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<sst xmlns="http://schemas.openxmlformats.org/spreadsheetml/2006/main" count="30" uniqueCount="25">
  <si>
    <t>昆明市晋宁区发放2026年5月份80周岁及以上老年人高龄津贴情况统计表</t>
  </si>
  <si>
    <t xml:space="preserve">制表单位：昆明市晋宁区民政局                                          </t>
  </si>
  <si>
    <t>制表时间：2026年5月18日</t>
  </si>
  <si>
    <t>乡镇（街道）</t>
  </si>
  <si>
    <t>80-89人数</t>
  </si>
  <si>
    <t>新增人数</t>
  </si>
  <si>
    <t>停发人数（含死亡和迁出）</t>
  </si>
  <si>
    <t>当月津贴变更人数</t>
  </si>
  <si>
    <t>发放金额</t>
  </si>
  <si>
    <t>90-99人数</t>
  </si>
  <si>
    <t>100周岁及以上人数</t>
  </si>
  <si>
    <t>停发人数</t>
  </si>
  <si>
    <t>合计（人）</t>
  </si>
  <si>
    <t>合计发放金额（元）</t>
  </si>
  <si>
    <t>备   注</t>
  </si>
  <si>
    <t>昆阳街道</t>
  </si>
  <si>
    <t>晋城街道</t>
  </si>
  <si>
    <t>含补发4人共360元。</t>
  </si>
  <si>
    <t>宝峰街道</t>
  </si>
  <si>
    <t>上蒜镇</t>
  </si>
  <si>
    <t>二街镇</t>
  </si>
  <si>
    <t>六街镇</t>
  </si>
  <si>
    <t>双河彝族乡</t>
  </si>
  <si>
    <t>夕阳彝族乡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</si>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</sst>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  <scheme val="maj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Q10" sqref="Q10"/>
    </sheetView>
  </sheetViews>
  <sheetFormatPr defaultColWidth="8.88888888888889" defaultRowHeight="14.4"/>
  <cols>
    <col min="1" max="1" width="10.4444444444444" customWidth="1"/>
    <col min="2" max="2" width="6.22222222222222" customWidth="1"/>
    <col min="3" max="3" width="4.22222222222222" customWidth="1"/>
    <col min="4" max="4" width="6.88888888888889" customWidth="1"/>
    <col min="5" max="5" width="4.66666666666667" customWidth="1"/>
    <col min="6" max="6" width="7.88888888888889" customWidth="1"/>
    <col min="7" max="7" width="6.33333333333333" customWidth="1"/>
    <col min="8" max="8" width="7.77777777777778" customWidth="1"/>
    <col min="9" max="9" width="4.44444444444444" customWidth="1"/>
    <col min="10" max="10" width="8.77777777777778" customWidth="1"/>
    <col min="11" max="11" width="7.44444444444444" customWidth="1"/>
    <col min="12" max="12" width="5.11111111111111" customWidth="1"/>
    <col min="13" max="13" width="4.22222222222222" customWidth="1"/>
    <col min="14" max="14" width="5.55555555555556" customWidth="1"/>
    <col min="15" max="15" width="7" customWidth="1"/>
    <col min="16" max="16" width="8.77777777777778" customWidth="1"/>
    <col min="17" max="17" width="18.5555555555556" customWidth="1"/>
  </cols>
  <sheetData>
    <row r="1" ht="22.2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10" t="s">
        <v>2</v>
      </c>
      <c r="M2" s="10"/>
      <c r="N2" s="10"/>
      <c r="O2" s="10"/>
      <c r="P2" s="10"/>
      <c r="Q2" s="15"/>
    </row>
    <row r="3" ht="30" customHeight="1" spans="1:17">
      <c r="A3" s="3" t="s">
        <v>3</v>
      </c>
      <c r="B3" s="4" t="s">
        <v>4</v>
      </c>
      <c r="C3" s="5" t="s">
        <v>5</v>
      </c>
      <c r="D3" s="6" t="s">
        <v>6</v>
      </c>
      <c r="E3" s="6" t="s">
        <v>7</v>
      </c>
      <c r="F3" s="4" t="s">
        <v>8</v>
      </c>
      <c r="G3" s="4" t="s">
        <v>9</v>
      </c>
      <c r="H3" s="6" t="s">
        <v>6</v>
      </c>
      <c r="I3" s="6" t="s">
        <v>7</v>
      </c>
      <c r="J3" s="4" t="s">
        <v>8</v>
      </c>
      <c r="K3" s="5" t="s">
        <v>10</v>
      </c>
      <c r="L3" s="5" t="s">
        <v>11</v>
      </c>
      <c r="M3" s="6" t="s">
        <v>7</v>
      </c>
      <c r="N3" s="4" t="s">
        <v>8</v>
      </c>
      <c r="O3" s="4" t="s">
        <v>12</v>
      </c>
      <c r="P3" s="5" t="s">
        <v>13</v>
      </c>
      <c r="Q3" s="4" t="s">
        <v>14</v>
      </c>
    </row>
    <row r="4" ht="40" customHeight="1" spans="1:17">
      <c r="A4" s="7" t="s">
        <v>15</v>
      </c>
      <c r="B4" s="8">
        <v>2788</v>
      </c>
      <c r="C4" s="8">
        <v>41</v>
      </c>
      <c r="D4" s="8">
        <v>15</v>
      </c>
      <c r="E4" s="8">
        <v>8</v>
      </c>
      <c r="F4" s="8">
        <v>167280</v>
      </c>
      <c r="G4" s="8">
        <v>332</v>
      </c>
      <c r="H4" s="8">
        <v>7</v>
      </c>
      <c r="I4" s="8">
        <v>8</v>
      </c>
      <c r="J4" s="8">
        <f>G4*120</f>
        <v>39840</v>
      </c>
      <c r="K4" s="8">
        <v>3</v>
      </c>
      <c r="L4" s="8">
        <v>0</v>
      </c>
      <c r="M4" s="8">
        <v>0</v>
      </c>
      <c r="N4" s="8">
        <f>K4*500</f>
        <v>1500</v>
      </c>
      <c r="O4" s="8">
        <v>3123</v>
      </c>
      <c r="P4" s="8">
        <f>F4+J4+N4</f>
        <v>208620</v>
      </c>
      <c r="Q4" s="16"/>
    </row>
    <row r="5" ht="46" customHeight="1" spans="1:17">
      <c r="A5" s="7" t="s">
        <v>16</v>
      </c>
      <c r="B5" s="8">
        <v>2428</v>
      </c>
      <c r="C5" s="8">
        <v>44</v>
      </c>
      <c r="D5" s="8">
        <v>22</v>
      </c>
      <c r="E5" s="8">
        <v>7</v>
      </c>
      <c r="F5" s="8">
        <v>146040</v>
      </c>
      <c r="G5" s="8">
        <v>331</v>
      </c>
      <c r="H5" s="8">
        <v>5</v>
      </c>
      <c r="I5" s="8">
        <v>7</v>
      </c>
      <c r="J5" s="8">
        <v>39720</v>
      </c>
      <c r="K5" s="8">
        <v>4</v>
      </c>
      <c r="L5" s="8">
        <v>0</v>
      </c>
      <c r="M5" s="8">
        <v>0</v>
      </c>
      <c r="N5" s="8">
        <v>2000</v>
      </c>
      <c r="O5" s="8">
        <v>2763</v>
      </c>
      <c r="P5" s="8">
        <v>187760</v>
      </c>
      <c r="Q5" s="17" t="s">
        <v>17</v>
      </c>
    </row>
    <row r="6" ht="40" customHeight="1" spans="1:17">
      <c r="A6" s="7" t="s">
        <v>18</v>
      </c>
      <c r="B6" s="9">
        <v>430</v>
      </c>
      <c r="C6" s="9">
        <v>4</v>
      </c>
      <c r="D6" s="9">
        <v>5</v>
      </c>
      <c r="E6" s="9">
        <v>0</v>
      </c>
      <c r="F6" s="9">
        <v>25800</v>
      </c>
      <c r="G6" s="9">
        <v>80</v>
      </c>
      <c r="H6" s="9">
        <v>1</v>
      </c>
      <c r="I6" s="9">
        <v>0</v>
      </c>
      <c r="J6" s="11">
        <v>9600</v>
      </c>
      <c r="K6" s="11">
        <v>2</v>
      </c>
      <c r="L6" s="11">
        <v>0</v>
      </c>
      <c r="M6" s="11">
        <v>0</v>
      </c>
      <c r="N6" s="11">
        <v>1000</v>
      </c>
      <c r="O6" s="11">
        <v>512</v>
      </c>
      <c r="P6" s="11">
        <v>36400</v>
      </c>
      <c r="Q6" s="18"/>
    </row>
    <row r="7" ht="40" customHeight="1" spans="1:17">
      <c r="A7" s="7" t="s">
        <v>19</v>
      </c>
      <c r="B7" s="8">
        <v>934</v>
      </c>
      <c r="C7" s="8">
        <v>9</v>
      </c>
      <c r="D7" s="8">
        <v>8</v>
      </c>
      <c r="E7" s="8">
        <v>3</v>
      </c>
      <c r="F7" s="8">
        <f>B7*60</f>
        <v>56040</v>
      </c>
      <c r="G7" s="8">
        <v>130</v>
      </c>
      <c r="H7" s="8">
        <v>1</v>
      </c>
      <c r="I7" s="8">
        <v>3</v>
      </c>
      <c r="J7" s="8">
        <v>15600</v>
      </c>
      <c r="K7" s="8">
        <v>0</v>
      </c>
      <c r="L7" s="8">
        <v>0</v>
      </c>
      <c r="M7" s="8">
        <v>0</v>
      </c>
      <c r="N7" s="8">
        <v>0</v>
      </c>
      <c r="O7" s="8">
        <v>1064</v>
      </c>
      <c r="P7" s="8">
        <v>71640</v>
      </c>
      <c r="Q7" s="19"/>
    </row>
    <row r="8" ht="40" customHeight="1" spans="1:17">
      <c r="A8" s="7" t="s">
        <v>20</v>
      </c>
      <c r="B8" s="8">
        <v>432</v>
      </c>
      <c r="C8" s="8">
        <v>8</v>
      </c>
      <c r="D8" s="8">
        <v>3</v>
      </c>
      <c r="E8" s="8">
        <v>1</v>
      </c>
      <c r="F8" s="8">
        <v>25920</v>
      </c>
      <c r="G8" s="8">
        <v>64</v>
      </c>
      <c r="H8" s="8">
        <v>0</v>
      </c>
      <c r="I8" s="8">
        <v>1</v>
      </c>
      <c r="J8" s="8">
        <v>7680</v>
      </c>
      <c r="K8" s="12">
        <v>1</v>
      </c>
      <c r="L8" s="8">
        <v>0</v>
      </c>
      <c r="M8" s="8">
        <v>0</v>
      </c>
      <c r="N8" s="8">
        <v>500</v>
      </c>
      <c r="O8" s="8">
        <v>497</v>
      </c>
      <c r="P8" s="8">
        <v>34100</v>
      </c>
      <c r="Q8" s="16"/>
    </row>
    <row r="9" ht="40" customHeight="1" spans="1:17">
      <c r="A9" s="7" t="s">
        <v>21</v>
      </c>
      <c r="B9" s="8">
        <v>363</v>
      </c>
      <c r="C9" s="8">
        <v>3</v>
      </c>
      <c r="D9" s="8">
        <v>4</v>
      </c>
      <c r="E9" s="8">
        <v>2</v>
      </c>
      <c r="F9" s="8">
        <v>21780</v>
      </c>
      <c r="G9" s="8">
        <v>61</v>
      </c>
      <c r="H9" s="8">
        <v>0</v>
      </c>
      <c r="I9" s="8">
        <v>2</v>
      </c>
      <c r="J9" s="8">
        <v>7320</v>
      </c>
      <c r="K9" s="8">
        <v>0</v>
      </c>
      <c r="L9" s="8">
        <v>0</v>
      </c>
      <c r="M9" s="8">
        <v>0</v>
      </c>
      <c r="N9" s="8">
        <v>0</v>
      </c>
      <c r="O9" s="13">
        <v>424</v>
      </c>
      <c r="P9" s="13">
        <v>29100</v>
      </c>
      <c r="Q9" s="16"/>
    </row>
    <row r="10" ht="40" customHeight="1" spans="1:17">
      <c r="A10" s="7" t="s">
        <v>22</v>
      </c>
      <c r="B10" s="8">
        <v>226</v>
      </c>
      <c r="C10" s="8">
        <v>2</v>
      </c>
      <c r="D10" s="8">
        <v>3</v>
      </c>
      <c r="E10" s="8">
        <v>1</v>
      </c>
      <c r="F10" s="8">
        <v>13560</v>
      </c>
      <c r="G10" s="8">
        <v>29</v>
      </c>
      <c r="H10" s="8">
        <v>0</v>
      </c>
      <c r="I10" s="8">
        <v>1</v>
      </c>
      <c r="J10" s="8">
        <v>3480</v>
      </c>
      <c r="K10" s="8">
        <v>1</v>
      </c>
      <c r="L10" s="8">
        <v>0</v>
      </c>
      <c r="M10" s="8">
        <v>0</v>
      </c>
      <c r="N10" s="8">
        <v>500</v>
      </c>
      <c r="O10" s="8">
        <v>256</v>
      </c>
      <c r="P10" s="8">
        <v>17540</v>
      </c>
      <c r="Q10" s="19"/>
    </row>
    <row r="11" ht="40" customHeight="1" spans="1:17">
      <c r="A11" s="7" t="s">
        <v>23</v>
      </c>
      <c r="B11" s="8">
        <v>273</v>
      </c>
      <c r="C11" s="8">
        <v>3</v>
      </c>
      <c r="D11" s="8">
        <v>1</v>
      </c>
      <c r="E11" s="8">
        <v>3</v>
      </c>
      <c r="F11" s="8">
        <v>16380</v>
      </c>
      <c r="G11" s="8">
        <v>44</v>
      </c>
      <c r="H11" s="8">
        <v>1</v>
      </c>
      <c r="I11" s="8">
        <v>3</v>
      </c>
      <c r="J11" s="8">
        <v>5280</v>
      </c>
      <c r="K11" s="8">
        <v>2</v>
      </c>
      <c r="L11" s="8">
        <v>0</v>
      </c>
      <c r="M11" s="8">
        <v>0</v>
      </c>
      <c r="N11" s="8">
        <f>K11*500</f>
        <v>1000</v>
      </c>
      <c r="O11" s="8">
        <v>319</v>
      </c>
      <c r="P11" s="8">
        <v>22660</v>
      </c>
      <c r="Q11" s="19"/>
    </row>
    <row r="12" ht="50" customHeight="1" spans="1:17">
      <c r="A12" s="7" t="s">
        <v>24</v>
      </c>
      <c r="B12" s="7">
        <f t="shared" ref="B12:H12" si="0">SUM(B4:B11)</f>
        <v>7874</v>
      </c>
      <c r="C12" s="7">
        <f t="shared" si="0"/>
        <v>114</v>
      </c>
      <c r="D12" s="7">
        <f t="shared" si="0"/>
        <v>61</v>
      </c>
      <c r="E12" s="7">
        <f t="shared" si="0"/>
        <v>25</v>
      </c>
      <c r="F12" s="7">
        <f t="shared" si="0"/>
        <v>472800</v>
      </c>
      <c r="G12" s="7">
        <f t="shared" si="0"/>
        <v>1071</v>
      </c>
      <c r="H12" s="7">
        <f t="shared" si="0"/>
        <v>15</v>
      </c>
      <c r="I12" s="14">
        <v>25</v>
      </c>
      <c r="J12" s="7">
        <f>SUM(J4:J11)</f>
        <v>128520</v>
      </c>
      <c r="K12" s="7">
        <f t="shared" ref="J12:P12" si="1">SUM(K4:K11)</f>
        <v>13</v>
      </c>
      <c r="L12" s="7">
        <f t="shared" si="1"/>
        <v>0</v>
      </c>
      <c r="M12" s="7">
        <f t="shared" si="1"/>
        <v>0</v>
      </c>
      <c r="N12" s="7">
        <f t="shared" si="1"/>
        <v>6500</v>
      </c>
      <c r="O12" s="7">
        <f t="shared" si="1"/>
        <v>8958</v>
      </c>
      <c r="P12" s="7">
        <f t="shared" si="1"/>
        <v>607820</v>
      </c>
      <c r="Q12" s="19"/>
    </row>
  </sheetData>
  <mergeCells count="2">
    <mergeCell ref="A1:Q1"/>
    <mergeCell ref="L2:P2"/>
  </mergeCells>
  <pageMargins left="0" right="0" top="0" bottom="0" header="0.302777777777778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</dc:creator>
  <cp:lastModifiedBy>XSD</cp:lastModifiedBy>
  <dcterms:created xsi:type="dcterms:W3CDTF">2026-01-14T05:22:00Z</dcterms:created>
  <dcterms:modified xsi:type="dcterms:W3CDTF">2026-05-15T06:47:00Z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7E62DE33CBC9460F87014965EE17B2F8</vt:lpwstr>
  </property>
  <property fmtid="{D5CDD505-2E9C-101B-9397-08002B2CF9AE}" pid="3" name="KSOProductBuildVer">
    <vt:lpwstr>2052-11.8.2.12085</vt:lpwstr>
  </property>
</Properties>
</file>