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firstSheet="12" activeTab="12"/>
  </bookViews>
  <sheets>
    <sheet name="GK01 收入支出决算表" sheetId="34" r:id="rId1"/>
    <sheet name="GK02 收入决算表" sheetId="35" r:id="rId2"/>
    <sheet name="GK03 支出决算表" sheetId="36" r:id="rId3"/>
    <sheet name="GK04 财政拨款收入支出决算表" sheetId="37" r:id="rId4"/>
    <sheet name="GK05 一般公共预算财政拨款收入支出决算表" sheetId="38" r:id="rId5"/>
    <sheet name="GK06 一般公共预算财政拨款基本支出决算表" sheetId="39" r:id="rId6"/>
    <sheet name="GK07 一般公共预算财政拨款项目支出决算表" sheetId="40" r:id="rId7"/>
    <sheet name="GK08 政府性基金预算财政拨款收入支出决算表" sheetId="41" r:id="rId8"/>
    <sheet name="GK09 国有资本经营预算财政拨款收入支出决算表" sheetId="42" r:id="rId9"/>
    <sheet name="GK10 财政拨款“三公”经费、行政参公单位机关运行经费情况表" sheetId="43" r:id="rId10"/>
    <sheet name="GK11 一般公共预算财政拨款“三公”经费情况表" sheetId="44" r:id="rId11"/>
    <sheet name="GK12 国有资产使用情况表" sheetId="45" r:id="rId12"/>
    <sheet name="GK13 2024年度部门整体支出绩效自评情况" sheetId="1" r:id="rId13"/>
    <sheet name="GK14 2024年度部门整体支出绩效自评表" sheetId="2" r:id="rId14"/>
    <sheet name="GK15-1 2024年度项目支出绩效自评表" sheetId="4" r:id="rId15"/>
    <sheet name="GK15-2 2024年度项目支出绩效自评表" sheetId="5" r:id="rId16"/>
    <sheet name="GK15-3 2024年度项目支出绩效自评表" sheetId="6" r:id="rId17"/>
    <sheet name="GK15-4 2024年度项目支出绩效自评表" sheetId="7" r:id="rId18"/>
    <sheet name="GK15-5 2024年度项目支出绩效自评表" sheetId="8" r:id="rId19"/>
    <sheet name="GK15-6 2024年度项目支出绩效自评表" sheetId="9" r:id="rId20"/>
    <sheet name="GK15-7 2024年度项目支出绩效自评表" sheetId="10" r:id="rId21"/>
    <sheet name="GK15-8 2024年度项目支出绩效自评表" sheetId="11" r:id="rId22"/>
    <sheet name="GK15-9 2024年度项目支出绩效自评表" sheetId="12" r:id="rId23"/>
    <sheet name="GK15-10 2024年度项目支出绩效自评表" sheetId="13" r:id="rId24"/>
    <sheet name="GK15-11 2024年度项目支出绩效自评表" sheetId="14" r:id="rId25"/>
    <sheet name="GK15-12 2024年度项目支出绩效自评表" sheetId="15" r:id="rId26"/>
    <sheet name="GK15-13 2024年度项目支出绩效自评表" sheetId="16" r:id="rId27"/>
    <sheet name="GK15-14 2024年度项目支出绩效自评表" sheetId="17" r:id="rId28"/>
    <sheet name="GK15-15 2024年度项目支出绩效自评表" sheetId="18" r:id="rId29"/>
    <sheet name="GK15-16 2024年度项目支出绩效自评表" sheetId="19" r:id="rId30"/>
    <sheet name="GK15-17 2024年度项目支出绩效自评表" sheetId="27" r:id="rId31"/>
    <sheet name="GK15-18 2024年度项目支出绩效自评表" sheetId="20" r:id="rId32"/>
    <sheet name="GK15-19 2024年度项目支出绩效自评表" sheetId="21" r:id="rId33"/>
    <sheet name="GK15-20 2024年度项目支出绩效自评表" sheetId="22" r:id="rId34"/>
    <sheet name="GK15-21 2024年度项目支出绩效自评表" sheetId="23" r:id="rId35"/>
    <sheet name="GK15-22 2024年度项目支出绩效自评表" sheetId="24" r:id="rId36"/>
    <sheet name="GK15-23 2024年度项目支出绩效自评表" sheetId="25" r:id="rId37"/>
    <sheet name="GK15-24 2024年度项目支出绩效自评表" sheetId="26" r:id="rId38"/>
    <sheet name="GK15-25 2024年度项目支出绩效自评表" sheetId="28" r:id="rId39"/>
    <sheet name="GK15-26 2024年度项目支出绩效自评表" sheetId="29" r:id="rId40"/>
    <sheet name="GK15-27 2024年度项目支出绩效自评表" sheetId="30" r:id="rId41"/>
    <sheet name="GK15-28 2024年度项目支出绩效自评表" sheetId="31" r:id="rId42"/>
    <sheet name="GK15-29 2024年度项目支出绩效自评表" sheetId="32" r:id="rId43"/>
    <sheet name="GK15-30 2024年度项目支出绩效自评表" sheetId="33" r:id="rId4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<sst xmlns="http://schemas.openxmlformats.org/spreadsheetml/2006/main" count="4563" uniqueCount="1167">
  <si>
    <t>收入支出决算表</t>
  </si>
  <si>
    <t>公开01表</t>
  </si>
  <si>
    <t>部门：昆明市晋宁区教育体育局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</si>
  <si>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</si>
  <si>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</si>
  <si>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</si>
  <si>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</si>
  <si>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</si>
  <si>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</si>
  <si>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</si>
  <si>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</si>
  <si>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</si>
  <si>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</si>
  <si>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</si>
  <si>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</si>
  <si>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</si>
  <si>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</si>
  <si>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</si>
  <si>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</si>
  <si>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</si>
  <si>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</si>
  <si>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</si>
  <si>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</si>
  <si>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</si>
  <si>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</si>
  <si>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</si>
  <si>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</si>
  <si>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</si>
  <si>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</si>
  <si>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</si>
  <si>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</si>
  <si>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</si>
  <si>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</si>
  <si>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</si>
  <si>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</si>
  <si>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</si>
  <si>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</si>
  <si>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</si>
  <si>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</si>
  <si>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</si>
  <si>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</si>
  <si>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</si>
  <si>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</si>
  <si>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</si>
  <si>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</si>
  <si>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</si>
  <si>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</si>
  <si>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</si>
  <si>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</si>
  <si>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</si>
  <si>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</si>
  <si>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</si>
  <si>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</si>
  <si>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</si>
  <si>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</si>
  <si>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</si>
  <si>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</si>
  <si>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</si>
  <si>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</si>
  <si>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</si>
  <si>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</si>
  <si>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</si>
  <si>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</si>
  <si>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</si>
  <si>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</si>
  <si>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</si>
  <si>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</si>
  <si>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</si>
  <si>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</si>
  <si>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</si>
  <si>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</si>
  <si>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</si>
  <si>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</si>
  <si>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</si>
  <si>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</si>
  <si>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</si>
  <si>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</si>
  <si>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</si>
  <si>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</si>
  <si>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</si>
  <si>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</si>
  <si>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</si>
  <si>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</si>
  <si>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</si>
  <si>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</si>
  <si>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</si>
  <si>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</si>
  <si>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</si>
  <si>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</si>
  <si>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</si>
  <si>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</si>
  <si>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</si>
  <si>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</si>
  <si>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</si>
  <si>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</si>
  <si>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</si>
  <si>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</si>
  <si>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</si>
  <si>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</si>
  <si>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</si>
  <si>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</si>
  <si>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</si>
  <si>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</si>
  <si>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</si>
  <si>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</si>
  <si>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</si>
  <si>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</si>
  <si>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</si>
  <si>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</si>
  <si>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</si>
  <si>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</si>
  <si>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</si>
  <si>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</si>
  <si>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</si>
  <si>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</si>
  <si>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</si>
  <si>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</si>
  <si>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</si>
  <si>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</si>
  <si>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</si>
  <si>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</si>
  <si>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</si>
  <si>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</si>
  <si>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</si>
  <si>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</si>
  <si>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</si>
  <si>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</si>
  <si>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</si>
  <si>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</si>
  <si>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</si>
  <si>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</si>
  <si>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</si>
  <si>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</si>
  <si>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</si>
  <si>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</si>
  <si>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2050102</t>
  </si>
  <si>
    <t>一般行政管理事务</t>
  </si>
  <si>
    <t>2050199</t>
  </si>
  <si>
    <t>其他教育管理事务支出</t>
  </si>
  <si>
    <t>20502</t>
  </si>
  <si>
    <t>普通教育</t>
  </si>
  <si>
    <t>2050201</t>
  </si>
  <si>
    <t>学前教育</t>
  </si>
  <si>
    <t>2050202</t>
  </si>
  <si>
    <t>小学教育</t>
  </si>
  <si>
    <t>2050203</t>
  </si>
  <si>
    <t>初中教育</t>
  </si>
  <si>
    <t>2050204</t>
  </si>
  <si>
    <t>高中教育</t>
  </si>
  <si>
    <t>2050299</t>
  </si>
  <si>
    <t>其他普通教育支出</t>
  </si>
  <si>
    <t>20503</t>
  </si>
  <si>
    <t>职业教育</t>
  </si>
  <si>
    <t>2050302</t>
  </si>
  <si>
    <t>中等职业教育</t>
  </si>
  <si>
    <t>20507</t>
  </si>
  <si>
    <t>特殊教育</t>
  </si>
  <si>
    <t>2050701</t>
  </si>
  <si>
    <t>特殊学校教育</t>
  </si>
  <si>
    <t>20509</t>
  </si>
  <si>
    <t>教育费附加安排的支出</t>
  </si>
  <si>
    <t>2050999</t>
  </si>
  <si>
    <t>其他教育费附加安排的支出</t>
  </si>
  <si>
    <t>20599</t>
  </si>
  <si>
    <t>其他教育支出</t>
  </si>
  <si>
    <t>2059999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</si>
  <si>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</si>
  <si>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</si>
  <si>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</si>
  <si>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</si>
  <si>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</si>
  <si>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</si>
  <si>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</si>
  <si>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</si>
  <si>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</si>
  <si>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</si>
  <si>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</si>
  <si>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</si>
  <si>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</si>
  <si>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</si>
  <si>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</si>
  <si>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</si>
  <si>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</si>
  <si>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</si>
  <si>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</si>
  <si>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</si>
  <si>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</si>
  <si>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</si>
  <si>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</si>
  <si>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</si>
  <si>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</si>
  <si>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</si>
  <si>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</si>
  <si>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</si>
  <si>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</si>
  <si>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</si>
  <si>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</si>
  <si>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</si>
  <si>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</si>
  <si>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</si>
  <si>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2130899</t>
  </si>
  <si>
    <t>其他普惠金融发展支出</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</si>
  <si>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</si>
  <si>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</si>
  <si>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</si>
  <si>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</si>
  <si>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</si>
  <si>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</si>
  <si>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</si>
  <si>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</si>
  <si>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</si>
  <si>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</si>
  <si>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</si>
  <si>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</si>
  <si>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2296006</t>
  </si>
  <si>
    <t>用于残疾人事业的彩票公益金支出</t>
  </si>
  <si>
    <t>2296010</t>
  </si>
  <si>
    <t>用于文化事业的彩票公益金支出</t>
  </si>
  <si>
    <t>2296099</t>
  </si>
  <si>
    <t>用于其他社会公益事业的彩票公益金支出</t>
  </si>
  <si>
    <t>22998</t>
  </si>
  <si>
    <t>超长期特别国债安排的其他支出</t>
  </si>
  <si>
    <t>2299899</t>
  </si>
  <si>
    <t>注：本表反映本年度取得的各项收入情况。</t>
  </si>
  <si>
    <t>支出决算表</t>
  </si>
  <si>
    <t>公开03表</t>
  </si>
  <si>
    <t>基本支出</t>
  </si>
  <si>
    <t>项目支出</t>
  </si>
  <si>
    <t>上缴上级支出</t>
  </si>
  <si>
    <t>经营支出</t>
  </si>
  <si>
    <t>对附属单位补助支出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</si>
  <si>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</si>
  <si>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</si>
  <si>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</si>
  <si>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</si>
  <si>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</si>
  <si>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</si>
  <si>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</si>
  <si>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</si>
  <si>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</si>
  <si>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</si>
  <si>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</si>
  <si>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</si>
  <si>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</si>
  <si>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</si>
  <si>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</si>
  <si>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</si>
  <si>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</si>
  <si>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</si>
  <si>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</si>
  <si>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</si>
  <si>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</si>
  <si>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</si>
  <si>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</si>
  <si>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</si>
  <si>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</si>
  <si>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</si>
  <si>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</si>
  <si>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</si>
  <si>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</si>
  <si>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</si>
  <si>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</si>
  <si>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</si>
  <si>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</si>
  <si>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</si>
  <si>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2050902</t>
  </si>
  <si>
    <t>农村中小学教学设施</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</si>
  <si>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</si>
  <si>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</si>
  <si>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</si>
  <si>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</si>
  <si>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</si>
  <si>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</si>
  <si>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</si>
  <si>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</si>
  <si>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</si>
  <si>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</si>
  <si>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</si>
  <si>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</si>
  <si>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</si>
  <si>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</si>
  <si>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</si>
  <si>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</si>
  <si>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</si>
  <si>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</si>
  <si>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</si>
  <si>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</si>
  <si>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</si>
  <si>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</si>
  <si>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</si>
  <si>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</si>
  <si>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</si>
  <si>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</si>
  <si>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</si>
  <si>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</si>
  <si>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</si>
  <si>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</si>
  <si>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</si>
  <si>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</si>
  <si>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</si>
  <si>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</si>
  <si>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</si>
  <si>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</si>
  <si>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</si>
  <si>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</si>
  <si>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</si>
  <si>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</si>
  <si>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</si>
  <si>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</si>
  <si>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</si>
  <si>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</si>
  <si>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</si>
  <si>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</si>
  <si>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</si>
  <si>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</si>
  <si>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</si>
  <si>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</si>
  <si>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</si>
  <si>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</si>
  <si>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</si>
  <si>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</si>
  <si>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</si>
  <si>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</si>
  <si>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</si>
  <si>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</si>
  <si>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</si>
  <si>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</si>
  <si>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</si>
  <si>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</si>
  <si>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</si>
  <si>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</si>
  <si>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</si>
  <si>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</si>
  <si>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</si>
  <si>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</si>
  <si>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</si>
  <si>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</si>
  <si>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</si>
  <si>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</si>
  <si>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</si>
  <si>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</si>
  <si>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</si>
  <si>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</si>
  <si>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</si>
  <si>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</si>
  <si>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</si>
  <si>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</si>
  <si>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</si>
  <si>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</si>
  <si>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</si>
  <si>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</si>
  <si>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</si>
  <si>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</si>
  <si>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</si>
  <si>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</si>
  <si>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</si>
  <si>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</si>
  <si>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</si>
  <si>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</si>
  <si>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</si>
  <si>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</si>
  <si>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</si>
  <si>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</si>
  <si>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</si>
  <si>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</si>
  <si>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</si>
  <si>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</si>
  <si>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</si>
  <si>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</si>
  <si>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</si>
  <si>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</si>
  <si>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</si>
  <si>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</si>
  <si>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</si>
  <si>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</si>
  <si>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</si>
  <si>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</si>
  <si>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</si>
  <si>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</si>
  <si>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</si>
  <si>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</si>
  <si>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</si>
  <si>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</si>
  <si>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</si>
  <si>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</si>
  <si>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</si>
  <si>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</si>
  <si>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</si>
  <si>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</si>
  <si>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</si>
  <si>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</si>
  <si>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</si>
  <si>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</si>
  <si>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</si>
  <si>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</si>
  <si>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</si>
  <si>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</si>
  <si>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</si>
  <si>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</si>
  <si>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</si>
  <si>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</si>
  <si>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</si>
  <si>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</si>
  <si>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</si>
  <si>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</si>
  <si>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</si>
  <si>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</si>
  <si>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</si>
  <si>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</si>
  <si>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</si>
  <si>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</si>
  <si>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</si>
  <si>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</si>
  <si>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</si>
  <si>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</si>
  <si>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</si>
  <si>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</si>
  <si>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</si>
  <si>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</si>
  <si>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</si>
  <si>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</si>
  <si>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</si>
  <si>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</si>
  <si>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</si>
  <si>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</si>
  <si>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</si>
  <si>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</si>
  <si>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</si>
  <si>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</si>
  <si>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</si>
  <si>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</si>
  <si>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</si>
  <si>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</si>
  <si>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</si>
  <si>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</si>
  <si>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</si>
  <si>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</si>
  <si>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</si>
  <si>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</si>
  <si>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</si>
  <si>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</si>
  <si>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</si>
  <si>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</si>
  <si>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</si>
  <si>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</si>
  <si>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</si>
  <si>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</si>
  <si>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</si>
  <si>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</si>
  <si>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</si>
  <si>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</si>
  <si>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</si>
  <si>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</si>
  <si>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</si>
  <si>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</si>
  <si>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</si>
  <si>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</si>
  <si>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</si>
  <si>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</si>
  <si>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</si>
  <si>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</si>
  <si>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</si>
  <si>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</si>
  <si>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</si>
  <si>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</si>
  <si>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</si>
  <si>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</si>
  <si>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</si>
  <si>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</si>
  <si>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</si>
  <si>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</si>
  <si>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</si>
  <si>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</si>
  <si>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</si>
  <si>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</si>
  <si>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</si>
  <si>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</si>
  <si>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</si>
  <si>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</si>
  <si>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</si>
  <si>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</si>
  <si>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</si>
  <si>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</si>
  <si>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</si>
  <si>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</si>
  <si>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</si>
  <si>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</si>
  <si>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</si>
  <si>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212</t>
  </si>
  <si>
    <t>城乡社区支出</t>
  </si>
  <si>
    <t>21208</t>
  </si>
  <si>
    <t>国有土地使用权出让收入安排的支出</t>
  </si>
  <si>
    <t>2120899</t>
  </si>
  <si>
    <t>其他国有土地使用权出让收入安排的支出</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</si>
  <si>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</si>
  <si>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</si>
  <si>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</si>
  <si>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</si>
  <si>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</si>
  <si>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</si>
  <si>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2.昆明市晋宁区教育体育局2024年无国有资本经营预算财政拨款收入、支出，因此该表以空表公开。</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</si>
  <si>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</si>
  <si>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</si>
  <si>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</si>
  <si>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</si>
  <si>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</si>
  <si>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</si>
  <si>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</si>
  <si>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</si>
  <si>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</si>
  <si>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</si>
  <si>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</si>
  <si>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</si>
  <si>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</si>
  <si>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</si>
  <si>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</si>
  <si>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</si>
  <si>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</si>
  <si>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</si>
  <si>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</si>
  <si>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</si>
  <si>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</si>
  <si>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</si>
  <si>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</si>
  <si>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</si>
  <si>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</si>
  <si>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</si>
  <si>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</si>
  <si>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</si>
  <si>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</si>
  <si>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</si>
  <si>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</si>
  <si>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</si>
  <si>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</si>
  <si>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</si>
  <si>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</si>
  <si>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</si>
  <si>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</si>
  <si>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</si>
  <si>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</si>
  <si>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</si>
  <si>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</si>
  <si>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</si>
  <si>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</si>
  <si>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</si>
  <si>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</si>
  <si>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</si>
  <si>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</si>
  <si>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</si>
  <si>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</si>
  <si>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</si>
  <si>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</si>
  <si>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</si>
  <si>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</si>
  <si>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</si>
  <si>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</si>
  <si>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</si>
  <si>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</si>
  <si>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</si>
  <si>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</si>
  <si>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</si>
  <si>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全区共有各级各类学校（园）85所，其中幼儿园50所（公办15所、民办35所)、小学18所（不含校点5所）、特殊教育学校1所、初中8所、九年一贯制学校3所（公办2所、民办1所）、完全中学2所、普通高中1所（民办）、中职2所（公办1所、民办1所）。全区各级各类学校在校生共45610人，其中学前在园幼儿9909人（公办4585人，民办5324人），小学21735人（公办21619人，民办116人），初中在校7944人（公办7842人，民办102人），高中4593人（公办4452人，民办141人），特殊教育学校28人，中职1401人。晋宁区教育体育局下辖直属事业单位3个，分别是区教育科学研究与教师专业发展中心、区招生考试委员会办公室、区青少年活动中心。</t>
  </si>
  <si>
    <t>（二）部门绩效目标的设立情况</t>
  </si>
  <si>
    <t>紧扣部门职能、部门中长期规划以及2024年重点工作任务、年初项目预算设立整体支出绩效目标；根据每个项目的任务目标，设立项目绩效目标。</t>
  </si>
  <si>
    <t>（三）部门整体收支情况</t>
  </si>
  <si>
    <t>2024年初项目支出结转和结余13,173,593.69元，2024年收入709,227,296.39元，其中财政补助收入696,534,681.19元，事业收4,398,858.86元，经营收入1,045,000.00元，其他收入7,248,756.34元；2024年支出712,555,002.88元，其中基本支出610,554,059.12元，项目支出100,955,943.76元，经营支出1,045,000.00元。2024年末项目支出结转和结余9,845,887.20元。</t>
  </si>
  <si>
    <t>（四）部门预算管理制度建设情况</t>
  </si>
  <si>
    <t>昆明市晋宁区教育体育局从财务人员考核管理、专项资金管理、合同管理、政府采购管理、预算管理、收费管理、工作职责、业务办理等方面建立健全了部门管理制度，制度健全，可操作性强。</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</si>
  <si>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</si>
  <si>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2024年晋宁区教体系统“三公经费”年初预算1130000元，其中公务用车购置及运行维护费220,000万元、公务接待费910,000元，2024年晋宁区教体系统“三公经费”实际支出172246.43元，其中公务用车购置及运行维护费55116.09元、公务接待费117130.34元。</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</si>
  <si>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</si>
  <si>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</si>
  <si>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成立评价小组，收集准备评价材料，拟定本单位绩效评价方案，选取合适的绩效评价方式，设计绩效评价指标体系，在此基础上进行量化、细化，根据项目实际进行个性化调整评价指标。</t>
  </si>
  <si>
    <t>（二）组织实施</t>
  </si>
  <si>
    <t>1.熟悉项目情况的项目负责人和相关工作人员，准备绩效自评所需要的相关佐证材料，列出资料清单，撰写绩效自评报告（包括资金投入，使用情况，项目实施情况，取得的成果，存在的问题等），报送主管部门绩效评价小组。                                                                  2.绩效评价小组对本部门预算支出资金按照设定的绩效评价指标进行绩效评价，组织、指导所属单位预算支出的绩效评价工作，结合掌握情况，在核查无误的基础上进行汇总分析，最后综合形成绩效评价报告。</t>
  </si>
  <si>
    <t>三、评价情况分析及综合评价结论</t>
  </si>
  <si>
    <t>昆明市晋宁区教育体育局2024年部门整体绩效评价得分98分，取得的成绩和效果为优。</t>
  </si>
  <si>
    <t>四、存在的问题和整改情况</t>
  </si>
  <si>
    <t>存在的问题：                                                                                                                                                                                                1.部分学校对绩效评价的目的及效果认识不到位，对绩效评价管理工作不够重视。
2.公办幼儿园编制少，幼儿园保教人员缺口大，外聘人员工资与财政承受能力矛盾突出。
3.政策变动与学生人数变动大的因素，严重影响预算的精确性。
4.区财政困难，部分区级预算批复的项目无资金保障实施，上级安排的项目资金，由于部分项目进度达不到支付进度，无法确保项目资金当年全额支付完成，项目支出预算执行率不高。
整改情况：
1.加强教育和培训，学校领导要真正认识绩效管理的重要性，对绩效管理投入更多精力。
2.加强年度预算的精细程度，科学预见年度详细支出，合理预测刚性支出和酌量支出，科学规划酌量支出，使资金发挥最大的效益。
3.加强项目管理，积极与财政部门对接，确保预算执行率。</t>
  </si>
  <si>
    <t>五、绩效自评结果应用情况</t>
  </si>
  <si>
    <t>通过收集晋宁区教育体育系统的基本情况、预算制定与明细、部门中长期规划目标及组织架构等信息，分析全区教体系统资源配置的合理性及中长期规划目标完成与履职情况，总结经验做法，找出预算绩效管理中的薄弱环节，提出改进建议，提高财政资金的使用效益。将自评结果及情况对外公开，并将评价结果运用到实际工作中，进一步规范我单位的绩效评价工作。</t>
  </si>
  <si>
    <t>六、主要经验及做法</t>
  </si>
  <si>
    <t>1.领导重视是抓好绩效管理的前提，晋宁区教育体育局领导非常重视绩效管理工作，所以才能在日常工作落实各项管理制度，才能取得绩效管理的良好成绩。
2.制度建设是抓好绩效管理的基础。晋宁区教育体育局建立健全了各项管理制度，并严格遵照执行，才能取得绩效管理的良好成绩。
3.建立明确合理的预算绩效目标才能为抓好绩效管理指出奋斗方向。晋宁区教育体育局在年初设定了明确合理的绩效目标，才能按照预算程序，精密计算，才能减少预算误差，及时调整预算数据。
4.通过绩效跟踪，检查绩效目标的落实，实际情况与预算目标的差异，及时发现存在的问题及困难，及时调整工作方法，才能保证绩效目标的实现。
5.每个项目实施通过集体决议，紧扣部门工作职能及年度重点工作，采取事前预算，事中监督，事后总结的流程来完成，确保项目绩效目标的实现。</t>
  </si>
  <si>
    <t>七、其他需说明的情况</t>
  </si>
  <si>
    <t>无</t>
  </si>
  <si>
    <t>2024年度部门整体支出绩效自评表</t>
  </si>
  <si>
    <t>公开14表</t>
  </si>
  <si>
    <t>基本信息</t>
  </si>
  <si>
    <t>部门</t>
  </si>
  <si>
    <t>昆明市晋宁区教育体育局</t>
  </si>
  <si>
    <t>名称</t>
  </si>
  <si>
    <t>部门预算资金（万元）</t>
  </si>
  <si>
    <t>项目年度支出</t>
  </si>
  <si>
    <t>年初</t>
  </si>
  <si>
    <t>预算</t>
  </si>
  <si>
    <t>执行数</t>
  </si>
  <si>
    <t>执行率（%）</t>
  </si>
  <si>
    <t>情况</t>
  </si>
  <si>
    <t>备注</t>
  </si>
  <si>
    <t>调整数</t>
  </si>
  <si>
    <t>确定数</t>
  </si>
  <si>
    <t>说明</t>
  </si>
  <si>
    <t>年度资金总额</t>
  </si>
  <si>
    <t>其中：</t>
  </si>
  <si>
    <t>当年财政拨款</t>
  </si>
  <si>
    <t>上年结转资金</t>
  </si>
  <si>
    <t>非财政拨款</t>
  </si>
  <si>
    <t>1.贯彻落实党的路线方针政策，综合管理全区教育体育工作；负责全区教育体育事业发展布局规划、结构调整及体制机制改革工作并组织实施，推进教育体育事业发展；负责本系统党的建设；加强党风廉政建设；负责本系统统战、群团和老干部工作。
2.管理和指导全区学前教育、义务教育、普通高中教育、职业教育、特殊教育、成人教育、民族教育和民办教育工作；拟订全区教育招生考试政策并组织实施。统筹管理学生资助工作。对学校和其他教育机构教育教学工作开展督导。
3.统筹管理和指导全区各级各类学校德育、体育、美育、劳动教育、卫生、艺术、法制、国防和心理健康教育等工作；统筹实施“营养改善计划”；指导全区校外教育工作和青少年科技体育活动。
4.统筹规划全区群众体育，负责推行全民健身计划，广泛开展全民健身活动；开展国民体质监测。统筹全区竞技体育、青少年体育改革发展；管理全区体育竞赛、业余训练和设置竞技运动项目，组织参加和举办区级、市级、省级体育赛事；指导、推进青少年体育工作和运动队伍建设。
5.按管理权限负责和指导学校、体育场基础设施的布局、规划和基本建设；指导和协调全区教育体育系统的教科研工作；指导学校开展勤工俭学。
6.规划、推进本系统干部人事制度改革和人才队伍建设，统筹干部、教职工、体育业内人才培训；落实、指导教师资格制度实施，推进学校办学、管理制度改革；负责教育系统毕业生就业指导工作。</t>
  </si>
  <si>
    <t>年度</t>
  </si>
  <si>
    <t>目标</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</si>
  <si>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</si>
  <si>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</si>
  <si>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</si>
  <si>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</si>
  <si>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</si>
  <si>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</si>
  <si>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</si>
  <si>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</si>
  <si>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</si>
  <si>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</si>
  <si>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</si>
  <si>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</si>
  <si>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统筹管理全区教体系统纳入财政预算正常运行的机构数</t>
  </si>
  <si>
    <t>=</t>
  </si>
  <si>
    <t>个</t>
  </si>
  <si>
    <t>行政事业在职人员经费保障人数</t>
  </si>
  <si>
    <t>2358</t>
  </si>
  <si>
    <t>人</t>
  </si>
  <si>
    <t>人员调动，退休，在职人员减少，根据实际保障人员数，及时调整预算经费</t>
  </si>
  <si>
    <t>统筹管理教体系统离退休人数</t>
  </si>
  <si>
    <t>1663</t>
  </si>
  <si>
    <t>退休人员减少，根据实际保障人员数，及时调整预算经费</t>
  </si>
  <si>
    <t>管理全系统编外人员数量</t>
  </si>
  <si>
    <t>818</t>
  </si>
  <si>
    <t>统筹全区教育高质量发展，管理全系统各公民办单位范围</t>
  </si>
  <si>
    <t>100</t>
  </si>
  <si>
    <t>%</t>
  </si>
  <si>
    <t>质量指标</t>
  </si>
  <si>
    <t>足额发放全区教体系统在职在编教职工工资、津贴、补贴、保障各类学校配足保安、食堂工勤人员、宿舍管理等人员，为学校做好安全，食堂、宿舍管理等工作。</t>
  </si>
  <si>
    <t>落实义务教育保障机制，推进义务教育优质均衡发展</t>
  </si>
  <si>
    <t>我区已按标准、足额分配下达各项义务教育保障经费到各学校，由于部分学校的采购及维修项目集中在下半年进行，以及本年区级财政库款严重不足，因此义务教育生均公用经费的预算执行率不高。                                   改进措施：督促各学校做好项目资金管理，做好资金使用计划，积极与财政部门对接，确保教育经费支出率。</t>
  </si>
  <si>
    <t>落实各级各类学生资助政策，确保各项学生资助资金及时发放到位。</t>
  </si>
  <si>
    <t>推进各级各类教育健康发展，稳步推进基础建设，以“四名”工程为抓手，引进优质教育，强抓合作办学，狠抓安全工作，全面加强督导工作，改善就学条件，保障各部门、各学校工作正常运转。</t>
  </si>
  <si>
    <t>≥</t>
  </si>
  <si>
    <t>推进各级各类教育的健康发展，落实好部门重点工作，抓好安全、督导工作，组织开展好各种学生活动，抓好教师队伍建设，引进优质教育。</t>
  </si>
  <si>
    <t>年</t>
  </si>
  <si>
    <t>时效指标</t>
  </si>
  <si>
    <t>及时足额支付各级各类学校的各项教育保障经费、及时支付保安、临聘人员工资、按时发放学生资助金的及时率</t>
  </si>
  <si>
    <t>效益    指标</t>
  </si>
  <si>
    <t>社会效益指标</t>
  </si>
  <si>
    <t>维护社会稳定，推动教育体育事业的发展，改善就学条件，保障各部门、各学校工作正常运转，改善学校办学条件，加强学校管理，提高教育学质量，发展体育教育，提高学生身体素质，减轻学生家庭经济负担，教体系统办公和办学条件得到社会认可和支持。</t>
  </si>
  <si>
    <t>维护社会稳定，促进教育体育事业的健康稳步发展，不断提升晋宁教育体育事业的办学水平，提升教育质量。</t>
  </si>
  <si>
    <t>可持续影响指标</t>
  </si>
  <si>
    <t>保障各部门、各学校工作正常运转，改善学校办学条件，加强学校管理，确保教育高质量发展，发展体育教育，提高学生身体素质，减轻学生家庭经济负担，教学系统办公和办学条件得到社会认可和支持。抓住教育这一推动改革发展的重要引擎，促进教育事业在新的起点上实现长足进步，培养出更多更好的能够满足国家、人民、时代需要的人才，才能为实现中华民族伟大复兴的中国梦奠定坚实基础、提供关键支撑。</t>
  </si>
  <si>
    <t>保障教体系统各部门、各学校工作正常运转，改善学校办学条件，加强学校管理，确保教育高质量发展，发展体育教育，提高学生身体素质，减轻学生家庭经济负担，办人民满意的教育。</t>
  </si>
  <si>
    <t>满意度指标</t>
  </si>
  <si>
    <t>服务对象满意度指标等</t>
  </si>
  <si>
    <t>家长和学生满意度</t>
  </si>
  <si>
    <t>90</t>
  </si>
  <si>
    <t>社会满意度</t>
  </si>
  <si>
    <t>85</t>
  </si>
  <si>
    <t>其他需说明的事项</t>
  </si>
  <si>
    <t>备注：1.资金来源包括年初预算和调整预算。“预算调整数”栏调增为“+”，调减为“-”；</t>
  </si>
  <si>
    <t xml:space="preserve">      2.一级指标包含产出指标、效益指标、满意度指标，二级指标和三级指标根据实际情况设置。</t>
  </si>
  <si>
    <t>2024年度项目支出绩效自评表</t>
  </si>
  <si>
    <t>公开15-1表</t>
  </si>
  <si>
    <t>金额单位：万元</t>
  </si>
  <si>
    <t>项目名称</t>
  </si>
  <si>
    <t>学前教育家庭经济困难儿童补助资金</t>
  </si>
  <si>
    <t>主管部门</t>
  </si>
  <si>
    <t>实施   单位</t>
  </si>
  <si>
    <t>全区各幼儿园</t>
  </si>
  <si>
    <t>项目资金（万元）</t>
  </si>
  <si>
    <t>年初       预算数</t>
  </si>
  <si>
    <t>全年     预算数</t>
  </si>
  <si>
    <t>全年   执行数</t>
  </si>
  <si>
    <t>分值</t>
  </si>
  <si>
    <t>执行率</t>
  </si>
  <si>
    <t>得分</t>
  </si>
  <si>
    <t>年度资金    总额</t>
  </si>
  <si>
    <t xml:space="preserve"> 非财政拨款</t>
  </si>
  <si>
    <t>预期目标</t>
  </si>
  <si>
    <t>实际完成情况</t>
  </si>
  <si>
    <t>年度总体目标</t>
  </si>
  <si>
    <t>通过进一步完善学生资助政策体系，学前资助政策按规定得到落实，为家庭经济困难学生提供生活补助，促进我区学前教育的发展，学前教育学生和家长满意度不断提高。</t>
  </si>
  <si>
    <t>按每生每年300元的标准进行补助，确保学前资助政策按规定得到落实，为学前教育家庭经济困难学生提供生活补助，促进我区学前教育的发展，学前教育学生和家长满意度不断提高。</t>
  </si>
  <si>
    <t>年度指标值</t>
  </si>
  <si>
    <t>指标完成情况</t>
  </si>
  <si>
    <t>指标   性质</t>
  </si>
  <si>
    <t>度量    单位</t>
  </si>
  <si>
    <t>实际       完成值</t>
  </si>
  <si>
    <t>产出指标</t>
  </si>
  <si>
    <t>符合条件的家庭经济困难幼儿享受幼儿资助政策的比例</t>
  </si>
  <si>
    <t>＝</t>
  </si>
  <si>
    <t>资助人数占在园幼儿数比例</t>
  </si>
  <si>
    <t>≧30%</t>
  </si>
  <si>
    <t>脱贫家庭幼儿资助比例</t>
  </si>
  <si>
    <t>资助资金按规定及时发放率</t>
  </si>
  <si>
    <t>成本指标</t>
  </si>
  <si>
    <t>补助标准</t>
  </si>
  <si>
    <t>元/生/年</t>
  </si>
  <si>
    <t>300元/生/年</t>
  </si>
  <si>
    <t>效益指标</t>
  </si>
  <si>
    <t>在资助名额分配时， 结合实际是否向脱贫地区倾斜</t>
  </si>
  <si>
    <t>是</t>
  </si>
  <si>
    <t>帮助家庭经济困难学生不因贫困而失学</t>
  </si>
  <si>
    <t>成效显著</t>
  </si>
  <si>
    <t>学生满意度</t>
  </si>
  <si>
    <t>≧85%</t>
  </si>
  <si>
    <t>家长满意度</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</si>
  <si>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</si>
  <si>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</si>
  <si>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</si>
  <si>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</si>
  <si>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</si>
  <si>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</si>
  <si>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</si>
  <si>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</si>
  <si>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</si>
  <si>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城乡义务教育生均公用经费</t>
  </si>
  <si>
    <t>全区义务教育学校</t>
  </si>
  <si>
    <t>年初        预算数</t>
  </si>
  <si>
    <t>全年    预算数</t>
  </si>
  <si>
    <t>全年     执行数</t>
  </si>
  <si>
    <t>年度资金 总额</t>
  </si>
  <si>
    <t>以2024年实际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确保2024年年初所有城乡义务教育学校公用经费补助资金能够有效保障学校年初正常运转，不因资金短缺而影响学校正常的教育教学秩序，确保教师培训所需资金得到有效保障。</t>
  </si>
  <si>
    <t>以2024年实际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确保2024年年初所有城乡义务教育学校公用经费补助资金能够有效保障学校年初正常运转，不因资金短缺而影响学校正常的教育教学秩序，确保教师培训所需资金得到有效保障。</t>
  </si>
  <si>
    <t>实际    完成值</t>
  </si>
  <si>
    <t>应补助的小学生人数</t>
  </si>
  <si>
    <t>21475人</t>
  </si>
  <si>
    <t>应补助的初中学生人数</t>
  </si>
  <si>
    <t>7782人</t>
  </si>
  <si>
    <t>应补助的寄宿生人数</t>
  </si>
  <si>
    <t>5631人</t>
  </si>
  <si>
    <t>应补助的特殊教育学生人数</t>
  </si>
  <si>
    <t>161人</t>
  </si>
  <si>
    <t>补助范围占在校学生数比例</t>
  </si>
  <si>
    <t>补助资金当年到位率</t>
  </si>
  <si>
    <t>小学公用经费人均补助标准</t>
  </si>
  <si>
    <t>元/人/年</t>
  </si>
  <si>
    <t>720元</t>
  </si>
  <si>
    <t>初中公用经费人均补助标准</t>
  </si>
  <si>
    <t>940元</t>
  </si>
  <si>
    <t>寄宿生公用经费在基础标准上人均增加额度</t>
  </si>
  <si>
    <t>300元</t>
  </si>
  <si>
    <t>特殊教育学生公用经费人均补助标准</t>
  </si>
  <si>
    <t>6000元</t>
  </si>
  <si>
    <t>九年义务教育巩固率</t>
  </si>
  <si>
    <t>补助对象政策的知晓度</t>
  </si>
  <si>
    <t>义务教育免费年限</t>
  </si>
  <si>
    <t>9年</t>
  </si>
  <si>
    <t>公开15-3表</t>
  </si>
  <si>
    <t>义务教育家庭经济困难学生生活补助</t>
  </si>
  <si>
    <t>实施      单位</t>
  </si>
  <si>
    <t>全年       预算数</t>
  </si>
  <si>
    <t>全年      执行数</t>
  </si>
  <si>
    <t>年度资金      总额</t>
  </si>
  <si>
    <r>
      <rPr>
        <sz val="12"/>
        <color rgb="FF000000"/>
        <rFont val="仿宋"/>
        <charset val="134"/>
      </rPr>
      <t>按义务教育阶段寄宿制家庭经济困难学生小学 1000 元/生</t>
    </r>
    <r>
      <rPr>
        <sz val="12"/>
        <color rgb="FF000000"/>
        <rFont val="Times New Roman"/>
        <charset val="134"/>
      </rPr>
      <t>•</t>
    </r>
    <r>
      <rPr>
        <sz val="12"/>
        <color rgb="FF000000"/>
        <rFont val="仿宋"/>
        <charset val="134"/>
      </rPr>
      <t>学年，初中 1250 元/生</t>
    </r>
    <r>
      <rPr>
        <sz val="12"/>
        <color rgb="FF000000"/>
        <rFont val="Times New Roman"/>
        <charset val="134"/>
      </rPr>
      <t>•</t>
    </r>
    <r>
      <rPr>
        <sz val="12"/>
        <color rgb="FF000000"/>
        <rFont val="仿宋"/>
        <charset val="134"/>
      </rPr>
      <t>学年；义务教育阶段非寄宿制小学 500 元/生</t>
    </r>
    <r>
      <rPr>
        <sz val="12"/>
        <color rgb="FF000000"/>
        <rFont val="Times New Roman"/>
        <charset val="134"/>
      </rPr>
      <t>•</t>
    </r>
    <r>
      <rPr>
        <sz val="12"/>
        <color rgb="FF000000"/>
        <rFont val="仿宋"/>
        <charset val="134"/>
      </rPr>
      <t>学年，初中 625元/生</t>
    </r>
    <r>
      <rPr>
        <sz val="12"/>
        <color rgb="FF000000"/>
        <rFont val="Times New Roman"/>
        <charset val="134"/>
      </rPr>
      <t>•</t>
    </r>
    <r>
      <rPr>
        <sz val="12"/>
        <color rgb="FF000000"/>
        <rFont val="仿宋"/>
        <charset val="134"/>
      </rPr>
      <t>学年的标准资助符合受助条件的中小学家庭经济困难学生，八个小少民族250元/生.年补助，减轻家庭经济困难学生的家庭负担，巩固城乡义务教育经费保障机制，通过对城乡义务教育家庭经济困难学生提供生活补助，帮助家庭经济困难学生顺利就学，提升义务教育巩固率。</t>
    </r>
  </si>
  <si>
    <r>
      <rPr>
        <sz val="12"/>
        <color rgb="FF000000"/>
        <rFont val="仿宋"/>
        <charset val="134"/>
      </rPr>
      <t>按义务教育阶段寄宿制家庭经济困难学生小学 1000 元/生</t>
    </r>
    <r>
      <rPr>
        <sz val="12"/>
        <color rgb="FF000000"/>
        <rFont val="Times New Roman"/>
        <charset val="134"/>
      </rPr>
      <t>•</t>
    </r>
    <r>
      <rPr>
        <sz val="12"/>
        <color rgb="FF000000"/>
        <rFont val="仿宋"/>
        <charset val="134"/>
      </rPr>
      <t>学年，初中 1250 元/生</t>
    </r>
    <r>
      <rPr>
        <sz val="12"/>
        <color rgb="FF000000"/>
        <rFont val="Times New Roman"/>
        <charset val="134"/>
      </rPr>
      <t>•</t>
    </r>
    <r>
      <rPr>
        <sz val="12"/>
        <color rgb="FF000000"/>
        <rFont val="仿宋"/>
        <charset val="134"/>
      </rPr>
      <t>学年；义务教育阶段非寄宿制小学 500 元/生</t>
    </r>
    <r>
      <rPr>
        <sz val="12"/>
        <color rgb="FF000000"/>
        <rFont val="Times New Roman"/>
        <charset val="134"/>
      </rPr>
      <t>•</t>
    </r>
    <r>
      <rPr>
        <sz val="12"/>
        <color rgb="FF000000"/>
        <rFont val="仿宋"/>
        <charset val="134"/>
      </rPr>
      <t>学年，初中 625元/生</t>
    </r>
    <r>
      <rPr>
        <sz val="12"/>
        <color rgb="FF000000"/>
        <rFont val="Times New Roman"/>
        <charset val="134"/>
      </rPr>
      <t>•</t>
    </r>
    <r>
      <rPr>
        <sz val="12"/>
        <color rgb="FF000000"/>
        <rFont val="仿宋"/>
        <charset val="134"/>
      </rPr>
      <t>学年的标准资助符合受助条件的中小学家庭经济困难学生，八个小少民族250元/生.年补助，减轻受助学生家庭的经济负担，保证教育教学工作正常有序开展。</t>
    </r>
  </si>
  <si>
    <t>指标     性质</t>
  </si>
  <si>
    <t>度量   单位</t>
  </si>
  <si>
    <t>实际     完成值</t>
  </si>
  <si>
    <t>义务教育家庭经济困难学生享受生活补助比例</t>
  </si>
  <si>
    <t>8个少小民族家庭经济困难学生享受生活补助比例</t>
  </si>
  <si>
    <t>四类家庭经济困难学生覆盖率</t>
  </si>
  <si>
    <t>小学寄宿生人均补助标准</t>
  </si>
  <si>
    <t>元/年</t>
  </si>
  <si>
    <t>1000元/年</t>
  </si>
  <si>
    <t>初中寄宿生人均补助标准</t>
  </si>
  <si>
    <t>1250元/年</t>
  </si>
  <si>
    <t>小学非寄宿生人均补助标准</t>
  </si>
  <si>
    <t>500元/年</t>
  </si>
  <si>
    <t>初中非寄宿生人均补助标准</t>
  </si>
  <si>
    <t>625元/年</t>
  </si>
  <si>
    <t>≧93%</t>
  </si>
  <si>
    <t>生态效益指标</t>
  </si>
  <si>
    <t>≧95%</t>
  </si>
  <si>
    <t>公开15-4表</t>
  </si>
  <si>
    <t>义务教育学生营养改善计划</t>
  </si>
  <si>
    <t>全区各义务教育学校</t>
  </si>
  <si>
    <t>巩固城乡义务教育经费保障机制，对农村义务教育学生提供营养膳食补助，按照5元/生.天，每年200天的测算标准执行，改善农村义务教育学生营养状况。配置义务教育学校学生食堂设施设备。</t>
  </si>
  <si>
    <t>按每生每年1000元的标准测算资金补助，实际支出根据农村营养改善计划资助政策，按照各校义务教育学生实际在校天数。按照每人每天5元进行补助，确保我区营养改善计划所有农村义务教育学生全部纳入政策实施范围，进一步改善我区农村义务教育学生营养状况，逐步提高农村学生健康水平。</t>
  </si>
  <si>
    <t>三级</t>
  </si>
  <si>
    <t>指标</t>
  </si>
  <si>
    <t>度量</t>
  </si>
  <si>
    <t>实际</t>
  </si>
  <si>
    <t>性质</t>
  </si>
  <si>
    <t>单位</t>
  </si>
  <si>
    <t>完成值</t>
  </si>
  <si>
    <t>连片特困地区享受享受营养改善计划政策农村学生比例</t>
  </si>
  <si>
    <t>营养改善计划食品安全达标率</t>
  </si>
  <si>
    <t>≧100%</t>
  </si>
  <si>
    <t>补助资金到位率</t>
  </si>
  <si>
    <t>营养膳食生均补助标准</t>
  </si>
  <si>
    <t>元/生/天</t>
  </si>
  <si>
    <t>5元/生/天</t>
  </si>
  <si>
    <t>贫困地区学生身体素质达标率</t>
  </si>
  <si>
    <t>≧90</t>
  </si>
  <si>
    <t>≧90%</t>
  </si>
  <si>
    <t>公开15-5表</t>
  </si>
  <si>
    <t>2023年普惠性民办幼儿园中央奖补资金</t>
  </si>
  <si>
    <t>落实民办普惠性幼儿园，引导和扶持普惠性民办幼儿园发展，提高普惠性民办幼儿园覆盖率。</t>
  </si>
  <si>
    <t>按照上级资金下达明细，拨付资金到各幼儿园。落实民办普惠性幼儿园，引导和扶持普惠性民办幼儿园发展，提高普惠性民办幼儿园覆盖率。</t>
  </si>
  <si>
    <t>普惠性民办幼儿园数量</t>
  </si>
  <si>
    <t>所</t>
  </si>
  <si>
    <t>40所</t>
  </si>
  <si>
    <t>普惠性幼儿园在园幼儿数</t>
  </si>
  <si>
    <t>5700</t>
  </si>
  <si>
    <t>5700人</t>
  </si>
  <si>
    <t>足额拨付资金</t>
  </si>
  <si>
    <t>2024年12月底资金下达率</t>
  </si>
  <si>
    <t>普惠性民办幼儿园覆盖率</t>
  </si>
  <si>
    <t>逐年提高</t>
  </si>
  <si>
    <t>幼儿家长满意度</t>
  </si>
  <si>
    <t>公开15-6表</t>
  </si>
  <si>
    <t>支持学前教育发展资金</t>
  </si>
  <si>
    <t>结合本区域内学前教育资源布局和适龄儿童情况，科学统筹上级转移支付和本级财力投入，统筹盘活基础教育资源支持乡村幼儿园建设，加大县城、城乡结合部、城区幼儿园的建设力度，确保完成 2024年“学前教育普及普惠能力提升”惠民实事任务，提高学前教育普及普惠水平。</t>
  </si>
  <si>
    <t>扩充学前教育资源、园长培训基地补助等，学前三年毛入学率进一步提高，提高学前教育普及普惠水平。</t>
  </si>
  <si>
    <t>改善办园条件项目数</t>
  </si>
  <si>
    <t>7个</t>
  </si>
  <si>
    <t>区财政困难，2024年7所幼儿园改善办园条件项目无库款保障。   改进措施：2025年积极对接财政部门，筹措资金，确保项目推进。</t>
  </si>
  <si>
    <t>完成基建类项目数</t>
  </si>
  <si>
    <t>2个</t>
  </si>
  <si>
    <t>区财政困难，2024年2所回购幼儿园改造工程无库款保障项目推进。改进措施：2025年积极对接财政部门，筹措资金，确保项目推进。</t>
  </si>
  <si>
    <t>办园水平等级奖励幼儿园数</t>
  </si>
  <si>
    <t>2所</t>
  </si>
  <si>
    <t>区财政困难，无库款保障项目实施。2024年4所办园水平等级奖励金未支出。改进措施：2025年积极对接财政部门，筹措资金，确保项目推进。</t>
  </si>
  <si>
    <t>项目一次性验收合格率</t>
  </si>
  <si>
    <t>设备采购项目合格率</t>
  </si>
  <si>
    <t>项目资金按时下达</t>
  </si>
  <si>
    <t>区财政困难，项目资金指标未全额下达到各学校，其次以下达到项目学校的资金指标，无库款保障全额支出。</t>
  </si>
  <si>
    <t>办园水平</t>
  </si>
  <si>
    <t>不断提高</t>
  </si>
  <si>
    <t>师生满意度</t>
  </si>
  <si>
    <t>公开15-7表</t>
  </si>
  <si>
    <t>学前教育发展资金（保教费）</t>
  </si>
  <si>
    <t>全区各公办幼儿园按照各等级园收费标准，收取幼儿保教费，全额上缴财政，由财政安排区级学前教育发展资金（保教费）给各幼儿园使用，确保各幼儿园的正常运转，不断提高各幼儿园的办学条件及水平，促进我区学前教育高质量发展。</t>
  </si>
  <si>
    <t>保障幼儿园正常运转机构数</t>
  </si>
  <si>
    <t>9所</t>
  </si>
  <si>
    <t>保障幼儿园机构运转</t>
  </si>
  <si>
    <t>公开15-8表</t>
  </si>
  <si>
    <t>义务教育薄弱环节改善与能力提升、校舍安全保障项目</t>
  </si>
  <si>
    <t>义务教育学校办学条件持续改善，生均教学及辅助用房而积、生均体育运动场馆而积，生均教学仪器设备值和每百名学生拥有网络多媒体教室数等指标进一步提升；寄宿制学校学生寄宿需求基本得到满足，学校教学和生活条件持续改善；教育信息化应用水平明显提升；体育、美育，劳动教育条件得到有效保障；校园文化建设不断加强，良好的育人氛围更加浓厚。</t>
  </si>
  <si>
    <t>2024年义务教育薄弱环节改善与能力提升、校舍安全保障项目下达4806.12万元，涉及21个项目，项目全部实现开工，开工率100%，完工交付使用项目9个，其余项目均在建，受区财政困难影响，项目资金未按项目进度及时支付致使涉及项目资金使用率过低。</t>
  </si>
  <si>
    <t>资金到位率</t>
  </si>
  <si>
    <t>项目开工率</t>
  </si>
  <si>
    <t>投资完成率</t>
  </si>
  <si>
    <t>受区财政困难影响，项目资金未按项目进度及时支付致使涉及项目资金使用率过低</t>
  </si>
  <si>
    <t>项目建设质量达标率</t>
  </si>
  <si>
    <t>项目使用率</t>
  </si>
  <si>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</si>
  <si>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公开15-9表</t>
  </si>
  <si>
    <t>义务教育课后服务资金</t>
  </si>
  <si>
    <t>按照省级制定的课后服务经费保障办法，明确相关标准，对统一组织开展的体育锻炼和作业辅导等活动由财政给予补助，每周开展5天每天2小时课后服务。各校制定“一校一案”的课后服务方案，开展丰富多彩的课后服务活动。通过开展课后服务活动，解决家长“接送难”的问题，减轻家长负担，促进学生全面发展。加强课后服务经费的保障，使课后服务质量明显提升。</t>
  </si>
  <si>
    <t>各义务教育学校制定“一校一案”的课后服务方案，每周开展5天每天2小时课后服务，通过开展丰富多彩的课后服务活动，解决家长“接送难”的问题，减轻家长负担，促进学生全面发展。不断加强课后服务经费的保障，使课后服务质量明显提升。</t>
  </si>
  <si>
    <t>课后服务时长</t>
  </si>
  <si>
    <t>小时/天</t>
  </si>
  <si>
    <t>2小时/天</t>
  </si>
  <si>
    <t>课后服务覆盖率</t>
  </si>
  <si>
    <t>获得补助教师覆盖率</t>
  </si>
  <si>
    <t>课后服务时间达标率</t>
  </si>
  <si>
    <t>发放及时率</t>
  </si>
  <si>
    <t>因区财政困难，无库款保障义务教育课后服务相关费用的支出。</t>
  </si>
  <si>
    <t>义务教育受益学生范围</t>
  </si>
  <si>
    <t>≥90%</t>
  </si>
  <si>
    <t>公开15-10表</t>
  </si>
  <si>
    <t>中等职业教育学生资助</t>
  </si>
  <si>
    <t>昆明市晋宁区中等专业学校、昆明市晋宁区安全管理学校</t>
  </si>
  <si>
    <t>落实中等职业教育学生资助政策，健全中等职业学校学生资助经费预算制度，加强资金的科学化精细化管理，确保资助资金使用规范，安全有效，确保每一位符合条件的学生都能享受到资助。</t>
  </si>
  <si>
    <t>符合条件学生受助覆盖率</t>
  </si>
  <si>
    <t>学业完成率</t>
  </si>
  <si>
    <t>≥95%</t>
  </si>
  <si>
    <t>农村户口学生学杂费补助标准</t>
  </si>
  <si>
    <t>元/生.年</t>
  </si>
  <si>
    <t>300元/生.年</t>
  </si>
  <si>
    <t>贫困学生生活费补助标准</t>
  </si>
  <si>
    <t>500元/生.年</t>
  </si>
  <si>
    <t>中职国家助学金补助标准</t>
  </si>
  <si>
    <t>2000元/生.年</t>
  </si>
  <si>
    <t>中职免学费补助标准</t>
  </si>
  <si>
    <t>中职省政府奖学金补助标准</t>
  </si>
  <si>
    <t>4000元/生.年</t>
  </si>
  <si>
    <t>中职国家奖学金补助标准</t>
  </si>
  <si>
    <t>6000元/生.年</t>
  </si>
  <si>
    <t>补助对象对政策的知晓度</t>
  </si>
  <si>
    <t>公开15-11表</t>
  </si>
  <si>
    <t>普通高中教育学生资助</t>
  </si>
  <si>
    <t>昆明市晋宁区第一中学、昆明市晋宁区第二中学</t>
  </si>
  <si>
    <t>落实普通高中教育学生资助政策，健全普通高中学校学生资助经费预算制度，加强资金的科学化精细化管理，确保资助资金使用规范，安全有效，确保每一位符合条件的学生都能享受到资助。</t>
  </si>
  <si>
    <t>普通高中国家助学金补助标准</t>
  </si>
  <si>
    <t>1500    2500</t>
  </si>
  <si>
    <t>一等2500元/生.年      二等1500元/生.年</t>
  </si>
  <si>
    <t>普通高中建档立卡家庭经济困难学生免学杂费补助标准</t>
  </si>
  <si>
    <t>800     1000</t>
  </si>
  <si>
    <t>晋宁一中1000元/人.年                晋宁二中800元/人.年</t>
  </si>
  <si>
    <t>普通高中建档立卡家庭经济困难学生生活费补助标准</t>
  </si>
  <si>
    <t>2500元/生.年</t>
  </si>
  <si>
    <t>全日制普通高等院校贫困新生政府资助标准</t>
  </si>
  <si>
    <t>1500    2000</t>
  </si>
  <si>
    <t>省内院校1500元/生.年省外院校2000元/生.年</t>
  </si>
  <si>
    <t>公开15-12表</t>
  </si>
  <si>
    <t>现代职业教育质量提升计划专项资金</t>
  </si>
  <si>
    <t>实施        单位</t>
  </si>
  <si>
    <t>昆明市晋宁区中等专业学校、昆明市卫生职业学院</t>
  </si>
  <si>
    <t>国家级和省级“双高计划”建设全面推进，不断改善职业学校办学条件，推进职业学校提质培优、产教融合、校企合作，推行“学历证书＋若干职业技能等级证书”制度；加强“双师型”专任教师培养培训，优化教师队伍人员结构，提高职业学校教育教学水平等；积极推进晋宁区中等专业学校内涵建设、专业发展、人才培养需求，推进学校专业群发展，确保健康休闲旅游专业学生落实人才培养工作，提升全校学生心理健康教育工作，促进专业发展，努力将学校健康休闲旅游专业群发展为市区特色专业，配合区域健康旅游发展布局，输送人才到相关产业，促进产业发展。</t>
  </si>
  <si>
    <t>国家级和省级“双高计划”建设全面推进，不断改善职业学校办学条件，推进职业学校提质培优、产教融合、校企合作，推行“学历证书＋若干职业技能等级证书”制度；加强“双师型”专任教师培养培训，优化教师队伍人员结构，提高职业学校教育教学水平等</t>
  </si>
  <si>
    <t>职业学校生均教学仪器设备值增加</t>
  </si>
  <si>
    <t>元</t>
  </si>
  <si>
    <t>200元</t>
  </si>
  <si>
    <t>“双师型”教师占专业课教师比例</t>
  </si>
  <si>
    <t>≥47%</t>
  </si>
  <si>
    <t>各州（市）职业学校办学条件重点监测指标全部达标的学校比例</t>
  </si>
  <si>
    <t>≥60%</t>
  </si>
  <si>
    <t>国家级和省级“双高计划”建设任务完成进度</t>
  </si>
  <si>
    <t>省级“双优计划”建设任务完成进度</t>
  </si>
  <si>
    <t>升学学生比例</t>
  </si>
  <si>
    <t>≥70%</t>
  </si>
  <si>
    <t>高职毕业生平均就业率</t>
  </si>
  <si>
    <t>生态效益
指标</t>
  </si>
  <si>
    <t>专业办学条件及专业对口实习率</t>
  </si>
  <si>
    <t>职业教育发展可持续性</t>
  </si>
  <si>
    <t>不断提高办学水平，切实解决中等职业学校学生的职业培养问题，促进我区职业教育的发展。</t>
  </si>
  <si>
    <t>公开15-13表</t>
  </si>
  <si>
    <t>教师奖励项目经费</t>
  </si>
  <si>
    <t>晋宁区第二中学、晋宁区昆阳九年一贯制学校、晋宁区二街中心小学、晋宁区昆阳第二小学、晋宁区晋城第一小学</t>
  </si>
  <si>
    <t>为加强乡村教师队伍建设，提升乡村教师职业荣誉感，在乡村学校从教20年以上的在职教师中，遴选做出突出贡献的优秀教师，给予每人5万到10万元奖励，鼓励优秀教师扎根乡村，终身从教，发展乡村教育；组织各学段学科教育骨干教师培养，以点带面，促进县级、校级培训开展，促进教师队专业素质提升。建立优秀师资队伍梯队成长体系，为提高全市教育教学质量提供智力支持和人才保障。</t>
  </si>
  <si>
    <t>为加强乡村教师队伍建设，提升乡村教师职业荣誉感，在乡村学校从教20年以上的在职教师中，遴选做出突出贡献的优秀教师，按照省级、市级优秀教师补助标准，给予每人5万到10万元奖励，鼓励优秀教师扎根乡村，终身从教，发展乡村教育；组织各学段学科教育骨干教师培养，以点带面，促进县级、校级培训开展，促进教师队专业素质提升。建立优秀师资队伍梯队成长体系，为提高全市教育教学质量提供智力支持和人才保障。</t>
  </si>
  <si>
    <t>奖励从教20年以上优秀教师数量</t>
  </si>
  <si>
    <t>省级2人，市级5人</t>
  </si>
  <si>
    <t>组建名师工作室数量</t>
  </si>
  <si>
    <t>1个</t>
  </si>
  <si>
    <t>区级学科带头人及骨干教师的数量</t>
  </si>
  <si>
    <t>36人</t>
  </si>
  <si>
    <t>遴选教师准确率</t>
  </si>
  <si>
    <t>学科带头人和骨干教师的评选工作及补助工作完成率</t>
  </si>
  <si>
    <t>奖励表彰时间</t>
  </si>
  <si>
    <t>2024年底前</t>
  </si>
  <si>
    <t>因区财政困难，遴选出的优秀教师，无库款保障奖励经费在年底前全额发放到位。</t>
  </si>
  <si>
    <t>乡村从教20年以上优秀教师奖励对象在乡村学校从教年限</t>
  </si>
  <si>
    <t>≥20年</t>
  </si>
  <si>
    <t>充分发挥名师工作室及骨干教师、学科带头人的辐射影响力</t>
  </si>
  <si>
    <t>教师满意度</t>
  </si>
  <si>
    <t>公开15-14表</t>
  </si>
  <si>
    <t>特殊教育免费教科书资金</t>
  </si>
  <si>
    <t>晋宁区特殊教育学校</t>
  </si>
  <si>
    <t>为特殊教育学校儿童提供免费教科书，保障其就学权利。</t>
  </si>
  <si>
    <t>已为晋宁区特殊教育学校的28名特殊教育儿童提供免费教科书，保障其就学权利。</t>
  </si>
  <si>
    <t>特殊教育学校享受免费教科书政策的学生比例</t>
  </si>
  <si>
    <t>教科书质量合格率</t>
  </si>
  <si>
    <t>补助年限</t>
  </si>
  <si>
    <t>≥9年</t>
  </si>
  <si>
    <t>≥85%</t>
  </si>
  <si>
    <t>公开15-15表</t>
  </si>
  <si>
    <t>教师节走访慰问专项经费</t>
  </si>
  <si>
    <t>晋宁区中等专业学校</t>
  </si>
  <si>
    <t>为进一步增强广大教师、教育工作者的荣誉感和责任感，充分调动广大教师、教育工作者教书育人的积极性和创造性，激励广大教师和教育工作者爱岗敬业，更好地关心广大教师的发展，市委、市政府主要领导和相关部门领导于9月教师节来临之际走访慰问学校</t>
  </si>
  <si>
    <t>为更好地关心教师的发展，相关部门领导于9月教师节来临之际走访慰问晋宁区中等专业学校,并给予3万元慰问金。</t>
  </si>
  <si>
    <t>慰问学校数</t>
  </si>
  <si>
    <t>1所</t>
  </si>
  <si>
    <t>慰问学校慰问金发放完成率</t>
  </si>
  <si>
    <t>区财政困难，无库款保障项目资金的全额支付</t>
  </si>
  <si>
    <t>完成走访时间</t>
  </si>
  <si>
    <t>≤</t>
  </si>
  <si>
    <t>月</t>
  </si>
  <si>
    <t>9月已完成走访慰问</t>
  </si>
  <si>
    <t>对慰问的学校、幼儿园教师身心健康关注度</t>
  </si>
  <si>
    <t>学校教师满意度</t>
  </si>
  <si>
    <t>公开15-16表</t>
  </si>
  <si>
    <t>彩票公益金项目经费</t>
  </si>
  <si>
    <t>昆明市晋宁区教育体育局、各义务教育学校</t>
  </si>
  <si>
    <t>认真贯彻党的教育方针，坚定不移实施教育优先发展，以立德树人为根本，以公平质量为核心，以增量扩优为重点，以改革创新为动力，以“三名”工程为抓手，全面加强竞技体育、社会体育和青少年体育，协调推进教育体育事业跨越发展，教育规模逐年扩大、教育结构持续优化、优质教育显著增加、教育质量稳步提升、体育工作全面加强，发展活力明显释放，人民群众的满意度和获得感不断提高，教育体育事业取得了令人瞩目的斐然成绩，为全市经济发展、社会进步、民生改善和文化繁荣作出重要贡献。</t>
  </si>
  <si>
    <t>按照《昆明市人民政府办公室印发昆明市贯彻落实云南省关于加快建设体育强省意见的实施方案的通知》，大力发展惠民利民便民的群众体育；多元化培养和创新我市竞技体育后备人才和输送机制体制，激发全民体育消费热情，发展体育产业；促进全民健身和全民健康相结合，体育和教育深度融合。坚持科教强体、依法治体，实现昆明体育健康发展、升级发展、跨越发展</t>
  </si>
  <si>
    <t>实际      
完成值</t>
  </si>
  <si>
    <t>支持场地设施数量</t>
  </si>
  <si>
    <t>1项</t>
  </si>
  <si>
    <t>支持传统体育赛事活动</t>
  </si>
  <si>
    <t>完成国民体质监测工作</t>
  </si>
  <si>
    <t>社会体育指导员培训合格率</t>
  </si>
  <si>
    <t>支持乡村少年宫建设范围</t>
  </si>
  <si>
    <t>项目验收合格率</t>
  </si>
  <si>
    <t>赛事和活动任务完成及时率</t>
  </si>
  <si>
    <t>对青少年体育可持续发展的影响程度</t>
  </si>
  <si>
    <t>≥80%</t>
  </si>
  <si>
    <t>对群众体育可持续发展的影响程度</t>
  </si>
  <si>
    <t>群众满意度</t>
  </si>
  <si>
    <t>公开15-17表</t>
  </si>
  <si>
    <t>少数民族传统体育运动会工作经费</t>
  </si>
  <si>
    <t>组织参赛队员代表我区按时参加昆明市第十二届少数民族运动会，取得良好的竞赛成绩，确保圆满完成该赛。</t>
  </si>
  <si>
    <t>组队参加比赛</t>
  </si>
  <si>
    <t>圆满完成比赛</t>
  </si>
  <si>
    <t>100%</t>
  </si>
  <si>
    <t>比赛所需经费</t>
  </si>
  <si>
    <t>万元</t>
  </si>
  <si>
    <t>26.54万元</t>
  </si>
  <si>
    <t>提高国民身体素质</t>
  </si>
  <si>
    <t>参赛运动员满意</t>
  </si>
  <si>
    <t>公开15-18表</t>
  </si>
  <si>
    <t>超长期国债用于昆明市第一中学晋宁学校改扩建项目资金</t>
  </si>
  <si>
    <t>完成昆明市第一中学晋宁学校改扩建项目，保障学校正常开展教育教学工作。</t>
  </si>
  <si>
    <t>按照工程进度推进昆明市第一中学晋宁学校改扩建项目，保障学校正常开展教育教学工作。</t>
  </si>
  <si>
    <t>改扩建项目学校数</t>
  </si>
  <si>
    <t>工程项目验收合格率</t>
  </si>
  <si>
    <t>不断改善学校办学条件</t>
  </si>
  <si>
    <t>明显改善</t>
  </si>
  <si>
    <t>明显改善办学条件</t>
  </si>
  <si>
    <t>高中办学水平不断提高</t>
  </si>
  <si>
    <t>提高</t>
  </si>
  <si>
    <t>办学水平不断提高</t>
  </si>
  <si>
    <t>公开15-19表</t>
  </si>
  <si>
    <t>区级教育费附加安排的支出</t>
  </si>
  <si>
    <t>全区各项目学校</t>
  </si>
  <si>
    <t>加强各级各类学校的校园基础设施建设经费投入、解决薄弱学校的办公经费的不足，不断改善各级各类学校的办学条件、办学环境；加强投入师训经费,开展高效培训提升全区教师素养，加强教师队伍建设，不断提高教学水平，办好人民满意的教育</t>
  </si>
  <si>
    <t>（1）教育费附加中24.5万元用于支付晋宁区职业高级中学三期改扩建工程（ppp）项目运营期绩效评价咨询服务费资金、晋宁二中PPP项目运营期绩效评价咨询服务费资金；（2）教育费附加中12.16万元用于补助薄弱学校，以及学生人数较少，政策保障的经费较少，运转困难的校（园），补充办公经费，购置教学设备、办公设备等，以确保各薄弱学校正常的教学秩序；（3）教育费附加中的200用于支付与昆一中合作办学经费，不断提高我区高中教学水平；（4）教育费附加中2.06万元用于师训经费。</t>
  </si>
  <si>
    <t>拨付预算资金</t>
  </si>
  <si>
    <t>238.72万元</t>
  </si>
  <si>
    <t>区财政支付能力不足，下达到各项目学校的预算资金无法全额支付</t>
  </si>
  <si>
    <t>补助各级各类学校的基本建设经费、薄弱学校的办公经费的不足，不断改善各级各类学校的办学条件、办学环境；加强师训工作、合作办学投入。</t>
  </si>
  <si>
    <t>保障各学校正常运转</t>
  </si>
  <si>
    <t>预算项目完成率</t>
  </si>
  <si>
    <t>改善办学环境，提升教学服务，提高教师素质，为社会提供优质教育。</t>
  </si>
  <si>
    <t>全区办学条件、办学水平不断提高</t>
  </si>
  <si>
    <t>公开15-20表</t>
  </si>
  <si>
    <t>农村税费改革转迁支付用于教育资金</t>
  </si>
  <si>
    <t>及时足额支付中小学食堂人员、保安、临时代课教师工资，保障学校后勤工作及日常教育教学工作的顺利推进，创建安全稳定、秩序井然的校园环境。</t>
  </si>
  <si>
    <t>（及时足额支付中小学食堂人员、保安、临时代课教师工资，保障学校后勤工作及日常教育教学工作的顺利推进，创建安全稳定、秩序井然的校园环境。</t>
  </si>
  <si>
    <t>保障学校保安人员数</t>
  </si>
  <si>
    <t>172人</t>
  </si>
  <si>
    <t>临时代课教师人数</t>
  </si>
  <si>
    <t>11人</t>
  </si>
  <si>
    <t>补及时足额支付中小学食堂人员、保安、临时代课教师工资，保障学校后勤工作及日常教育教学工作的顺利推进。</t>
  </si>
  <si>
    <t>保障校园安全，日常教学工作的顺利开展，解决学生家长的后顾之忧。同时解决部分无业人员的就业问题。</t>
  </si>
  <si>
    <t>创建安全稳定、秩序井然的校园环境，办学水平不断提高</t>
  </si>
  <si>
    <t>公开15-21表</t>
  </si>
  <si>
    <t>过渡安置点中小学生交通补贴</t>
  </si>
  <si>
    <t>完成2024年晋宁区安江村委会过渡安置点中小学生交通补贴，降低安江村委会过渡安置点的学生交通支出成本，提升义务教育巩固率。</t>
  </si>
  <si>
    <t>2024年符合发放交通补贴的中学生121人，小学生309人，及时完成资金的发放，降低过渡安置点的学生交通支出成本，提升义务教育巩固率。</t>
  </si>
  <si>
    <t>三级          指标</t>
  </si>
  <si>
    <t>度量      单位</t>
  </si>
  <si>
    <t>符合资助的小学生人数</t>
  </si>
  <si>
    <t>309人</t>
  </si>
  <si>
    <t>符合资助的中学生人数</t>
  </si>
  <si>
    <t>121人</t>
  </si>
  <si>
    <t>符合补助范围中小学生补助率</t>
  </si>
  <si>
    <t>资金拨付发放及时率</t>
  </si>
  <si>
    <t>小学生每年的交通补贴标准</t>
  </si>
  <si>
    <t>2000元/人/年</t>
  </si>
  <si>
    <t>中学生每年的交通补贴标准</t>
  </si>
  <si>
    <t>1000元/人/年</t>
  </si>
  <si>
    <t>减轻过渡安置点学生家庭的经济负担、减少安置点学生家庭的教育成本</t>
  </si>
  <si>
    <t>降低教育成本支出</t>
  </si>
  <si>
    <t>受助学生在校学业完成率</t>
  </si>
  <si>
    <t>教育发展可持续性</t>
  </si>
  <si>
    <t>公开15-22表</t>
  </si>
  <si>
    <t>军训费项目经费</t>
  </si>
  <si>
    <t>晋宁区第一中学、晋宁区第二中学、晋宁区中等专业学校</t>
  </si>
  <si>
    <t>2024年所有高中新生参加军训，免收军训费，培养高中学生坚强的意志，提高身体素质，掌握必备军事技能，有利于加强国防后备力量建设。</t>
  </si>
  <si>
    <t>完成2024年晋宁一中、晋宁二中、晋宁中专3所学校高一新生军训工作，免收学生军训费。</t>
  </si>
  <si>
    <t>开展高中新生军训学校数</t>
  </si>
  <si>
    <t>3所</t>
  </si>
  <si>
    <t>参与军训新生覆盖率</t>
  </si>
  <si>
    <t>≥98%</t>
  </si>
  <si>
    <t>军训工作完成率</t>
  </si>
  <si>
    <t>所有高中新生参加军训，让社会和群众支持国防教育和军事训练，进一步提高军训工作质量。</t>
  </si>
  <si>
    <t>增强高中生的国防意识， 让社会和群众支持国防教育和军事训练。</t>
  </si>
  <si>
    <t>参训学生满意度</t>
  </si>
  <si>
    <t>公开15-23表</t>
  </si>
  <si>
    <t>生源地信用贷款风险补偿补助资金</t>
  </si>
  <si>
    <t>进一步落实生源地信用助学贷款风险补偿机制，充分发挥风险补偿金的风险防控和奖励引导作用，促进生源地信用助学贷款工作健康持续的开展。</t>
  </si>
  <si>
    <t>生源地信用助学贷款风险补偿金比例按照当年贷款发生额的5％确定，考入中央部委高校和跨省就读的学生，风险补偿金由中央财政承担支出，省内院校就读的学生，按照中央与对方5:5比例承担，地方负担由省财政、州市财政、县市区财政、高校按4:2:2:2比例分担。2024年晋宁区在省内院校就读且办理生源地贷款的学生公999人，发放助学贷款1398.13万元，风险补偿金区级承担6.39万元。</t>
  </si>
  <si>
    <t>地方高校本省就读的学生人数</t>
  </si>
  <si>
    <t>999人</t>
  </si>
  <si>
    <t>地方高校本省就读的学生人数比例</t>
  </si>
  <si>
    <t>≥75%</t>
  </si>
  <si>
    <t>风险补偿金补助资金当年到位率</t>
  </si>
  <si>
    <t>风险补偿金资金总额</t>
  </si>
  <si>
    <t>6.39万元</t>
  </si>
  <si>
    <t>应资助学生资助资金覆盖率</t>
  </si>
  <si>
    <t>公开15-24表</t>
  </si>
  <si>
    <t>教育教学管理专项经费</t>
  </si>
  <si>
    <t>在保障教育体育局机关正常运转的基础上，加强对各级各类学校教育教学管理工作的检查指导，促进各类学校教育教学管理工作的有序开展；组织对局机关工作人员的培训学习，提高机关工作人员的管理水平与服务意识，推进现代教育高质量发展。</t>
  </si>
  <si>
    <t>区教体局机关对全区各级各类学校开展教育教学管理工作检查指导，促进各类学校教育教学管理工作的有序开展；组织对局机关工作人员的培训学习，提高机关工作人员的管理水平与服务意识，推进现代教育高质量发展。</t>
  </si>
  <si>
    <t>开展全区各学校教学教学管理工作覆盖率</t>
  </si>
  <si>
    <t>教育教学管理工作完成率</t>
  </si>
  <si>
    <t>教育教学管理工作经费得到保障，促进教育发展，办好人民满意的教育</t>
  </si>
  <si>
    <t>保障教育工作顺利开展</t>
  </si>
  <si>
    <t>教育工作顺利开展</t>
  </si>
  <si>
    <t>学校满意度</t>
  </si>
  <si>
    <t>公开15-25表</t>
  </si>
  <si>
    <t>优秀人才引进保障经费</t>
  </si>
  <si>
    <t>昆明市晋宁区第一中学</t>
  </si>
  <si>
    <t>根据晋政复〔2022〕150号关于教育系统优秀人才引进相关补助政策的批复,区分引进人才不同，原则上按照每人每年10万元—15万元给予生
活补助，补助经费由区财政全额保障。</t>
  </si>
  <si>
    <t>教育系统优秀人才引进人数</t>
  </si>
  <si>
    <t>2人</t>
  </si>
  <si>
    <t>教育系统优秀人才引进补助保障经费</t>
  </si>
  <si>
    <t>发挥名师引领示范作用，推动晋宁教育优质发展</t>
  </si>
  <si>
    <t>引进优秀人才满意度</t>
  </si>
  <si>
    <t>公开15-26表</t>
  </si>
  <si>
    <t>教师专业技术职务任职资格评审项目经费</t>
  </si>
  <si>
    <t>以2024年度职称评审工作的开展要求为依据，按时组织完成评审工作。财政职称评审项目预算资金的投入，确保职称评审所需资金得到有效保障，不因取消收费项目无资金保障而影响教师职务任职资格的评定。</t>
  </si>
  <si>
    <t>2024年度晋宁区一级教师评审委员会共抽取37名专家评委（含评委会主任1人、副主任1人），仅支付专家评委工作餐费用1480元，人均40元。</t>
  </si>
  <si>
    <t>每年完成中小学教师资格评审的人数</t>
  </si>
  <si>
    <t>135人</t>
  </si>
  <si>
    <t>2024年晋宁区教育系统岗位空岗135个，可申报教师人数135人。改进措施：预算时提前核查岗位空岗数，确保预算准确率</t>
  </si>
  <si>
    <t>完成150余名中小学一级、初级教师职称资格和中专学校助理讲师资格评审工作</t>
  </si>
  <si>
    <t>完成教师资格评审工作的时限</t>
  </si>
  <si>
    <t>教师资格评审工作经费保障</t>
  </si>
  <si>
    <t>0.15万元</t>
  </si>
  <si>
    <t>教师职称评审工作已完成，因区财政困难，仅支付0.15万元，无库款支付专家评审费。整改措施：未支付的费用增加到下一年的项目预算中，积极对接财政，保障支付。</t>
  </si>
  <si>
    <t>提高教师 每年完成一级和初级教师资格评审的人数职称资格提供更优教育服务</t>
  </si>
  <si>
    <t>申报职称任职资格人员的满意度</t>
  </si>
  <si>
    <t>公开15-27表</t>
  </si>
  <si>
    <t>国家义务教育质量监测专项资金项目经费</t>
  </si>
  <si>
    <t>织20所样本校师生参加国家义务教育质量监测，研判和预判全区义务教育优质均衡发展情况，推进义务教育优质均衡发展。</t>
  </si>
  <si>
    <t>2023年组织样本校参加国家义务教育质量监测学校数量</t>
  </si>
  <si>
    <t>20所</t>
  </si>
  <si>
    <t>按要求完成监测各项任务</t>
  </si>
  <si>
    <t>按要求完成20所学校样本监测各项任务的时限</t>
  </si>
  <si>
    <t>完成20所学校样本监测任务经费保障</t>
  </si>
  <si>
    <t>15万元</t>
  </si>
  <si>
    <t>实施素质教育，培养全面发展的合格人才</t>
  </si>
  <si>
    <t>让学生全面发展</t>
  </si>
  <si>
    <t>促进学生全面发展</t>
  </si>
  <si>
    <t>加快推进义务教育优质均衡发展</t>
  </si>
  <si>
    <t>实现义务教育的优质均衡</t>
  </si>
  <si>
    <t>家长和社会满意度</t>
  </si>
  <si>
    <t>公开15-28表</t>
  </si>
  <si>
    <t>学生比赛项目经费</t>
  </si>
  <si>
    <t>组织学生参加市级自行车比赛、市区两级运动会，加强学校体育工作，丰富学生课外活动，增强学生体质，检查各学校体育教学与训练的水平，全面促进学生身心健康协调发展。</t>
  </si>
  <si>
    <t>组织学生参加市级自行车比赛次数</t>
  </si>
  <si>
    <t>次</t>
  </si>
  <si>
    <t>2次</t>
  </si>
  <si>
    <t>组织学生参加市级田径运动会次数</t>
  </si>
  <si>
    <t>1次</t>
  </si>
  <si>
    <t>组织召开区级中小学生田径运动会次数</t>
  </si>
  <si>
    <t>组织学生完成各项比赛项目</t>
  </si>
  <si>
    <t>按要求参加各项比赛任务的时限</t>
  </si>
  <si>
    <t>加强学校体育工作，丰富学生课外活动，增强学生体质，检查各学校体育教学与训练的水平，全面促进学生身心健康协调发展</t>
  </si>
  <si>
    <t>增强学生体质，提高体育质量</t>
  </si>
  <si>
    <t>不断增强学生体质，提高体育质量</t>
  </si>
  <si>
    <t>培养学生的竞技精神和团队协作能力，发掘体育人才</t>
  </si>
  <si>
    <t>参赛学生和家长满意度</t>
  </si>
  <si>
    <t>公开15-29表</t>
  </si>
  <si>
    <t>学费住宿费项目经费</t>
  </si>
  <si>
    <t>晋宁一中、晋宁二中、晋宁中专</t>
  </si>
  <si>
    <t>学费、住宿费项目资金，用于改善办学条件，改进教育设施，促进学校教育发展，提高教育水平。</t>
  </si>
  <si>
    <t>晋宁一中学费收费标准</t>
  </si>
  <si>
    <t>元/生/学期</t>
  </si>
  <si>
    <t>500元/生/学期</t>
  </si>
  <si>
    <t>晋宁一中住宿费收费标准</t>
  </si>
  <si>
    <t>250元/生/学期</t>
  </si>
  <si>
    <t>晋宁二中学费收费标准</t>
  </si>
  <si>
    <t>400元/生/学期</t>
  </si>
  <si>
    <t>晋宁二中住宿费收费标准</t>
  </si>
  <si>
    <t>80元/生/学期</t>
  </si>
  <si>
    <t>晋宁中专住宿费收费标准</t>
  </si>
  <si>
    <t>200元/生/学期</t>
  </si>
  <si>
    <t>购置教学设备，改善办学条件</t>
  </si>
  <si>
    <t>更新设施设备，改善办公条件，提高教育水平，促进教育事业发展</t>
  </si>
  <si>
    <t>改善办学条件，促进教育事业发展</t>
  </si>
  <si>
    <t>公开15-30表</t>
  </si>
  <si>
    <t>单位自有资金项目经费</t>
  </si>
  <si>
    <t>晋宁区教体系统各办公单位</t>
  </si>
  <si>
    <t>单位自有资金主要用于各单位校舍维修改造工程尾款、义务教育学校课后服务、四名工程、个人所得税手续费、缴纳单位银行利息等支出。</t>
  </si>
  <si>
    <t>各学校单位自有资金全额纳入预算</t>
  </si>
  <si>
    <t>维护学校正常运转工作，改善办学条件，顺利推进课后服务</t>
  </si>
  <si>
    <t>改善办公条件，提高教育水平，促进教育事业发展</t>
  </si>
  <si>
    <t>学生和家长满意度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</si>
</sst>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55">
    <font>
      <sz val="11"/>
      <color theme="1"/>
      <name val="宋体"/>
      <charset val="134"/>
      <scheme val="minor"/>
    </font>
    <font>
      <sz val="19"/>
      <color theme="1"/>
      <name val="方正小标宋简体"/>
      <charset val="134"/>
    </font>
    <font>
      <sz val="11"/>
      <color theme="1"/>
      <name val="方正小标宋简体"/>
      <charset val="134"/>
    </font>
    <font>
      <sz val="12"/>
      <color theme="1"/>
      <name val="方正小标宋简体"/>
      <charset val="134"/>
    </font>
    <font>
      <sz val="11"/>
      <color theme="1"/>
      <name val="宋体"/>
      <charset val="134"/>
    </font>
    <font>
      <sz val="12"/>
      <color rgb="FF000000"/>
      <name val="仿宋"/>
      <charset val="134"/>
    </font>
    <font>
      <sz val="12"/>
      <name val="仿宋"/>
      <charset val="134"/>
    </font>
    <font>
      <sz val="12"/>
      <color theme="1"/>
      <name val="宋体"/>
      <charset val="134"/>
      <scheme val="minor"/>
    </font>
    <font>
      <sz val="11"/>
      <color indexed="8"/>
      <name val="宋体"/>
      <charset val="134"/>
    </font>
    <font>
      <sz val="10"/>
      <color rgb="FF000000"/>
      <name val="宋体"/>
      <charset val="134"/>
    </font>
    <font>
      <sz val="12"/>
      <name val="宋体"/>
      <charset val="134"/>
      <scheme val="minor"/>
    </font>
    <font>
      <sz val="10"/>
      <name val="宋体"/>
      <charset val="134"/>
      <scheme val="minor"/>
    </font>
    <font>
      <sz val="12"/>
      <color indexed="8"/>
      <name val="仿宋_GB2312"/>
      <charset val="134"/>
    </font>
    <font>
      <sz val="11"/>
      <color theme="1"/>
      <name val="仿宋_GB2312"/>
      <charset val="134"/>
    </font>
    <font>
      <sz val="12"/>
      <color theme="1"/>
      <name val="仿宋_GB2312"/>
      <charset val="134"/>
    </font>
    <font>
      <b/>
      <sz val="12"/>
      <color rgb="FF000000"/>
      <name val="仿宋"/>
      <charset val="134"/>
    </font>
    <font>
      <b/>
      <sz val="12"/>
      <name val="仿宋"/>
      <charset val="134"/>
    </font>
    <font>
      <sz val="12"/>
      <name val="宋体"/>
      <charset val="134"/>
    </font>
    <font>
      <sz val="11"/>
      <name val="宋体"/>
      <charset val="134"/>
      <scheme val="minor"/>
    </font>
    <font>
      <sz val="12"/>
      <color theme="1"/>
      <name val="Times New Roman"/>
      <charset val="134"/>
    </font>
    <font>
      <sz val="12"/>
      <color theme="1"/>
      <name val="宋体"/>
      <charset val="134"/>
    </font>
    <font>
      <sz val="12"/>
      <color rgb="FF000000"/>
      <name val="Times New Roman"/>
      <charset val="134"/>
    </font>
    <font>
      <sz val="12"/>
      <color rgb="FF000000"/>
      <name val="宋体"/>
      <charset val="134"/>
    </font>
    <font>
      <sz val="1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scheme val="minor"/>
    </font>
    <font>
      <sz val="10"/>
      <name val="宋体"/>
      <charset val="134"/>
    </font>
    <font>
      <sz val="10.5"/>
      <color rgb="FF0F0F0F"/>
      <name val="微软雅黑"/>
      <charset val="134"/>
    </font>
    <font>
      <b/>
      <sz val="20"/>
      <name val="宋体"/>
      <charset val="134"/>
    </font>
    <font>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2" borderId="3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39" applyNumberFormat="0" applyFill="0" applyAlignment="0" applyProtection="0">
      <alignment vertical="center"/>
    </xf>
    <xf numFmtId="0" fontId="40" fillId="0" borderId="39" applyNumberFormat="0" applyFill="0" applyAlignment="0" applyProtection="0">
      <alignment vertical="center"/>
    </xf>
    <xf numFmtId="0" fontId="41" fillId="0" borderId="40" applyNumberFormat="0" applyFill="0" applyAlignment="0" applyProtection="0">
      <alignment vertical="center"/>
    </xf>
    <xf numFmtId="0" fontId="41" fillId="0" borderId="0" applyNumberFormat="0" applyFill="0" applyBorder="0" applyAlignment="0" applyProtection="0">
      <alignment vertical="center"/>
    </xf>
    <xf numFmtId="0" fontId="42" fillId="3" borderId="41" applyNumberFormat="0" applyAlignment="0" applyProtection="0">
      <alignment vertical="center"/>
    </xf>
    <xf numFmtId="0" fontId="43" fillId="4" borderId="42" applyNumberFormat="0" applyAlignment="0" applyProtection="0">
      <alignment vertical="center"/>
    </xf>
    <xf numFmtId="0" fontId="44" fillId="4" borderId="41" applyNumberFormat="0" applyAlignment="0" applyProtection="0">
      <alignment vertical="center"/>
    </xf>
    <xf numFmtId="0" fontId="45" fillId="5" borderId="43" applyNumberFormat="0" applyAlignment="0" applyProtection="0">
      <alignment vertical="center"/>
    </xf>
    <xf numFmtId="0" fontId="46" fillId="0" borderId="44" applyNumberFormat="0" applyFill="0" applyAlignment="0" applyProtection="0">
      <alignment vertical="center"/>
    </xf>
    <xf numFmtId="0" fontId="47" fillId="0" borderId="45" applyNumberFormat="0" applyFill="0" applyAlignment="0" applyProtection="0">
      <alignment vertical="center"/>
    </xf>
    <xf numFmtId="0" fontId="48" fillId="6" borderId="0" applyNumberFormat="0" applyBorder="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1" fillId="9" borderId="0" applyNumberFormat="0" applyBorder="0" applyAlignment="0" applyProtection="0">
      <alignment vertical="center"/>
    </xf>
    <xf numFmtId="0" fontId="52" fillId="10" borderId="0" applyNumberFormat="0" applyBorder="0" applyAlignment="0" applyProtection="0">
      <alignment vertical="center"/>
    </xf>
    <xf numFmtId="0" fontId="52"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23" fillId="0" borderId="0">
      <alignment vertical="center"/>
    </xf>
    <xf numFmtId="0" fontId="8" fillId="0" borderId="0">
      <alignment vertical="center"/>
    </xf>
    <xf numFmtId="0" fontId="17" fillId="0" borderId="0"/>
    <xf numFmtId="0" fontId="32" fillId="0" borderId="0">
      <alignment vertical="top"/>
      <protection locked="0"/>
    </xf>
    <xf numFmtId="0" fontId="17" fillId="0" borderId="0"/>
  </cellStyleXfs>
  <cellXfs count="192">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applyFill="1" applyAlignment="1">
      <alignment horizontal="left" vertical="center"/>
    </xf>
    <xf numFmtId="0" fontId="4" fillId="0" borderId="0" xfId="0" applyFont="1" applyFill="1" applyAlignment="1">
      <alignment horizontal="right" vertical="center"/>
    </xf>
    <xf numFmtId="0" fontId="0" fillId="0" borderId="0" xfId="0" applyFont="1" applyFill="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right" vertical="center" wrapText="1"/>
    </xf>
    <xf numFmtId="0" fontId="6" fillId="0" borderId="1" xfId="52" applyFont="1" applyFill="1" applyBorder="1" applyAlignment="1" applyProtection="1">
      <alignment horizontal="center" vertical="center" wrapText="1"/>
    </xf>
    <xf numFmtId="9" fontId="5"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1" xfId="0" applyFont="1" applyFill="1" applyBorder="1" applyAlignment="1">
      <alignment horizontal="center" wrapText="1"/>
    </xf>
    <xf numFmtId="0" fontId="9" fillId="0" borderId="0" xfId="0" applyFont="1" applyFill="1" applyAlignment="1">
      <alignment horizontal="left" vertical="center"/>
    </xf>
    <xf numFmtId="0" fontId="5" fillId="0" borderId="4" xfId="0" applyFont="1" applyFill="1" applyBorder="1" applyAlignment="1">
      <alignment horizontal="center" vertical="center"/>
    </xf>
    <xf numFmtId="0" fontId="6" fillId="0" borderId="1" xfId="52" applyNumberFormat="1" applyFont="1" applyFill="1" applyBorder="1" applyAlignment="1" applyProtection="1">
      <alignment horizontal="center" vertical="center" wrapText="1"/>
      <protection locked="0"/>
    </xf>
    <xf numFmtId="0" fontId="10" fillId="0" borderId="1" xfId="52" applyNumberFormat="1" applyFont="1" applyFill="1" applyBorder="1" applyAlignment="1" applyProtection="1">
      <alignment horizontal="center" vertical="center" wrapText="1"/>
      <protection locked="0"/>
    </xf>
    <xf numFmtId="9" fontId="10" fillId="0" borderId="1" xfId="52" applyNumberFormat="1" applyFont="1" applyFill="1" applyBorder="1" applyAlignment="1">
      <alignment horizontal="center" vertical="center" wrapText="1"/>
      <protection locked="0"/>
    </xf>
    <xf numFmtId="9" fontId="11" fillId="0" borderId="1" xfId="52" applyNumberFormat="1" applyFont="1" applyFill="1" applyBorder="1" applyAlignment="1">
      <alignment horizontal="center" vertical="center" wrapText="1"/>
      <protection locked="0"/>
    </xf>
    <xf numFmtId="0" fontId="5" fillId="0" borderId="1" xfId="0" applyFont="1" applyFill="1" applyBorder="1" applyAlignment="1">
      <alignment vertical="center"/>
    </xf>
    <xf numFmtId="49" fontId="11" fillId="0" borderId="1" xfId="52" applyNumberFormat="1" applyFont="1" applyFill="1" applyBorder="1" applyAlignment="1">
      <alignment horizontal="center" vertical="center" wrapText="1"/>
      <protection locked="0"/>
    </xf>
    <xf numFmtId="49" fontId="10" fillId="0" borderId="1" xfId="52" applyNumberFormat="1" applyFont="1" applyFill="1" applyBorder="1" applyAlignment="1">
      <alignment horizontal="center" vertical="center" wrapText="1"/>
      <protection locked="0"/>
    </xf>
    <xf numFmtId="0" fontId="5" fillId="0" borderId="1" xfId="0" applyNumberFormat="1" applyFont="1" applyFill="1" applyBorder="1" applyAlignment="1" applyProtection="1">
      <alignment horizontal="center" vertical="center" wrapText="1"/>
    </xf>
    <xf numFmtId="0" fontId="5" fillId="0" borderId="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9" fontId="5" fillId="0" borderId="1" xfId="0" applyNumberFormat="1" applyFont="1" applyFill="1" applyBorder="1" applyAlignment="1">
      <alignment horizontal="left" vertical="center" wrapText="1"/>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4" fillId="0" borderId="0" xfId="0" applyFont="1" applyFill="1" applyBorder="1" applyAlignment="1">
      <alignment horizontal="right" vertical="center"/>
    </xf>
    <xf numFmtId="9" fontId="12" fillId="0" borderId="5" xfId="0" applyNumberFormat="1" applyFont="1" applyFill="1" applyBorder="1" applyAlignment="1">
      <alignment vertical="center" wrapText="1"/>
    </xf>
    <xf numFmtId="0" fontId="7"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3" xfId="0" applyFont="1" applyFill="1" applyBorder="1" applyAlignment="1">
      <alignment horizontal="center" vertical="center"/>
    </xf>
    <xf numFmtId="0" fontId="9" fillId="0" borderId="0" xfId="0" applyFont="1" applyFill="1" applyBorder="1" applyAlignment="1">
      <alignment horizontal="left" vertical="center"/>
    </xf>
    <xf numFmtId="0" fontId="2" fillId="0" borderId="0" xfId="0" applyFont="1" applyFill="1" applyAlignment="1">
      <alignment horizontal="center" vertical="center"/>
    </xf>
    <xf numFmtId="0" fontId="13" fillId="0" borderId="0" xfId="0" applyFont="1" applyFill="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Alignment="1">
      <alignment horizontal="center" vertical="center"/>
    </xf>
    <xf numFmtId="0" fontId="3" fillId="0" borderId="0" xfId="0" applyFont="1" applyAlignment="1">
      <alignment vertical="center"/>
    </xf>
    <xf numFmtId="0" fontId="14" fillId="0" borderId="0" xfId="0" applyFont="1" applyAlignment="1">
      <alignment horizontal="right" vertical="center"/>
    </xf>
    <xf numFmtId="0" fontId="15"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xf>
    <xf numFmtId="0" fontId="6" fillId="0" borderId="7" xfId="0" applyFont="1" applyBorder="1" applyAlignment="1">
      <alignment horizontal="center"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wrapText="1"/>
    </xf>
    <xf numFmtId="0" fontId="6" fillId="0" borderId="8" xfId="0" applyFont="1" applyBorder="1" applyAlignment="1">
      <alignment horizontal="center" vertical="center"/>
    </xf>
    <xf numFmtId="0" fontId="6" fillId="0" borderId="10" xfId="0" applyFont="1" applyBorder="1" applyAlignment="1">
      <alignment horizontal="center" vertical="center" wrapText="1"/>
    </xf>
    <xf numFmtId="177" fontId="6" fillId="0" borderId="10" xfId="0" applyNumberFormat="1" applyFont="1" applyBorder="1" applyAlignment="1">
      <alignment horizontal="center" vertical="center" wrapText="1"/>
    </xf>
    <xf numFmtId="177" fontId="6" fillId="0" borderId="10" xfId="0" applyNumberFormat="1" applyFont="1" applyFill="1" applyBorder="1" applyAlignment="1">
      <alignment horizontal="center" vertical="center" wrapText="1"/>
    </xf>
    <xf numFmtId="10" fontId="6" fillId="0" borderId="10" xfId="0" applyNumberFormat="1" applyFont="1" applyFill="1" applyBorder="1" applyAlignment="1">
      <alignment horizontal="center" vertical="center"/>
    </xf>
    <xf numFmtId="0" fontId="6" fillId="0" borderId="10" xfId="0" applyFont="1" applyFill="1" applyBorder="1" applyAlignment="1">
      <alignment horizontal="center" vertical="center"/>
    </xf>
    <xf numFmtId="177" fontId="6" fillId="0" borderId="10" xfId="0" applyNumberFormat="1" applyFont="1" applyBorder="1" applyAlignment="1">
      <alignment horizontal="center" vertical="center"/>
    </xf>
    <xf numFmtId="177" fontId="6" fillId="0" borderId="10" xfId="0" applyNumberFormat="1" applyFont="1" applyFill="1" applyBorder="1" applyAlignment="1">
      <alignment horizontal="center" vertical="center"/>
    </xf>
    <xf numFmtId="0" fontId="6" fillId="0" borderId="12" xfId="0" applyFont="1" applyBorder="1" applyAlignment="1">
      <alignment horizontal="justify" vertical="center"/>
    </xf>
    <xf numFmtId="10" fontId="6" fillId="0" borderId="12" xfId="0" applyNumberFormat="1" applyFont="1" applyFill="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center" vertical="center"/>
    </xf>
    <xf numFmtId="177" fontId="6" fillId="0" borderId="9" xfId="0" applyNumberFormat="1" applyFont="1" applyBorder="1" applyAlignment="1">
      <alignment horizontal="center" vertical="center"/>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177" fontId="6" fillId="0" borderId="7" xfId="0" applyNumberFormat="1" applyFont="1" applyBorder="1" applyAlignment="1">
      <alignment horizontal="center" vertical="center"/>
    </xf>
    <xf numFmtId="177" fontId="6" fillId="0" borderId="12" xfId="0" applyNumberFormat="1" applyFont="1" applyBorder="1" applyAlignment="1">
      <alignment horizontal="center" vertical="center"/>
    </xf>
    <xf numFmtId="177" fontId="6" fillId="0" borderId="12" xfId="0" applyNumberFormat="1"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0" xfId="0" applyFont="1" applyBorder="1">
      <alignment vertical="center"/>
    </xf>
    <xf numFmtId="0" fontId="6" fillId="0" borderId="18" xfId="0" applyFont="1" applyBorder="1">
      <alignment vertical="center"/>
    </xf>
    <xf numFmtId="0" fontId="6" fillId="0" borderId="19" xfId="0" applyFont="1" applyBorder="1" applyAlignment="1">
      <alignment horizontal="center" vertical="center" wrapText="1"/>
    </xf>
    <xf numFmtId="0" fontId="6" fillId="0" borderId="20" xfId="0" applyFont="1" applyBorder="1">
      <alignment vertical="center"/>
    </xf>
    <xf numFmtId="0" fontId="6" fillId="0" borderId="21" xfId="0" applyFont="1" applyBorder="1">
      <alignment vertical="center"/>
    </xf>
    <xf numFmtId="0" fontId="6" fillId="0" borderId="22" xfId="0" applyFont="1" applyBorder="1">
      <alignment vertical="center"/>
    </xf>
    <xf numFmtId="0" fontId="16"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xf>
    <xf numFmtId="0" fontId="6" fillId="0" borderId="5" xfId="0" applyFont="1" applyBorder="1" applyAlignment="1">
      <alignment horizontal="center" vertical="center"/>
    </xf>
    <xf numFmtId="0" fontId="6" fillId="0" borderId="23" xfId="0" applyFont="1" applyBorder="1" applyAlignment="1">
      <alignment horizontal="center" vertical="center"/>
    </xf>
    <xf numFmtId="0" fontId="6" fillId="0" borderId="5"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xf numFmtId="9" fontId="6" fillId="0" borderId="1" xfId="0" applyNumberFormat="1" applyFont="1" applyBorder="1" applyAlignment="1">
      <alignment horizontal="center" vertical="center" wrapText="1"/>
    </xf>
    <xf numFmtId="0" fontId="6" fillId="0" borderId="5" xfId="0" applyFont="1" applyBorder="1" applyAlignment="1">
      <alignment horizontal="left" vertical="center" wrapText="1"/>
    </xf>
    <xf numFmtId="0" fontId="6" fillId="0" borderId="23" xfId="0" applyFont="1" applyBorder="1" applyAlignment="1">
      <alignment horizontal="left" vertical="center" wrapText="1"/>
    </xf>
    <xf numFmtId="0" fontId="6"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0" applyFont="1" applyBorder="1" applyAlignment="1">
      <alignment horizontal="center" vertical="center"/>
    </xf>
    <xf numFmtId="0" fontId="10" fillId="0" borderId="3" xfId="0" applyFont="1" applyBorder="1" applyAlignment="1">
      <alignment horizontal="center" vertical="center" wrapText="1"/>
    </xf>
    <xf numFmtId="9" fontId="6" fillId="0" borderId="1" xfId="0" applyNumberFormat="1" applyFont="1" applyBorder="1" applyAlignment="1">
      <alignment horizontal="center"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3" fillId="0" borderId="0" xfId="0" applyFont="1" applyAlignment="1">
      <alignment horizontal="left" vertical="center"/>
    </xf>
    <xf numFmtId="0" fontId="20" fillId="0" borderId="0" xfId="0" applyFont="1" applyAlignment="1">
      <alignment horizontal="right" vertical="center"/>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2" fillId="0" borderId="26" xfId="0" applyFont="1" applyBorder="1" applyAlignment="1">
      <alignment horizontal="left" vertical="center" wrapText="1"/>
    </xf>
    <xf numFmtId="0" fontId="21" fillId="0" borderId="21" xfId="0" applyFont="1" applyBorder="1" applyAlignment="1">
      <alignment horizontal="justify" vertical="center" wrapText="1"/>
    </xf>
    <xf numFmtId="0" fontId="22" fillId="0" borderId="22" xfId="0" applyFont="1" applyBorder="1" applyAlignment="1">
      <alignment horizontal="left" vertical="center" wrapText="1"/>
    </xf>
    <xf numFmtId="0" fontId="17" fillId="0" borderId="22" xfId="0" applyFont="1" applyBorder="1" applyAlignment="1">
      <alignment horizontal="left" vertical="center" wrapText="1"/>
    </xf>
    <xf numFmtId="0" fontId="21" fillId="0" borderId="2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20" xfId="0" applyFont="1" applyBorder="1" applyAlignment="1">
      <alignment horizontal="justify" vertical="center" wrapText="1"/>
    </xf>
    <xf numFmtId="0" fontId="22" fillId="0" borderId="22" xfId="0" applyFont="1" applyBorder="1" applyAlignment="1">
      <alignment horizontal="center" vertical="center" wrapText="1"/>
    </xf>
    <xf numFmtId="0" fontId="17" fillId="0" borderId="0" xfId="0" applyFont="1" applyAlignment="1"/>
    <xf numFmtId="0" fontId="17" fillId="0" borderId="0" xfId="0" applyFont="1" applyAlignment="1">
      <alignment horizontal="center"/>
    </xf>
    <xf numFmtId="0" fontId="23" fillId="0" borderId="0" xfId="0" applyFont="1" applyAlignment="1">
      <alignment horizontal="center"/>
    </xf>
    <xf numFmtId="0" fontId="17" fillId="0" borderId="0" xfId="53" applyAlignment="1">
      <alignment vertical="center"/>
    </xf>
    <xf numFmtId="0" fontId="17" fillId="0" borderId="0" xfId="53" applyAlignment="1">
      <alignment vertical="center" wrapText="1"/>
    </xf>
    <xf numFmtId="0" fontId="24" fillId="0" borderId="0" xfId="0" applyFont="1" applyAlignment="1">
      <alignment horizontal="center"/>
    </xf>
    <xf numFmtId="0" fontId="24" fillId="0" borderId="0" xfId="0" applyFont="1" applyAlignment="1">
      <alignment horizontal="center" wrapText="1"/>
    </xf>
    <xf numFmtId="0" fontId="25" fillId="0" borderId="0" xfId="0" applyFont="1" applyAlignment="1"/>
    <xf numFmtId="0" fontId="17" fillId="0" borderId="0" xfId="0" applyFont="1" applyAlignment="1">
      <alignment wrapText="1"/>
    </xf>
    <xf numFmtId="0" fontId="26" fillId="0" borderId="0" xfId="0" applyFont="1" applyAlignment="1">
      <alignment horizontal="right"/>
    </xf>
    <xf numFmtId="0" fontId="26" fillId="0" borderId="0" xfId="0" applyFont="1" applyAlignment="1"/>
    <xf numFmtId="0" fontId="26" fillId="0" borderId="0" xfId="0" applyFont="1" applyAlignment="1">
      <alignment horizontal="center"/>
    </xf>
    <xf numFmtId="0" fontId="8" fillId="0" borderId="1" xfId="0" applyFont="1" applyBorder="1" applyAlignment="1">
      <alignment horizontal="center" vertical="center" shrinkToFit="1"/>
    </xf>
    <xf numFmtId="0" fontId="8" fillId="0" borderId="28" xfId="0" applyFont="1" applyBorder="1" applyAlignment="1">
      <alignment horizontal="center" vertical="center" shrinkToFit="1"/>
    </xf>
    <xf numFmtId="0" fontId="8" fillId="0" borderId="1" xfId="0" applyFont="1" applyBorder="1" applyAlignment="1">
      <alignment horizontal="center" vertical="center" wrapText="1"/>
    </xf>
    <xf numFmtId="4" fontId="8" fillId="0" borderId="28" xfId="0" applyNumberFormat="1" applyFont="1" applyBorder="1" applyAlignment="1">
      <alignment horizontal="center" vertical="center" shrinkToFit="1"/>
    </xf>
    <xf numFmtId="4" fontId="8" fillId="0" borderId="29" xfId="0" applyNumberFormat="1" applyFont="1" applyBorder="1" applyAlignment="1">
      <alignment horizontal="center" vertical="center" shrinkToFit="1"/>
    </xf>
    <xf numFmtId="4" fontId="8" fillId="0" borderId="29" xfId="0" applyNumberFormat="1" applyFont="1" applyBorder="1" applyAlignment="1">
      <alignment horizontal="center" vertical="center" wrapText="1" shrinkToFit="1"/>
    </xf>
    <xf numFmtId="4" fontId="8" fillId="0" borderId="30" xfId="0" applyNumberFormat="1" applyFont="1" applyBorder="1" applyAlignment="1">
      <alignment horizontal="center" vertical="center" shrinkToFit="1"/>
    </xf>
    <xf numFmtId="0" fontId="8" fillId="0" borderId="1" xfId="0" applyFont="1" applyBorder="1" applyAlignment="1">
      <alignment horizontal="center" vertical="center" wrapText="1" shrinkToFit="1"/>
    </xf>
    <xf numFmtId="0" fontId="8" fillId="0" borderId="30" xfId="0" applyFont="1" applyBorder="1" applyAlignment="1">
      <alignment horizontal="center" vertical="center" shrinkToFit="1"/>
    </xf>
    <xf numFmtId="0" fontId="8" fillId="0" borderId="29" xfId="0" applyFont="1" applyBorder="1" applyAlignment="1">
      <alignment horizontal="center" vertical="center" shrinkToFit="1"/>
    </xf>
    <xf numFmtId="0" fontId="8" fillId="0" borderId="31" xfId="0" applyFont="1" applyBorder="1" applyAlignment="1">
      <alignment horizontal="center" vertical="center" shrinkToFit="1"/>
    </xf>
    <xf numFmtId="4" fontId="8" fillId="0" borderId="1" xfId="0" applyNumberFormat="1" applyFont="1" applyBorder="1" applyAlignment="1">
      <alignment horizontal="center" vertical="center" shrinkToFit="1"/>
    </xf>
    <xf numFmtId="4" fontId="8" fillId="0" borderId="5" xfId="0" applyNumberFormat="1" applyFont="1" applyBorder="1" applyAlignment="1">
      <alignment horizontal="center" vertical="center" shrinkToFit="1"/>
    </xf>
    <xf numFmtId="4" fontId="8" fillId="0" borderId="23" xfId="0" applyNumberFormat="1" applyFont="1" applyBorder="1" applyAlignment="1">
      <alignment horizontal="center" vertical="center" shrinkToFit="1"/>
    </xf>
    <xf numFmtId="4" fontId="8" fillId="0" borderId="1" xfId="0" applyNumberFormat="1" applyFont="1" applyBorder="1" applyAlignment="1">
      <alignment horizontal="center" vertical="center" wrapText="1" shrinkToFit="1"/>
    </xf>
    <xf numFmtId="0" fontId="17" fillId="0" borderId="1" xfId="0" applyFont="1" applyBorder="1" applyAlignment="1">
      <alignment horizontal="center" vertical="center"/>
    </xf>
    <xf numFmtId="0" fontId="8" fillId="0" borderId="32"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34" xfId="0" applyFont="1" applyBorder="1" applyAlignment="1">
      <alignment horizontal="center" vertical="center" shrinkToFit="1"/>
    </xf>
    <xf numFmtId="49" fontId="8" fillId="0" borderId="1" xfId="0" applyNumberFormat="1" applyFont="1" applyBorder="1" applyAlignment="1">
      <alignment horizontal="center" vertical="center" shrinkToFit="1"/>
    </xf>
    <xf numFmtId="49" fontId="8" fillId="0" borderId="5" xfId="0" applyNumberFormat="1" applyFont="1" applyBorder="1" applyAlignment="1">
      <alignment horizontal="center" vertical="center" shrinkToFit="1"/>
    </xf>
    <xf numFmtId="177" fontId="23" fillId="0" borderId="1" xfId="53" applyNumberFormat="1" applyFont="1" applyBorder="1" applyAlignment="1">
      <alignment horizontal="center" vertical="center"/>
    </xf>
    <xf numFmtId="177" fontId="23" fillId="0" borderId="1" xfId="53" applyNumberFormat="1" applyFont="1" applyBorder="1" applyAlignment="1">
      <alignment horizontal="center" vertical="center" wrapText="1"/>
    </xf>
    <xf numFmtId="177" fontId="27" fillId="0" borderId="1" xfId="0" applyNumberFormat="1" applyFont="1" applyFill="1" applyBorder="1" applyAlignment="1">
      <alignment horizontal="center" vertical="center"/>
    </xf>
    <xf numFmtId="0" fontId="28" fillId="0" borderId="0" xfId="0" applyFont="1" applyAlignment="1">
      <alignment horizontal="left" vertical="top" wrapText="1"/>
    </xf>
    <xf numFmtId="4" fontId="29" fillId="0" borderId="0" xfId="0" applyNumberFormat="1" applyFont="1">
      <alignment vertical="center"/>
    </xf>
    <xf numFmtId="0" fontId="27" fillId="0" borderId="0" xfId="0" applyFont="1" applyFill="1" applyAlignment="1">
      <alignment vertical="center"/>
    </xf>
    <xf numFmtId="0" fontId="30" fillId="0" borderId="0" xfId="0" applyFont="1" applyFill="1" applyAlignment="1">
      <alignment horizontal="center" vertical="center"/>
    </xf>
    <xf numFmtId="0" fontId="28" fillId="0" borderId="0" xfId="0" applyFont="1" applyFill="1" applyAlignment="1"/>
    <xf numFmtId="0" fontId="31" fillId="0" borderId="35" xfId="0" applyNumberFormat="1" applyFont="1" applyFill="1" applyBorder="1" applyAlignment="1">
      <alignment horizontal="center" vertical="center"/>
    </xf>
    <xf numFmtId="0" fontId="31" fillId="0" borderId="35" xfId="0" applyNumberFormat="1" applyFont="1" applyFill="1" applyBorder="1" applyAlignment="1">
      <alignment horizontal="left" vertical="center"/>
    </xf>
    <xf numFmtId="4" fontId="31" fillId="0" borderId="35" xfId="0" applyNumberFormat="1" applyFont="1" applyFill="1" applyBorder="1" applyAlignment="1">
      <alignment horizontal="right" vertical="center"/>
    </xf>
    <xf numFmtId="3" fontId="31" fillId="0" borderId="35" xfId="0" applyNumberFormat="1" applyFont="1" applyFill="1" applyBorder="1" applyAlignment="1">
      <alignment horizontal="right" vertical="center"/>
    </xf>
    <xf numFmtId="0" fontId="31" fillId="0" borderId="35" xfId="0" applyNumberFormat="1" applyFont="1" applyFill="1" applyBorder="1" applyAlignment="1">
      <alignment horizontal="left" vertical="center" wrapText="1"/>
    </xf>
    <xf numFmtId="0" fontId="32" fillId="0" borderId="0" xfId="0" applyFont="1" applyFill="1" applyAlignment="1"/>
    <xf numFmtId="0" fontId="33" fillId="0" borderId="0" xfId="0" applyFont="1" applyFill="1" applyAlignment="1">
      <alignment horizontal="center" vertical="center"/>
    </xf>
    <xf numFmtId="0" fontId="17" fillId="0" borderId="0" xfId="0" applyFont="1" applyFill="1" applyAlignment="1"/>
    <xf numFmtId="0" fontId="3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xf>
    <xf numFmtId="4" fontId="31" fillId="0" borderId="1" xfId="0" applyNumberFormat="1" applyFont="1" applyFill="1" applyBorder="1" applyAlignment="1">
      <alignment horizontal="right" vertical="center"/>
    </xf>
    <xf numFmtId="0" fontId="31" fillId="0" borderId="36" xfId="0" applyNumberFormat="1" applyFont="1" applyFill="1" applyBorder="1" applyAlignment="1">
      <alignment horizontal="left" vertical="center"/>
    </xf>
    <xf numFmtId="4" fontId="31" fillId="0" borderId="36" xfId="0" applyNumberFormat="1" applyFont="1" applyFill="1" applyBorder="1" applyAlignment="1">
      <alignment horizontal="right" vertical="center"/>
    </xf>
    <xf numFmtId="0" fontId="31" fillId="0" borderId="37" xfId="0" applyNumberFormat="1" applyFont="1" applyFill="1" applyBorder="1" applyAlignment="1">
      <alignment horizontal="left" vertical="center"/>
    </xf>
    <xf numFmtId="0" fontId="8" fillId="0" borderId="1" xfId="0" applyFont="1" applyFill="1" applyBorder="1" applyAlignment="1">
      <alignment horizontal="left" vertical="center"/>
    </xf>
    <xf numFmtId="0" fontId="31" fillId="0" borderId="35" xfId="0" applyNumberFormat="1" applyFont="1" applyFill="1" applyBorder="1" applyAlignment="1">
      <alignment horizontal="center" vertical="center" wrapText="1"/>
    </xf>
    <xf numFmtId="4" fontId="9" fillId="0" borderId="35" xfId="0" applyNumberFormat="1" applyFont="1" applyFill="1" applyBorder="1" applyAlignment="1">
      <alignment horizontal="right" vertical="center"/>
    </xf>
    <xf numFmtId="0" fontId="31" fillId="0" borderId="35" xfId="0" applyNumberFormat="1" applyFont="1" applyFill="1" applyBorder="1" applyAlignment="1">
      <alignment horizontal="right" vertical="center"/>
    </xf>
    <xf numFmtId="0" fontId="9" fillId="0" borderId="35" xfId="0" applyNumberFormat="1" applyFont="1" applyFill="1" applyBorder="1" applyAlignment="1">
      <alignment horizontal="right" vertical="center"/>
    </xf>
    <xf numFmtId="4" fontId="31" fillId="0" borderId="35" xfId="0" applyNumberFormat="1" applyFont="1" applyFill="1" applyBorder="1" applyAlignment="1">
      <alignment horizontal="center" vertical="center"/>
    </xf>
    <xf numFmtId="4" fontId="31" fillId="0" borderId="35" xfId="0" applyNumberFormat="1" applyFont="1"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5 2 16 3 4" xfId="50"/>
    <cellStyle name="常规 2" xfId="51"/>
    <cellStyle name="Normal" xfId="52"/>
    <cellStyle name="常规_04-分类改革-预算表"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tyles" Target="styles.xml"/><Relationship Id="rId46" Type="http://schemas.openxmlformats.org/officeDocument/2006/relationships/sharedStrings" Target="sharedString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M20" sqref="M20"/>
    </sheetView>
  </sheetViews>
  <sheetFormatPr defaultColWidth="9" defaultRowHeight="14.4" outlineLevelCol="5"/>
  <cols>
    <col min="1" max="1" width="32.1296296296296" style="168" customWidth="1"/>
    <col min="2" max="2" width="4.75" style="168" customWidth="1"/>
    <col min="3" max="3" width="19.5" style="168" customWidth="1"/>
    <col min="4" max="4" width="32.6296296296296" style="168" customWidth="1"/>
    <col min="5" max="5" width="4.75" style="168" customWidth="1"/>
    <col min="6" max="6" width="18.6296296296296" style="168" customWidth="1"/>
    <col min="7" max="16384" width="9" style="168"/>
  </cols>
  <sheetData>
    <row r="1" s="168" customFormat="1" ht="28.2" spans="1:6">
      <c r="C1" s="177" t="s">
        <v>0</v>
      </c>
    </row>
    <row r="2" s="168" customFormat="1" ht="15.6" spans="1:6">
      <c r="F2" s="178" t="s">
        <v>1</v>
      </c>
    </row>
    <row r="3" s="168" customFormat="1" ht="15.6" spans="1:6">
      <c r="A3" s="178" t="s">
        <v>2</v>
      </c>
      <c r="F3" s="178" t="s">
        <v>3</v>
      </c>
    </row>
    <row r="4" s="168" customFormat="1" ht="19.5" customHeight="1" spans="1:6">
      <c r="A4" s="171" t="s">
        <v>4</v>
      </c>
      <c r="B4" s="171"/>
      <c r="C4" s="171"/>
      <c r="D4" s="171" t="s">
        <v>5</v>
      </c>
      <c r="E4" s="171"/>
      <c r="F4" s="171"/>
    </row>
    <row r="5" s="168" customFormat="1" ht="19.5" customHeight="1" spans="1:6">
      <c r="A5" s="171" t="s">
        <v>6</v>
      </c>
      <c r="B5" s="171" t="s">
        <v>7</v>
      </c>
      <c r="C5" s="171" t="s">
        <v>8</v>
      </c>
      <c r="D5" s="171" t="s">
        <v>9</v>
      </c>
      <c r="E5" s="171" t="s">
        <v>7</v>
      </c>
      <c r="F5" s="171" t="s">
        <v>8</v>
      </c>
    </row>
    <row r="6" s="168" customFormat="1" ht="19.5" customHeight="1" spans="1:6">
      <c r="A6" s="171" t="s">
        <v>10</v>
      </c>
      <c r="B6" s="171"/>
      <c r="C6" s="171" t="s">
        <v>11</v>
      </c>
      <c r="D6" s="171" t="s">
        <v>10</v>
      </c>
      <c r="E6" s="171"/>
      <c r="F6" s="171" t="s">
        <v>12</v>
      </c>
    </row>
    <row r="7" s="168" customFormat="1" ht="19.5" customHeight="1" spans="1:6">
      <c r="A7" s="172" t="s">
        <v>13</v>
      </c>
      <c r="B7" s="171" t="s">
        <v>11</v>
      </c>
      <c r="C7" s="173">
        <v>683975694.66</v>
      </c>
      <c r="D7" s="172" t="s">
        <v>14</v>
      </c>
      <c r="E7" s="171" t="s">
        <v>15</v>
      </c>
      <c r="F7" s="173">
        <v>0</v>
      </c>
    </row>
    <row r="8" s="168" customFormat="1" ht="19.5" customHeight="1" spans="1:6">
      <c r="A8" s="172" t="s">
        <v>16</v>
      </c>
      <c r="B8" s="171" t="s">
        <v>12</v>
      </c>
      <c r="C8" s="173">
        <v>12558986.53</v>
      </c>
      <c r="D8" s="172" t="s">
        <v>17</v>
      </c>
      <c r="E8" s="171" t="s">
        <v>18</v>
      </c>
      <c r="F8" s="173">
        <v>0</v>
      </c>
    </row>
    <row r="9" s="168" customFormat="1" ht="19.5" customHeight="1" spans="1:6">
      <c r="A9" s="172" t="s">
        <v>19</v>
      </c>
      <c r="B9" s="171" t="s">
        <v>20</v>
      </c>
      <c r="C9" s="173">
        <v>0</v>
      </c>
      <c r="D9" s="172" t="s">
        <v>21</v>
      </c>
      <c r="E9" s="171" t="s">
        <v>22</v>
      </c>
      <c r="F9" s="173">
        <v>0</v>
      </c>
    </row>
    <row r="10" s="168" customFormat="1" ht="19.5" customHeight="1" spans="1:6">
      <c r="A10" s="172" t="s">
        <v>23</v>
      </c>
      <c r="B10" s="171" t="s">
        <v>24</v>
      </c>
      <c r="C10" s="173">
        <v>0</v>
      </c>
      <c r="D10" s="172" t="s">
        <v>25</v>
      </c>
      <c r="E10" s="171" t="s">
        <v>26</v>
      </c>
      <c r="F10" s="173">
        <v>0</v>
      </c>
    </row>
    <row r="11" s="168" customFormat="1" ht="19.5" customHeight="1" spans="1:6">
      <c r="A11" s="172" t="s">
        <v>27</v>
      </c>
      <c r="B11" s="171" t="s">
        <v>28</v>
      </c>
      <c r="C11" s="173">
        <v>4398858.86</v>
      </c>
      <c r="D11" s="172" t="s">
        <v>29</v>
      </c>
      <c r="E11" s="171" t="s">
        <v>30</v>
      </c>
      <c r="F11" s="173">
        <v>511046979.09</v>
      </c>
    </row>
    <row r="12" s="168" customFormat="1" ht="19.5" customHeight="1" spans="1:6">
      <c r="A12" s="172" t="s">
        <v>31</v>
      </c>
      <c r="B12" s="171" t="s">
        <v>32</v>
      </c>
      <c r="C12" s="173">
        <v>1045000</v>
      </c>
      <c r="D12" s="172" t="s">
        <v>33</v>
      </c>
      <c r="E12" s="171" t="s">
        <v>34</v>
      </c>
      <c r="F12" s="173">
        <v>0</v>
      </c>
    </row>
    <row r="13" s="168" customFormat="1" ht="19.5" customHeight="1" spans="1:6">
      <c r="A13" s="172" t="s">
        <v>35</v>
      </c>
      <c r="B13" s="171" t="s">
        <v>36</v>
      </c>
      <c r="C13" s="173">
        <v>0</v>
      </c>
      <c r="D13" s="172" t="s">
        <v>37</v>
      </c>
      <c r="E13" s="171" t="s">
        <v>38</v>
      </c>
      <c r="F13" s="173">
        <v>0</v>
      </c>
    </row>
    <row r="14" s="168" customFormat="1" ht="19.5" customHeight="1" spans="1:6">
      <c r="A14" s="172" t="s">
        <v>39</v>
      </c>
      <c r="B14" s="171" t="s">
        <v>40</v>
      </c>
      <c r="C14" s="173">
        <v>7248756.34</v>
      </c>
      <c r="D14" s="172" t="s">
        <v>41</v>
      </c>
      <c r="E14" s="171" t="s">
        <v>42</v>
      </c>
      <c r="F14" s="173">
        <v>99726480.4</v>
      </c>
    </row>
    <row r="15" s="168" customFormat="1" ht="19.5" customHeight="1" spans="1:6">
      <c r="A15" s="172"/>
      <c r="B15" s="171" t="s">
        <v>43</v>
      </c>
      <c r="C15" s="188"/>
      <c r="D15" s="172" t="s">
        <v>44</v>
      </c>
      <c r="E15" s="171" t="s">
        <v>45</v>
      </c>
      <c r="F15" s="173">
        <v>44475093.12</v>
      </c>
    </row>
    <row r="16" s="168" customFormat="1" ht="19.5" customHeight="1" spans="1:6">
      <c r="A16" s="172"/>
      <c r="B16" s="171" t="s">
        <v>46</v>
      </c>
      <c r="C16" s="188"/>
      <c r="D16" s="172" t="s">
        <v>47</v>
      </c>
      <c r="E16" s="171" t="s">
        <v>48</v>
      </c>
      <c r="F16" s="173">
        <v>0</v>
      </c>
    </row>
    <row r="17" s="168" customFormat="1" ht="19.5" customHeight="1" spans="1:6">
      <c r="A17" s="172"/>
      <c r="B17" s="171" t="s">
        <v>49</v>
      </c>
      <c r="C17" s="188"/>
      <c r="D17" s="172" t="s">
        <v>50</v>
      </c>
      <c r="E17" s="171" t="s">
        <v>51</v>
      </c>
      <c r="F17" s="173">
        <v>0</v>
      </c>
    </row>
    <row r="18" s="168" customFormat="1" ht="19.5" customHeight="1" spans="1:6">
      <c r="A18" s="172"/>
      <c r="B18" s="171" t="s">
        <v>52</v>
      </c>
      <c r="C18" s="188"/>
      <c r="D18" s="172" t="s">
        <v>53</v>
      </c>
      <c r="E18" s="171" t="s">
        <v>54</v>
      </c>
      <c r="F18" s="173">
        <v>3535.73</v>
      </c>
    </row>
    <row r="19" s="168" customFormat="1" ht="19.5" customHeight="1" spans="1:6">
      <c r="A19" s="172"/>
      <c r="B19" s="171" t="s">
        <v>55</v>
      </c>
      <c r="C19" s="188"/>
      <c r="D19" s="172" t="s">
        <v>56</v>
      </c>
      <c r="E19" s="171" t="s">
        <v>57</v>
      </c>
      <c r="F19" s="173">
        <v>0</v>
      </c>
    </row>
    <row r="20" s="168" customFormat="1" ht="19.5" customHeight="1" spans="1:6">
      <c r="A20" s="172"/>
      <c r="B20" s="171" t="s">
        <v>58</v>
      </c>
      <c r="C20" s="188"/>
      <c r="D20" s="172" t="s">
        <v>59</v>
      </c>
      <c r="E20" s="171" t="s">
        <v>60</v>
      </c>
      <c r="F20" s="173">
        <v>0</v>
      </c>
    </row>
    <row r="21" s="168" customFormat="1" ht="19.5" customHeight="1" spans="1:6">
      <c r="A21" s="172"/>
      <c r="B21" s="171" t="s">
        <v>61</v>
      </c>
      <c r="C21" s="188"/>
      <c r="D21" s="172" t="s">
        <v>62</v>
      </c>
      <c r="E21" s="171" t="s">
        <v>63</v>
      </c>
      <c r="F21" s="173">
        <v>0</v>
      </c>
    </row>
    <row r="22" s="168" customFormat="1" ht="19.5" customHeight="1" spans="1:6">
      <c r="A22" s="172"/>
      <c r="B22" s="171" t="s">
        <v>64</v>
      </c>
      <c r="C22" s="188"/>
      <c r="D22" s="172" t="s">
        <v>65</v>
      </c>
      <c r="E22" s="171" t="s">
        <v>66</v>
      </c>
      <c r="F22" s="173">
        <v>0</v>
      </c>
    </row>
    <row r="23" s="168" customFormat="1" ht="19.5" customHeight="1" spans="1:6">
      <c r="A23" s="172"/>
      <c r="B23" s="171" t="s">
        <v>67</v>
      </c>
      <c r="C23" s="188"/>
      <c r="D23" s="172" t="s">
        <v>68</v>
      </c>
      <c r="E23" s="171" t="s">
        <v>69</v>
      </c>
      <c r="F23" s="173">
        <v>0</v>
      </c>
    </row>
    <row r="24" s="168" customFormat="1" ht="19.5" customHeight="1" spans="1:6">
      <c r="A24" s="172"/>
      <c r="B24" s="171" t="s">
        <v>70</v>
      </c>
      <c r="C24" s="188"/>
      <c r="D24" s="172" t="s">
        <v>71</v>
      </c>
      <c r="E24" s="171" t="s">
        <v>72</v>
      </c>
      <c r="F24" s="173">
        <v>0</v>
      </c>
    </row>
    <row r="25" s="168" customFormat="1" ht="19.5" customHeight="1" spans="1:6">
      <c r="A25" s="172"/>
      <c r="B25" s="171" t="s">
        <v>73</v>
      </c>
      <c r="C25" s="188"/>
      <c r="D25" s="172" t="s">
        <v>74</v>
      </c>
      <c r="E25" s="171" t="s">
        <v>75</v>
      </c>
      <c r="F25" s="173">
        <v>44393678</v>
      </c>
    </row>
    <row r="26" s="168" customFormat="1" ht="19.5" customHeight="1" spans="1:6">
      <c r="A26" s="172"/>
      <c r="B26" s="171" t="s">
        <v>76</v>
      </c>
      <c r="C26" s="188"/>
      <c r="D26" s="172" t="s">
        <v>77</v>
      </c>
      <c r="E26" s="171" t="s">
        <v>78</v>
      </c>
      <c r="F26" s="173">
        <v>0</v>
      </c>
    </row>
    <row r="27" s="168" customFormat="1" ht="19.5" customHeight="1" spans="1:6">
      <c r="A27" s="172"/>
      <c r="B27" s="171" t="s">
        <v>79</v>
      </c>
      <c r="C27" s="188"/>
      <c r="D27" s="172" t="s">
        <v>80</v>
      </c>
      <c r="E27" s="171" t="s">
        <v>81</v>
      </c>
      <c r="F27" s="173">
        <v>0</v>
      </c>
    </row>
    <row r="28" s="168" customFormat="1" ht="19.5" customHeight="1" spans="1:6">
      <c r="A28" s="172"/>
      <c r="B28" s="171" t="s">
        <v>82</v>
      </c>
      <c r="C28" s="188"/>
      <c r="D28" s="172" t="s">
        <v>83</v>
      </c>
      <c r="E28" s="171" t="s">
        <v>84</v>
      </c>
      <c r="F28" s="173">
        <v>0</v>
      </c>
    </row>
    <row r="29" s="168" customFormat="1" ht="19.5" customHeight="1" spans="1:6">
      <c r="A29" s="172"/>
      <c r="B29" s="171" t="s">
        <v>85</v>
      </c>
      <c r="C29" s="188"/>
      <c r="D29" s="172" t="s">
        <v>86</v>
      </c>
      <c r="E29" s="171" t="s">
        <v>87</v>
      </c>
      <c r="F29" s="173">
        <v>12909236.54</v>
      </c>
    </row>
    <row r="30" s="168" customFormat="1" ht="19.5" customHeight="1" spans="1:6">
      <c r="A30" s="171"/>
      <c r="B30" s="171" t="s">
        <v>88</v>
      </c>
      <c r="C30" s="188"/>
      <c r="D30" s="172" t="s">
        <v>89</v>
      </c>
      <c r="E30" s="171" t="s">
        <v>90</v>
      </c>
      <c r="F30" s="173">
        <v>0</v>
      </c>
    </row>
    <row r="31" s="168" customFormat="1" ht="19.5" customHeight="1" spans="1:6">
      <c r="A31" s="171"/>
      <c r="B31" s="171" t="s">
        <v>91</v>
      </c>
      <c r="C31" s="188"/>
      <c r="D31" s="172" t="s">
        <v>92</v>
      </c>
      <c r="E31" s="171" t="s">
        <v>93</v>
      </c>
      <c r="F31" s="173">
        <v>0</v>
      </c>
    </row>
    <row r="32" s="168" customFormat="1" ht="19.5" customHeight="1" spans="1:6">
      <c r="A32" s="171"/>
      <c r="B32" s="171" t="s">
        <v>94</v>
      </c>
      <c r="C32" s="188"/>
      <c r="D32" s="172" t="s">
        <v>95</v>
      </c>
      <c r="E32" s="171" t="s">
        <v>96</v>
      </c>
      <c r="F32" s="173">
        <v>0</v>
      </c>
    </row>
    <row r="33" s="168" customFormat="1" ht="19.5" customHeight="1" spans="1:6">
      <c r="A33" s="171" t="s">
        <v>97</v>
      </c>
      <c r="B33" s="171" t="s">
        <v>98</v>
      </c>
      <c r="C33" s="173">
        <v>709227296.39</v>
      </c>
      <c r="D33" s="171" t="s">
        <v>99</v>
      </c>
      <c r="E33" s="171" t="s">
        <v>100</v>
      </c>
      <c r="F33" s="173">
        <v>712555002.88</v>
      </c>
    </row>
    <row r="34" s="168" customFormat="1" ht="19.5" customHeight="1" spans="1:6">
      <c r="A34" s="171" t="s">
        <v>101</v>
      </c>
      <c r="B34" s="171" t="s">
        <v>102</v>
      </c>
      <c r="C34" s="173">
        <v>0</v>
      </c>
      <c r="D34" s="172" t="s">
        <v>103</v>
      </c>
      <c r="E34" s="171" t="s">
        <v>104</v>
      </c>
      <c r="F34" s="173">
        <v>0</v>
      </c>
    </row>
    <row r="35" s="168" customFormat="1" ht="19.5" customHeight="1" spans="1:6">
      <c r="A35" s="171" t="s">
        <v>105</v>
      </c>
      <c r="B35" s="171" t="s">
        <v>106</v>
      </c>
      <c r="C35" s="173">
        <v>13173593.69</v>
      </c>
      <c r="D35" s="172" t="s">
        <v>107</v>
      </c>
      <c r="E35" s="171" t="s">
        <v>108</v>
      </c>
      <c r="F35" s="173">
        <v>9845887.2</v>
      </c>
    </row>
    <row r="36" s="168" customFormat="1" ht="19.5" customHeight="1" spans="1:6">
      <c r="A36" s="171" t="s">
        <v>109</v>
      </c>
      <c r="B36" s="171" t="s">
        <v>110</v>
      </c>
      <c r="C36" s="173">
        <v>722400890.08</v>
      </c>
      <c r="D36" s="171" t="s">
        <v>109</v>
      </c>
      <c r="E36" s="171" t="s">
        <v>111</v>
      </c>
      <c r="F36" s="173">
        <v>722400890.08</v>
      </c>
    </row>
    <row r="37" s="168" customFormat="1" ht="19.5" customHeight="1" spans="1:6">
      <c r="A37" s="172" t="s">
        <v>112</v>
      </c>
      <c r="B37" s="172"/>
      <c r="C37" s="172"/>
      <c r="D37" s="172"/>
      <c r="E37" s="172"/>
      <c r="F37" s="172"/>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8"/>
  <sheetViews>
    <sheetView workbookViewId="0">
      <selection activeCell="A1" sqref="$A1:$XFD1048576"/>
    </sheetView>
  </sheetViews>
  <sheetFormatPr defaultColWidth="9" defaultRowHeight="14.4"/>
  <cols>
    <col min="1" max="3" width="3.25" style="168" customWidth="1"/>
    <col min="4" max="4" width="32.75" style="168" customWidth="1"/>
    <col min="5" max="8" width="18.75" style="168" customWidth="1"/>
    <col min="9" max="9" width="17.8796296296296" style="168" customWidth="1"/>
    <col min="10" max="12" width="18.75" style="168" customWidth="1"/>
    <col min="13" max="16384" width="9" style="168"/>
  </cols>
  <sheetData>
    <row r="1" s="168" customFormat="1" ht="28.2" spans="1:12">
      <c r="G1" s="177" t="s">
        <v>113</v>
      </c>
    </row>
    <row r="2" s="168" customFormat="1" ht="15.6" spans="1:12">
      <c r="L2" s="178" t="s">
        <v>114</v>
      </c>
    </row>
    <row r="3" s="168" customFormat="1" ht="15.6" spans="1:12">
      <c r="A3" s="178" t="s">
        <v>2</v>
      </c>
      <c r="L3" s="178" t="s">
        <v>3</v>
      </c>
    </row>
    <row r="4" s="168" customFormat="1" ht="19.5" customHeight="1" spans="1:12">
      <c r="A4" s="171" t="s">
        <v>6</v>
      </c>
      <c r="B4" s="171"/>
      <c r="C4" s="171"/>
      <c r="D4" s="171"/>
      <c r="E4" s="186" t="s">
        <v>97</v>
      </c>
      <c r="F4" s="186" t="s">
        <v>115</v>
      </c>
      <c r="G4" s="186" t="s">
        <v>116</v>
      </c>
      <c r="H4" s="186" t="s">
        <v>117</v>
      </c>
      <c r="I4" s="186"/>
      <c r="J4" s="186" t="s">
        <v>118</v>
      </c>
      <c r="K4" s="186" t="s">
        <v>119</v>
      </c>
      <c r="L4" s="186" t="s">
        <v>120</v>
      </c>
    </row>
    <row r="5" s="168" customFormat="1" ht="19.5" customHeight="1" spans="1:12">
      <c r="A5" s="186" t="s">
        <v>121</v>
      </c>
      <c r="B5" s="186"/>
      <c r="C5" s="186"/>
      <c r="D5" s="171" t="s">
        <v>122</v>
      </c>
      <c r="E5" s="186"/>
      <c r="F5" s="186"/>
      <c r="G5" s="186"/>
      <c r="H5" s="186" t="s">
        <v>123</v>
      </c>
      <c r="I5" s="186" t="s">
        <v>124</v>
      </c>
      <c r="J5" s="186"/>
      <c r="K5" s="186"/>
      <c r="L5" s="186" t="s">
        <v>123</v>
      </c>
    </row>
    <row r="6" s="168" customFormat="1" ht="19.5" customHeight="1" spans="1:12">
      <c r="A6" s="186"/>
      <c r="B6" s="186"/>
      <c r="C6" s="186"/>
      <c r="D6" s="171"/>
      <c r="E6" s="186"/>
      <c r="F6" s="186"/>
      <c r="G6" s="186"/>
      <c r="H6" s="186"/>
      <c r="I6" s="186"/>
      <c r="J6" s="186"/>
      <c r="K6" s="186"/>
      <c r="L6" s="186"/>
    </row>
    <row r="7" s="168" customFormat="1" ht="19.5" customHeight="1" spans="1:12">
      <c r="A7" s="186"/>
      <c r="B7" s="186"/>
      <c r="C7" s="186"/>
      <c r="D7" s="171"/>
      <c r="E7" s="186"/>
      <c r="F7" s="186"/>
      <c r="G7" s="186"/>
      <c r="H7" s="186"/>
      <c r="I7" s="186"/>
      <c r="J7" s="186"/>
      <c r="K7" s="186"/>
      <c r="L7" s="186"/>
    </row>
    <row r="8" s="168" customFormat="1" ht="19.5" customHeight="1" spans="1:12">
      <c r="A8" s="171" t="s">
        <v>125</v>
      </c>
      <c r="B8" s="171" t="s">
        <v>126</v>
      </c>
      <c r="C8" s="171" t="s">
        <v>127</v>
      </c>
      <c r="D8" s="171" t="s">
        <v>10</v>
      </c>
      <c r="E8" s="186" t="s">
        <v>11</v>
      </c>
      <c r="F8" s="186" t="s">
        <v>12</v>
      </c>
      <c r="G8" s="186" t="s">
        <v>20</v>
      </c>
      <c r="H8" s="186" t="s">
        <v>24</v>
      </c>
      <c r="I8" s="186" t="s">
        <v>28</v>
      </c>
      <c r="J8" s="186" t="s">
        <v>32</v>
      </c>
      <c r="K8" s="186" t="s">
        <v>36</v>
      </c>
      <c r="L8" s="186" t="s">
        <v>40</v>
      </c>
    </row>
    <row r="9" s="168" customFormat="1" ht="19.5" customHeight="1" spans="1:12">
      <c r="A9" s="171"/>
      <c r="B9" s="171"/>
      <c r="C9" s="171"/>
      <c r="D9" s="171" t="s">
        <v>128</v>
      </c>
      <c r="E9" s="173">
        <v>709227296.39</v>
      </c>
      <c r="F9" s="173">
        <v>696534681.19</v>
      </c>
      <c r="G9" s="173">
        <v>0</v>
      </c>
      <c r="H9" s="173">
        <v>4398858.86</v>
      </c>
      <c r="I9" s="173">
        <v>4398858.86</v>
      </c>
      <c r="J9" s="173">
        <v>1045000</v>
      </c>
      <c r="K9" s="173">
        <v>0</v>
      </c>
      <c r="L9" s="173">
        <v>7248756.34</v>
      </c>
    </row>
    <row r="10" s="168" customFormat="1" ht="19.5" customHeight="1" spans="1:12">
      <c r="A10" s="172" t="s">
        <v>129</v>
      </c>
      <c r="B10" s="172"/>
      <c r="C10" s="172"/>
      <c r="D10" s="172" t="s">
        <v>130</v>
      </c>
      <c r="E10" s="173">
        <v>508069522.61</v>
      </c>
      <c r="F10" s="173">
        <v>495376907.41</v>
      </c>
      <c r="G10" s="173">
        <v>0</v>
      </c>
      <c r="H10" s="173">
        <v>4398858.86</v>
      </c>
      <c r="I10" s="173">
        <v>4398858.86</v>
      </c>
      <c r="J10" s="173">
        <v>1045000</v>
      </c>
      <c r="K10" s="173">
        <v>0</v>
      </c>
      <c r="L10" s="173">
        <v>7248756.34</v>
      </c>
    </row>
    <row r="11" s="168" customFormat="1" ht="19.5" customHeight="1" spans="1:12">
      <c r="A11" s="172" t="s">
        <v>131</v>
      </c>
      <c r="B11" s="172"/>
      <c r="C11" s="172"/>
      <c r="D11" s="172" t="s">
        <v>132</v>
      </c>
      <c r="E11" s="173">
        <v>6974257.51</v>
      </c>
      <c r="F11" s="173">
        <v>5343480.07</v>
      </c>
      <c r="G11" s="173">
        <v>0</v>
      </c>
      <c r="H11" s="173">
        <v>0</v>
      </c>
      <c r="I11" s="173">
        <v>0</v>
      </c>
      <c r="J11" s="173">
        <v>1045000</v>
      </c>
      <c r="K11" s="173">
        <v>0</v>
      </c>
      <c r="L11" s="173">
        <v>585777.44</v>
      </c>
    </row>
    <row r="12" s="168" customFormat="1" ht="19.5" customHeight="1" spans="1:12">
      <c r="A12" s="172" t="s">
        <v>133</v>
      </c>
      <c r="B12" s="172"/>
      <c r="C12" s="172"/>
      <c r="D12" s="172" t="s">
        <v>134</v>
      </c>
      <c r="E12" s="173">
        <v>3789627.22</v>
      </c>
      <c r="F12" s="173">
        <v>3789627.22</v>
      </c>
      <c r="G12" s="173">
        <v>0</v>
      </c>
      <c r="H12" s="173">
        <v>0</v>
      </c>
      <c r="I12" s="173">
        <v>0</v>
      </c>
      <c r="J12" s="173">
        <v>0</v>
      </c>
      <c r="K12" s="173">
        <v>0</v>
      </c>
      <c r="L12" s="173">
        <v>0</v>
      </c>
    </row>
    <row r="13" s="168" customFormat="1" ht="19.5" customHeight="1" spans="1:12">
      <c r="A13" s="172" t="s">
        <v>135</v>
      </c>
      <c r="B13" s="172"/>
      <c r="C13" s="172"/>
      <c r="D13" s="172" t="s">
        <v>136</v>
      </c>
      <c r="E13" s="173">
        <v>61900</v>
      </c>
      <c r="F13" s="173">
        <v>0</v>
      </c>
      <c r="G13" s="173">
        <v>0</v>
      </c>
      <c r="H13" s="173">
        <v>0</v>
      </c>
      <c r="I13" s="173">
        <v>0</v>
      </c>
      <c r="J13" s="173">
        <v>0</v>
      </c>
      <c r="K13" s="173">
        <v>0</v>
      </c>
      <c r="L13" s="173">
        <v>61900</v>
      </c>
    </row>
    <row r="14" s="168" customFormat="1" ht="19.5" customHeight="1" spans="1:12">
      <c r="A14" s="172" t="s">
        <v>137</v>
      </c>
      <c r="B14" s="172"/>
      <c r="C14" s="172"/>
      <c r="D14" s="172" t="s">
        <v>138</v>
      </c>
      <c r="E14" s="173">
        <v>3122730.29</v>
      </c>
      <c r="F14" s="173">
        <v>1553852.85</v>
      </c>
      <c r="G14" s="173">
        <v>0</v>
      </c>
      <c r="H14" s="173">
        <v>0</v>
      </c>
      <c r="I14" s="173">
        <v>0</v>
      </c>
      <c r="J14" s="173">
        <v>1045000</v>
      </c>
      <c r="K14" s="173">
        <v>0</v>
      </c>
      <c r="L14" s="173">
        <v>523877.44</v>
      </c>
    </row>
    <row r="15" s="168" customFormat="1" ht="19.5" customHeight="1" spans="1:12">
      <c r="A15" s="172" t="s">
        <v>139</v>
      </c>
      <c r="B15" s="172"/>
      <c r="C15" s="172"/>
      <c r="D15" s="172" t="s">
        <v>140</v>
      </c>
      <c r="E15" s="173">
        <v>472493923.29</v>
      </c>
      <c r="F15" s="173">
        <v>462475582.39</v>
      </c>
      <c r="G15" s="173">
        <v>0</v>
      </c>
      <c r="H15" s="173">
        <v>3612354.08</v>
      </c>
      <c r="I15" s="173">
        <v>3612354.08</v>
      </c>
      <c r="J15" s="173">
        <v>0</v>
      </c>
      <c r="K15" s="173">
        <v>0</v>
      </c>
      <c r="L15" s="173">
        <v>6405986.82</v>
      </c>
    </row>
    <row r="16" s="168" customFormat="1" ht="19.5" customHeight="1" spans="1:12">
      <c r="A16" s="172" t="s">
        <v>141</v>
      </c>
      <c r="B16" s="172"/>
      <c r="C16" s="172"/>
      <c r="D16" s="172" t="s">
        <v>142</v>
      </c>
      <c r="E16" s="173">
        <v>41513546.4</v>
      </c>
      <c r="F16" s="173">
        <v>41496293.02</v>
      </c>
      <c r="G16" s="173">
        <v>0</v>
      </c>
      <c r="H16" s="173">
        <v>0</v>
      </c>
      <c r="I16" s="173">
        <v>0</v>
      </c>
      <c r="J16" s="173">
        <v>0</v>
      </c>
      <c r="K16" s="173">
        <v>0</v>
      </c>
      <c r="L16" s="173">
        <v>17253.38</v>
      </c>
    </row>
    <row r="17" s="168" customFormat="1" ht="19.5" customHeight="1" spans="1:12">
      <c r="A17" s="172" t="s">
        <v>143</v>
      </c>
      <c r="B17" s="172"/>
      <c r="C17" s="172"/>
      <c r="D17" s="172" t="s">
        <v>144</v>
      </c>
      <c r="E17" s="173">
        <v>225559818.36</v>
      </c>
      <c r="F17" s="173">
        <v>222379795.64</v>
      </c>
      <c r="G17" s="173">
        <v>0</v>
      </c>
      <c r="H17" s="173">
        <v>0</v>
      </c>
      <c r="I17" s="173">
        <v>0</v>
      </c>
      <c r="J17" s="173">
        <v>0</v>
      </c>
      <c r="K17" s="173">
        <v>0</v>
      </c>
      <c r="L17" s="173">
        <v>3180022.72</v>
      </c>
    </row>
    <row r="18" s="168" customFormat="1" ht="19.5" customHeight="1" spans="1:12">
      <c r="A18" s="172" t="s">
        <v>145</v>
      </c>
      <c r="B18" s="172"/>
      <c r="C18" s="172"/>
      <c r="D18" s="172" t="s">
        <v>146</v>
      </c>
      <c r="E18" s="173">
        <v>138288881.17</v>
      </c>
      <c r="F18" s="173">
        <v>136569955.82</v>
      </c>
      <c r="G18" s="173">
        <v>0</v>
      </c>
      <c r="H18" s="173">
        <v>0</v>
      </c>
      <c r="I18" s="173">
        <v>0</v>
      </c>
      <c r="J18" s="173">
        <v>0</v>
      </c>
      <c r="K18" s="173">
        <v>0</v>
      </c>
      <c r="L18" s="173">
        <v>1718925.35</v>
      </c>
    </row>
    <row r="19" s="168" customFormat="1" ht="19.5" customHeight="1" spans="1:12">
      <c r="A19" s="172" t="s">
        <v>147</v>
      </c>
      <c r="B19" s="172"/>
      <c r="C19" s="172"/>
      <c r="D19" s="172" t="s">
        <v>148</v>
      </c>
      <c r="E19" s="173">
        <v>59459057.48</v>
      </c>
      <c r="F19" s="173">
        <v>54356918.03</v>
      </c>
      <c r="G19" s="173">
        <v>0</v>
      </c>
      <c r="H19" s="173">
        <v>3612354.08</v>
      </c>
      <c r="I19" s="173">
        <v>3612354.08</v>
      </c>
      <c r="J19" s="173">
        <v>0</v>
      </c>
      <c r="K19" s="173">
        <v>0</v>
      </c>
      <c r="L19" s="173">
        <v>1489785.37</v>
      </c>
    </row>
    <row r="20" s="168" customFormat="1" ht="19.5" customHeight="1" spans="1:12">
      <c r="A20" s="172" t="s">
        <v>149</v>
      </c>
      <c r="B20" s="172"/>
      <c r="C20" s="172"/>
      <c r="D20" s="172" t="s">
        <v>150</v>
      </c>
      <c r="E20" s="173">
        <v>7672619.88</v>
      </c>
      <c r="F20" s="173">
        <v>7672619.88</v>
      </c>
      <c r="G20" s="173">
        <v>0</v>
      </c>
      <c r="H20" s="173">
        <v>0</v>
      </c>
      <c r="I20" s="173">
        <v>0</v>
      </c>
      <c r="J20" s="173">
        <v>0</v>
      </c>
      <c r="K20" s="173">
        <v>0</v>
      </c>
      <c r="L20" s="173">
        <v>0</v>
      </c>
    </row>
    <row r="21" s="168" customFormat="1" ht="19.5" customHeight="1" spans="1:12">
      <c r="A21" s="172" t="s">
        <v>151</v>
      </c>
      <c r="B21" s="172"/>
      <c r="C21" s="172"/>
      <c r="D21" s="172" t="s">
        <v>152</v>
      </c>
      <c r="E21" s="173">
        <v>23668329.02</v>
      </c>
      <c r="F21" s="173">
        <v>22738713.3</v>
      </c>
      <c r="G21" s="173">
        <v>0</v>
      </c>
      <c r="H21" s="173">
        <v>786504.78</v>
      </c>
      <c r="I21" s="173">
        <v>786504.78</v>
      </c>
      <c r="J21" s="173">
        <v>0</v>
      </c>
      <c r="K21" s="173">
        <v>0</v>
      </c>
      <c r="L21" s="173">
        <v>143110.94</v>
      </c>
    </row>
    <row r="22" s="168" customFormat="1" ht="19.5" customHeight="1" spans="1:12">
      <c r="A22" s="172" t="s">
        <v>153</v>
      </c>
      <c r="B22" s="172"/>
      <c r="C22" s="172"/>
      <c r="D22" s="172" t="s">
        <v>154</v>
      </c>
      <c r="E22" s="173">
        <v>23668329.02</v>
      </c>
      <c r="F22" s="173">
        <v>22738713.3</v>
      </c>
      <c r="G22" s="173">
        <v>0</v>
      </c>
      <c r="H22" s="173">
        <v>786504.78</v>
      </c>
      <c r="I22" s="173">
        <v>786504.78</v>
      </c>
      <c r="J22" s="173">
        <v>0</v>
      </c>
      <c r="K22" s="173">
        <v>0</v>
      </c>
      <c r="L22" s="173">
        <v>143110.94</v>
      </c>
    </row>
    <row r="23" s="168" customFormat="1" ht="19.5" customHeight="1" spans="1:12">
      <c r="A23" s="172" t="s">
        <v>155</v>
      </c>
      <c r="B23" s="172"/>
      <c r="C23" s="172"/>
      <c r="D23" s="172" t="s">
        <v>156</v>
      </c>
      <c r="E23" s="173">
        <v>2438261.05</v>
      </c>
      <c r="F23" s="173">
        <v>2428029.91</v>
      </c>
      <c r="G23" s="173">
        <v>0</v>
      </c>
      <c r="H23" s="173">
        <v>0</v>
      </c>
      <c r="I23" s="173">
        <v>0</v>
      </c>
      <c r="J23" s="173">
        <v>0</v>
      </c>
      <c r="K23" s="173">
        <v>0</v>
      </c>
      <c r="L23" s="173">
        <v>10231.14</v>
      </c>
    </row>
    <row r="24" s="168" customFormat="1" ht="19.5" customHeight="1" spans="1:12">
      <c r="A24" s="172" t="s">
        <v>157</v>
      </c>
      <c r="B24" s="172"/>
      <c r="C24" s="172"/>
      <c r="D24" s="172" t="s">
        <v>158</v>
      </c>
      <c r="E24" s="173">
        <v>2438261.05</v>
      </c>
      <c r="F24" s="173">
        <v>2428029.91</v>
      </c>
      <c r="G24" s="173">
        <v>0</v>
      </c>
      <c r="H24" s="173">
        <v>0</v>
      </c>
      <c r="I24" s="173">
        <v>0</v>
      </c>
      <c r="J24" s="173">
        <v>0</v>
      </c>
      <c r="K24" s="173">
        <v>0</v>
      </c>
      <c r="L24" s="173">
        <v>10231.14</v>
      </c>
    </row>
    <row r="25" s="168" customFormat="1" ht="19.5" customHeight="1" spans="1:12">
      <c r="A25" s="172" t="s">
        <v>159</v>
      </c>
      <c r="B25" s="172"/>
      <c r="C25" s="172"/>
      <c r="D25" s="172" t="s">
        <v>160</v>
      </c>
      <c r="E25" s="173">
        <v>2387201.74</v>
      </c>
      <c r="F25" s="173">
        <v>2387201.74</v>
      </c>
      <c r="G25" s="173">
        <v>0</v>
      </c>
      <c r="H25" s="173">
        <v>0</v>
      </c>
      <c r="I25" s="173">
        <v>0</v>
      </c>
      <c r="J25" s="173">
        <v>0</v>
      </c>
      <c r="K25" s="173">
        <v>0</v>
      </c>
      <c r="L25" s="173">
        <v>0</v>
      </c>
    </row>
    <row r="26" s="168" customFormat="1" ht="19.5" customHeight="1" spans="1:12">
      <c r="A26" s="172" t="s">
        <v>161</v>
      </c>
      <c r="B26" s="172"/>
      <c r="C26" s="172"/>
      <c r="D26" s="172" t="s">
        <v>162</v>
      </c>
      <c r="E26" s="173">
        <v>2387201.74</v>
      </c>
      <c r="F26" s="173">
        <v>2387201.74</v>
      </c>
      <c r="G26" s="173">
        <v>0</v>
      </c>
      <c r="H26" s="173">
        <v>0</v>
      </c>
      <c r="I26" s="173">
        <v>0</v>
      </c>
      <c r="J26" s="173">
        <v>0</v>
      </c>
      <c r="K26" s="173">
        <v>0</v>
      </c>
      <c r="L26" s="173">
        <v>0</v>
      </c>
    </row>
    <row r="27" s="168" customFormat="1" ht="19.5" customHeight="1" spans="1:12">
      <c r="A27" s="172" t="s">
        <v>163</v>
      </c>
      <c r="B27" s="172"/>
      <c r="C27" s="172"/>
      <c r="D27" s="172" t="s">
        <v>164</v>
      </c>
      <c r="E27" s="173">
        <v>107550</v>
      </c>
      <c r="F27" s="173">
        <v>3900</v>
      </c>
      <c r="G27" s="173">
        <v>0</v>
      </c>
      <c r="H27" s="173">
        <v>0</v>
      </c>
      <c r="I27" s="173">
        <v>0</v>
      </c>
      <c r="J27" s="173">
        <v>0</v>
      </c>
      <c r="K27" s="173">
        <v>0</v>
      </c>
      <c r="L27" s="173">
        <v>103650</v>
      </c>
    </row>
    <row r="28" s="168" customFormat="1" ht="19.5" customHeight="1" spans="1:12">
      <c r="A28" s="172" t="s">
        <v>165</v>
      </c>
      <c r="B28" s="172"/>
      <c r="C28" s="172"/>
      <c r="D28" s="172" t="s">
        <v>164</v>
      </c>
      <c r="E28" s="173">
        <v>107550</v>
      </c>
      <c r="F28" s="173">
        <v>3900</v>
      </c>
      <c r="G28" s="173">
        <v>0</v>
      </c>
      <c r="H28" s="173">
        <v>0</v>
      </c>
      <c r="I28" s="173">
        <v>0</v>
      </c>
      <c r="J28" s="173">
        <v>0</v>
      </c>
      <c r="K28" s="173">
        <v>0</v>
      </c>
      <c r="L28" s="173">
        <v>103650</v>
      </c>
    </row>
    <row r="29" s="168" customFormat="1" ht="19.5" customHeight="1" spans="1:12">
      <c r="A29" s="172" t="s">
        <v>166</v>
      </c>
      <c r="B29" s="172"/>
      <c r="C29" s="172"/>
      <c r="D29" s="172" t="s">
        <v>167</v>
      </c>
      <c r="E29" s="173">
        <v>99726480.4</v>
      </c>
      <c r="F29" s="173">
        <v>99726480.4</v>
      </c>
      <c r="G29" s="173">
        <v>0</v>
      </c>
      <c r="H29" s="173">
        <v>0</v>
      </c>
      <c r="I29" s="173">
        <v>0</v>
      </c>
      <c r="J29" s="173">
        <v>0</v>
      </c>
      <c r="K29" s="173">
        <v>0</v>
      </c>
      <c r="L29" s="173">
        <v>0</v>
      </c>
    </row>
    <row r="30" s="168" customFormat="1" ht="19.5" customHeight="1" spans="1:12">
      <c r="A30" s="172" t="s">
        <v>168</v>
      </c>
      <c r="B30" s="172"/>
      <c r="C30" s="172"/>
      <c r="D30" s="172" t="s">
        <v>169</v>
      </c>
      <c r="E30" s="173">
        <v>96186768.96</v>
      </c>
      <c r="F30" s="173">
        <v>96186768.96</v>
      </c>
      <c r="G30" s="173">
        <v>0</v>
      </c>
      <c r="H30" s="173">
        <v>0</v>
      </c>
      <c r="I30" s="173">
        <v>0</v>
      </c>
      <c r="J30" s="173">
        <v>0</v>
      </c>
      <c r="K30" s="173">
        <v>0</v>
      </c>
      <c r="L30" s="173">
        <v>0</v>
      </c>
    </row>
    <row r="31" s="168" customFormat="1" ht="19.5" customHeight="1" spans="1:12">
      <c r="A31" s="172" t="s">
        <v>170</v>
      </c>
      <c r="B31" s="172"/>
      <c r="C31" s="172"/>
      <c r="D31" s="172" t="s">
        <v>171</v>
      </c>
      <c r="E31" s="173">
        <v>1589757.4</v>
      </c>
      <c r="F31" s="173">
        <v>1589757.4</v>
      </c>
      <c r="G31" s="173">
        <v>0</v>
      </c>
      <c r="H31" s="173">
        <v>0</v>
      </c>
      <c r="I31" s="173">
        <v>0</v>
      </c>
      <c r="J31" s="173">
        <v>0</v>
      </c>
      <c r="K31" s="173">
        <v>0</v>
      </c>
      <c r="L31" s="173">
        <v>0</v>
      </c>
    </row>
    <row r="32" s="168" customFormat="1" ht="19.5" customHeight="1" spans="1:12">
      <c r="A32" s="172" t="s">
        <v>172</v>
      </c>
      <c r="B32" s="172"/>
      <c r="C32" s="172"/>
      <c r="D32" s="172" t="s">
        <v>173</v>
      </c>
      <c r="E32" s="173">
        <v>32379998.03</v>
      </c>
      <c r="F32" s="173">
        <v>32379998.03</v>
      </c>
      <c r="G32" s="173">
        <v>0</v>
      </c>
      <c r="H32" s="173">
        <v>0</v>
      </c>
      <c r="I32" s="173">
        <v>0</v>
      </c>
      <c r="J32" s="173">
        <v>0</v>
      </c>
      <c r="K32" s="173">
        <v>0</v>
      </c>
      <c r="L32" s="173">
        <v>0</v>
      </c>
    </row>
    <row r="33" s="168" customFormat="1" ht="19.5" customHeight="1" spans="1:12">
      <c r="A33" s="172" t="s">
        <v>174</v>
      </c>
      <c r="B33" s="172"/>
      <c r="C33" s="172"/>
      <c r="D33" s="172" t="s">
        <v>175</v>
      </c>
      <c r="E33" s="173">
        <v>47742043.39</v>
      </c>
      <c r="F33" s="173">
        <v>47742043.39</v>
      </c>
      <c r="G33" s="173">
        <v>0</v>
      </c>
      <c r="H33" s="173">
        <v>0</v>
      </c>
      <c r="I33" s="173">
        <v>0</v>
      </c>
      <c r="J33" s="173">
        <v>0</v>
      </c>
      <c r="K33" s="173">
        <v>0</v>
      </c>
      <c r="L33" s="173">
        <v>0</v>
      </c>
    </row>
    <row r="34" s="168" customFormat="1" ht="19.5" customHeight="1" spans="1:12">
      <c r="A34" s="172" t="s">
        <v>176</v>
      </c>
      <c r="B34" s="172"/>
      <c r="C34" s="172"/>
      <c r="D34" s="172" t="s">
        <v>177</v>
      </c>
      <c r="E34" s="173">
        <v>14474970.14</v>
      </c>
      <c r="F34" s="173">
        <v>14474970.14</v>
      </c>
      <c r="G34" s="173">
        <v>0</v>
      </c>
      <c r="H34" s="173">
        <v>0</v>
      </c>
      <c r="I34" s="173">
        <v>0</v>
      </c>
      <c r="J34" s="173">
        <v>0</v>
      </c>
      <c r="K34" s="173">
        <v>0</v>
      </c>
      <c r="L34" s="173">
        <v>0</v>
      </c>
    </row>
    <row r="35" s="168" customFormat="1" ht="19.5" customHeight="1" spans="1:12">
      <c r="A35" s="172" t="s">
        <v>178</v>
      </c>
      <c r="B35" s="172"/>
      <c r="C35" s="172"/>
      <c r="D35" s="172" t="s">
        <v>179</v>
      </c>
      <c r="E35" s="173">
        <v>3539711.44</v>
      </c>
      <c r="F35" s="173">
        <v>3539711.44</v>
      </c>
      <c r="G35" s="173">
        <v>0</v>
      </c>
      <c r="H35" s="173">
        <v>0</v>
      </c>
      <c r="I35" s="173">
        <v>0</v>
      </c>
      <c r="J35" s="173">
        <v>0</v>
      </c>
      <c r="K35" s="173">
        <v>0</v>
      </c>
      <c r="L35" s="173">
        <v>0</v>
      </c>
    </row>
    <row r="36" s="168" customFormat="1" ht="19.5" customHeight="1" spans="1:12">
      <c r="A36" s="172" t="s">
        <v>180</v>
      </c>
      <c r="B36" s="172"/>
      <c r="C36" s="172"/>
      <c r="D36" s="172" t="s">
        <v>181</v>
      </c>
      <c r="E36" s="173">
        <v>3539711.44</v>
      </c>
      <c r="F36" s="173">
        <v>3539711.44</v>
      </c>
      <c r="G36" s="173">
        <v>0</v>
      </c>
      <c r="H36" s="173">
        <v>0</v>
      </c>
      <c r="I36" s="173">
        <v>0</v>
      </c>
      <c r="J36" s="173">
        <v>0</v>
      </c>
      <c r="K36" s="173">
        <v>0</v>
      </c>
      <c r="L36" s="173">
        <v>0</v>
      </c>
    </row>
    <row r="37" s="168" customFormat="1" ht="19.5" customHeight="1" spans="1:12">
      <c r="A37" s="172" t="s">
        <v>182</v>
      </c>
      <c r="B37" s="172"/>
      <c r="C37" s="172"/>
      <c r="D37" s="172" t="s">
        <v>183</v>
      </c>
      <c r="E37" s="173">
        <v>44475093.12</v>
      </c>
      <c r="F37" s="173">
        <v>44475093.12</v>
      </c>
      <c r="G37" s="173">
        <v>0</v>
      </c>
      <c r="H37" s="173">
        <v>0</v>
      </c>
      <c r="I37" s="173">
        <v>0</v>
      </c>
      <c r="J37" s="173">
        <v>0</v>
      </c>
      <c r="K37" s="173">
        <v>0</v>
      </c>
      <c r="L37" s="173">
        <v>0</v>
      </c>
    </row>
    <row r="38" s="168" customFormat="1" ht="19.5" customHeight="1" spans="1:12">
      <c r="A38" s="172" t="s">
        <v>184</v>
      </c>
      <c r="B38" s="172"/>
      <c r="C38" s="172"/>
      <c r="D38" s="172" t="s">
        <v>185</v>
      </c>
      <c r="E38" s="173">
        <v>44475093.12</v>
      </c>
      <c r="F38" s="173">
        <v>44475093.12</v>
      </c>
      <c r="G38" s="173">
        <v>0</v>
      </c>
      <c r="H38" s="173">
        <v>0</v>
      </c>
      <c r="I38" s="173">
        <v>0</v>
      </c>
      <c r="J38" s="173">
        <v>0</v>
      </c>
      <c r="K38" s="173">
        <v>0</v>
      </c>
      <c r="L38" s="173">
        <v>0</v>
      </c>
    </row>
    <row r="39" s="168" customFormat="1" ht="19.5" customHeight="1" spans="1:12">
      <c r="A39" s="172" t="s">
        <v>186</v>
      </c>
      <c r="B39" s="172"/>
      <c r="C39" s="172"/>
      <c r="D39" s="172" t="s">
        <v>187</v>
      </c>
      <c r="E39" s="173">
        <v>120744.42</v>
      </c>
      <c r="F39" s="173">
        <v>120744.42</v>
      </c>
      <c r="G39" s="173">
        <v>0</v>
      </c>
      <c r="H39" s="173">
        <v>0</v>
      </c>
      <c r="I39" s="173">
        <v>0</v>
      </c>
      <c r="J39" s="173">
        <v>0</v>
      </c>
      <c r="K39" s="173">
        <v>0</v>
      </c>
      <c r="L39" s="173">
        <v>0</v>
      </c>
    </row>
    <row r="40" s="168" customFormat="1" ht="19.5" customHeight="1" spans="1:12">
      <c r="A40" s="172" t="s">
        <v>188</v>
      </c>
      <c r="B40" s="172"/>
      <c r="C40" s="172"/>
      <c r="D40" s="172" t="s">
        <v>189</v>
      </c>
      <c r="E40" s="173">
        <v>21219408.55</v>
      </c>
      <c r="F40" s="173">
        <v>21219408.55</v>
      </c>
      <c r="G40" s="173">
        <v>0</v>
      </c>
      <c r="H40" s="173">
        <v>0</v>
      </c>
      <c r="I40" s="173">
        <v>0</v>
      </c>
      <c r="J40" s="173">
        <v>0</v>
      </c>
      <c r="K40" s="173">
        <v>0</v>
      </c>
      <c r="L40" s="173">
        <v>0</v>
      </c>
    </row>
    <row r="41" s="168" customFormat="1" ht="19.5" customHeight="1" spans="1:12">
      <c r="A41" s="172" t="s">
        <v>190</v>
      </c>
      <c r="B41" s="172"/>
      <c r="C41" s="172"/>
      <c r="D41" s="172" t="s">
        <v>191</v>
      </c>
      <c r="E41" s="173">
        <v>19919944.82</v>
      </c>
      <c r="F41" s="173">
        <v>19919944.82</v>
      </c>
      <c r="G41" s="173">
        <v>0</v>
      </c>
      <c r="H41" s="173">
        <v>0</v>
      </c>
      <c r="I41" s="173">
        <v>0</v>
      </c>
      <c r="J41" s="173">
        <v>0</v>
      </c>
      <c r="K41" s="173">
        <v>0</v>
      </c>
      <c r="L41" s="173">
        <v>0</v>
      </c>
    </row>
    <row r="42" s="168" customFormat="1" ht="19.5" customHeight="1" spans="1:12">
      <c r="A42" s="172" t="s">
        <v>192</v>
      </c>
      <c r="B42" s="172"/>
      <c r="C42" s="172"/>
      <c r="D42" s="172" t="s">
        <v>193</v>
      </c>
      <c r="E42" s="173">
        <v>3214995.33</v>
      </c>
      <c r="F42" s="173">
        <v>3214995.33</v>
      </c>
      <c r="G42" s="173">
        <v>0</v>
      </c>
      <c r="H42" s="173">
        <v>0</v>
      </c>
      <c r="I42" s="173">
        <v>0</v>
      </c>
      <c r="J42" s="173">
        <v>0</v>
      </c>
      <c r="K42" s="173">
        <v>0</v>
      </c>
      <c r="L42" s="173">
        <v>0</v>
      </c>
    </row>
    <row r="43" s="168" customFormat="1" ht="19.5" customHeight="1" spans="1:12">
      <c r="A43" s="172" t="s">
        <v>194</v>
      </c>
      <c r="B43" s="172"/>
      <c r="C43" s="172"/>
      <c r="D43" s="172" t="s">
        <v>195</v>
      </c>
      <c r="E43" s="173">
        <v>3535.73</v>
      </c>
      <c r="F43" s="173">
        <v>3535.73</v>
      </c>
      <c r="G43" s="173">
        <v>0</v>
      </c>
      <c r="H43" s="173">
        <v>0</v>
      </c>
      <c r="I43" s="173">
        <v>0</v>
      </c>
      <c r="J43" s="173">
        <v>0</v>
      </c>
      <c r="K43" s="173">
        <v>0</v>
      </c>
      <c r="L43" s="173">
        <v>0</v>
      </c>
    </row>
    <row r="44" s="168" customFormat="1" ht="19.5" customHeight="1" spans="1:12">
      <c r="A44" s="172" t="s">
        <v>196</v>
      </c>
      <c r="B44" s="172"/>
      <c r="C44" s="172"/>
      <c r="D44" s="172" t="s">
        <v>197</v>
      </c>
      <c r="E44" s="173">
        <v>3535.73</v>
      </c>
      <c r="F44" s="173">
        <v>3535.73</v>
      </c>
      <c r="G44" s="173">
        <v>0</v>
      </c>
      <c r="H44" s="173">
        <v>0</v>
      </c>
      <c r="I44" s="173">
        <v>0</v>
      </c>
      <c r="J44" s="173">
        <v>0</v>
      </c>
      <c r="K44" s="173">
        <v>0</v>
      </c>
      <c r="L44" s="173">
        <v>0</v>
      </c>
    </row>
    <row r="45" s="168" customFormat="1" ht="19.5" customHeight="1" spans="1:12">
      <c r="A45" s="172" t="s">
        <v>198</v>
      </c>
      <c r="B45" s="172"/>
      <c r="C45" s="172"/>
      <c r="D45" s="172" t="s">
        <v>199</v>
      </c>
      <c r="E45" s="173">
        <v>2815.47</v>
      </c>
      <c r="F45" s="173">
        <v>2815.47</v>
      </c>
      <c r="G45" s="173">
        <v>0</v>
      </c>
      <c r="H45" s="173">
        <v>0</v>
      </c>
      <c r="I45" s="173">
        <v>0</v>
      </c>
      <c r="J45" s="173">
        <v>0</v>
      </c>
      <c r="K45" s="173">
        <v>0</v>
      </c>
      <c r="L45" s="173">
        <v>0</v>
      </c>
    </row>
    <row r="46" s="168" customFormat="1" ht="19.5" customHeight="1" spans="1:12">
      <c r="A46" s="172" t="s">
        <v>200</v>
      </c>
      <c r="B46" s="172"/>
      <c r="C46" s="172"/>
      <c r="D46" s="172" t="s">
        <v>201</v>
      </c>
      <c r="E46" s="173">
        <v>720.26</v>
      </c>
      <c r="F46" s="173">
        <v>720.26</v>
      </c>
      <c r="G46" s="173">
        <v>0</v>
      </c>
      <c r="H46" s="173">
        <v>0</v>
      </c>
      <c r="I46" s="173">
        <v>0</v>
      </c>
      <c r="J46" s="173">
        <v>0</v>
      </c>
      <c r="K46" s="173">
        <v>0</v>
      </c>
      <c r="L46" s="173">
        <v>0</v>
      </c>
    </row>
    <row r="47" s="168" customFormat="1" ht="19.5" customHeight="1" spans="1:12">
      <c r="A47" s="172" t="s">
        <v>202</v>
      </c>
      <c r="B47" s="172"/>
      <c r="C47" s="172"/>
      <c r="D47" s="172" t="s">
        <v>203</v>
      </c>
      <c r="E47" s="173">
        <v>44393678</v>
      </c>
      <c r="F47" s="173">
        <v>44393678</v>
      </c>
      <c r="G47" s="173">
        <v>0</v>
      </c>
      <c r="H47" s="173">
        <v>0</v>
      </c>
      <c r="I47" s="173">
        <v>0</v>
      </c>
      <c r="J47" s="173">
        <v>0</v>
      </c>
      <c r="K47" s="173">
        <v>0</v>
      </c>
      <c r="L47" s="173">
        <v>0</v>
      </c>
    </row>
    <row r="48" s="168" customFormat="1" ht="19.5" customHeight="1" spans="1:12">
      <c r="A48" s="172" t="s">
        <v>204</v>
      </c>
      <c r="B48" s="172"/>
      <c r="C48" s="172"/>
      <c r="D48" s="172" t="s">
        <v>205</v>
      </c>
      <c r="E48" s="173">
        <v>44393678</v>
      </c>
      <c r="F48" s="173">
        <v>44393678</v>
      </c>
      <c r="G48" s="173">
        <v>0</v>
      </c>
      <c r="H48" s="173">
        <v>0</v>
      </c>
      <c r="I48" s="173">
        <v>0</v>
      </c>
      <c r="J48" s="173">
        <v>0</v>
      </c>
      <c r="K48" s="173">
        <v>0</v>
      </c>
      <c r="L48" s="173">
        <v>0</v>
      </c>
    </row>
    <row r="49" s="168" customFormat="1" ht="19.5" customHeight="1" spans="1:12">
      <c r="A49" s="172" t="s">
        <v>206</v>
      </c>
      <c r="B49" s="172"/>
      <c r="C49" s="172"/>
      <c r="D49" s="172" t="s">
        <v>207</v>
      </c>
      <c r="E49" s="173">
        <v>44393678</v>
      </c>
      <c r="F49" s="173">
        <v>44393678</v>
      </c>
      <c r="G49" s="173">
        <v>0</v>
      </c>
      <c r="H49" s="173">
        <v>0</v>
      </c>
      <c r="I49" s="173">
        <v>0</v>
      </c>
      <c r="J49" s="173">
        <v>0</v>
      </c>
      <c r="K49" s="173">
        <v>0</v>
      </c>
      <c r="L49" s="173">
        <v>0</v>
      </c>
    </row>
    <row r="50" s="168" customFormat="1" ht="19.5" customHeight="1" spans="1:12">
      <c r="A50" s="172" t="s">
        <v>208</v>
      </c>
      <c r="B50" s="172"/>
      <c r="C50" s="172"/>
      <c r="D50" s="172" t="s">
        <v>209</v>
      </c>
      <c r="E50" s="173">
        <v>12558986.53</v>
      </c>
      <c r="F50" s="173">
        <v>12558986.53</v>
      </c>
      <c r="G50" s="173">
        <v>0</v>
      </c>
      <c r="H50" s="173">
        <v>0</v>
      </c>
      <c r="I50" s="173">
        <v>0</v>
      </c>
      <c r="J50" s="173">
        <v>0</v>
      </c>
      <c r="K50" s="173">
        <v>0</v>
      </c>
      <c r="L50" s="173">
        <v>0</v>
      </c>
    </row>
    <row r="51" s="168" customFormat="1" ht="19.5" customHeight="1" spans="1:12">
      <c r="A51" s="172" t="s">
        <v>210</v>
      </c>
      <c r="B51" s="172"/>
      <c r="C51" s="172"/>
      <c r="D51" s="172" t="s">
        <v>211</v>
      </c>
      <c r="E51" s="173">
        <v>1528503.73</v>
      </c>
      <c r="F51" s="173">
        <v>1528503.73</v>
      </c>
      <c r="G51" s="173">
        <v>0</v>
      </c>
      <c r="H51" s="173">
        <v>0</v>
      </c>
      <c r="I51" s="173">
        <v>0</v>
      </c>
      <c r="J51" s="173">
        <v>0</v>
      </c>
      <c r="K51" s="173">
        <v>0</v>
      </c>
      <c r="L51" s="173">
        <v>0</v>
      </c>
    </row>
    <row r="52" s="168" customFormat="1" ht="19.5" customHeight="1" spans="1:12">
      <c r="A52" s="172" t="s">
        <v>212</v>
      </c>
      <c r="B52" s="172"/>
      <c r="C52" s="172"/>
      <c r="D52" s="172" t="s">
        <v>213</v>
      </c>
      <c r="E52" s="173">
        <v>1367163.28</v>
      </c>
      <c r="F52" s="173">
        <v>1367163.28</v>
      </c>
      <c r="G52" s="173">
        <v>0</v>
      </c>
      <c r="H52" s="173">
        <v>0</v>
      </c>
      <c r="I52" s="173">
        <v>0</v>
      </c>
      <c r="J52" s="173">
        <v>0</v>
      </c>
      <c r="K52" s="173">
        <v>0</v>
      </c>
      <c r="L52" s="173">
        <v>0</v>
      </c>
    </row>
    <row r="53" s="168" customFormat="1" ht="19.5" customHeight="1" spans="1:12">
      <c r="A53" s="172" t="s">
        <v>214</v>
      </c>
      <c r="B53" s="172"/>
      <c r="C53" s="172"/>
      <c r="D53" s="172" t="s">
        <v>215</v>
      </c>
      <c r="E53" s="173">
        <v>20000</v>
      </c>
      <c r="F53" s="173">
        <v>20000</v>
      </c>
      <c r="G53" s="173">
        <v>0</v>
      </c>
      <c r="H53" s="173">
        <v>0</v>
      </c>
      <c r="I53" s="173">
        <v>0</v>
      </c>
      <c r="J53" s="173">
        <v>0</v>
      </c>
      <c r="K53" s="173">
        <v>0</v>
      </c>
      <c r="L53" s="173">
        <v>0</v>
      </c>
    </row>
    <row r="54" s="168" customFormat="1" ht="19.5" customHeight="1" spans="1:12">
      <c r="A54" s="172" t="s">
        <v>216</v>
      </c>
      <c r="B54" s="172"/>
      <c r="C54" s="172"/>
      <c r="D54" s="172" t="s">
        <v>217</v>
      </c>
      <c r="E54" s="173">
        <v>57972.45</v>
      </c>
      <c r="F54" s="173">
        <v>57972.45</v>
      </c>
      <c r="G54" s="173">
        <v>0</v>
      </c>
      <c r="H54" s="173">
        <v>0</v>
      </c>
      <c r="I54" s="173">
        <v>0</v>
      </c>
      <c r="J54" s="173">
        <v>0</v>
      </c>
      <c r="K54" s="173">
        <v>0</v>
      </c>
      <c r="L54" s="173">
        <v>0</v>
      </c>
    </row>
    <row r="55" s="168" customFormat="1" ht="19.5" customHeight="1" spans="1:12">
      <c r="A55" s="172" t="s">
        <v>218</v>
      </c>
      <c r="B55" s="172"/>
      <c r="C55" s="172"/>
      <c r="D55" s="172" t="s">
        <v>219</v>
      </c>
      <c r="E55" s="173">
        <v>83368</v>
      </c>
      <c r="F55" s="173">
        <v>83368</v>
      </c>
      <c r="G55" s="173">
        <v>0</v>
      </c>
      <c r="H55" s="173">
        <v>0</v>
      </c>
      <c r="I55" s="173">
        <v>0</v>
      </c>
      <c r="J55" s="173">
        <v>0</v>
      </c>
      <c r="K55" s="173">
        <v>0</v>
      </c>
      <c r="L55" s="173">
        <v>0</v>
      </c>
    </row>
    <row r="56" s="168" customFormat="1" ht="19.5" customHeight="1" spans="1:12">
      <c r="A56" s="172" t="s">
        <v>220</v>
      </c>
      <c r="B56" s="172"/>
      <c r="C56" s="172"/>
      <c r="D56" s="172" t="s">
        <v>221</v>
      </c>
      <c r="E56" s="173">
        <v>11030482.8</v>
      </c>
      <c r="F56" s="173">
        <v>11030482.8</v>
      </c>
      <c r="G56" s="173">
        <v>0</v>
      </c>
      <c r="H56" s="173">
        <v>0</v>
      </c>
      <c r="I56" s="173">
        <v>0</v>
      </c>
      <c r="J56" s="173">
        <v>0</v>
      </c>
      <c r="K56" s="173">
        <v>0</v>
      </c>
      <c r="L56" s="173">
        <v>0</v>
      </c>
    </row>
    <row r="57" s="168" customFormat="1" ht="19.5" customHeight="1" spans="1:12">
      <c r="A57" s="172" t="s">
        <v>222</v>
      </c>
      <c r="B57" s="172"/>
      <c r="C57" s="172"/>
      <c r="D57" s="172" t="s">
        <v>209</v>
      </c>
      <c r="E57" s="173">
        <v>11030482.8</v>
      </c>
      <c r="F57" s="173">
        <v>11030482.8</v>
      </c>
      <c r="G57" s="173">
        <v>0</v>
      </c>
      <c r="H57" s="173">
        <v>0</v>
      </c>
      <c r="I57" s="173">
        <v>0</v>
      </c>
      <c r="J57" s="173">
        <v>0</v>
      </c>
      <c r="K57" s="173">
        <v>0</v>
      </c>
      <c r="L57" s="173">
        <v>0</v>
      </c>
    </row>
    <row r="58" s="168" customFormat="1" ht="19.5" customHeight="1" spans="1:12">
      <c r="A58" s="172" t="s">
        <v>223</v>
      </c>
      <c r="B58" s="172"/>
      <c r="C58" s="172"/>
      <c r="D58" s="172"/>
      <c r="E58" s="172"/>
      <c r="F58" s="172"/>
      <c r="G58" s="172"/>
      <c r="H58" s="172"/>
      <c r="I58" s="172"/>
      <c r="J58" s="172"/>
      <c r="K58" s="172"/>
      <c r="L58" s="172"/>
    </row>
  </sheetData>
  <mergeCells count="6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L58"/>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workbookViewId="0">
      <selection activeCell="N19" sqref="N19"/>
    </sheetView>
  </sheetViews>
  <sheetFormatPr defaultColWidth="9" defaultRowHeight="14.4"/>
  <cols>
    <col min="1" max="3" width="3.25" style="168" customWidth="1"/>
    <col min="4" max="4" width="32.75" style="168" customWidth="1"/>
    <col min="5" max="10" width="18.75" style="168" customWidth="1"/>
    <col min="11" max="16384" width="9" style="168"/>
  </cols>
  <sheetData>
    <row r="1" s="168" customFormat="1" ht="28.2" spans="1:10">
      <c r="F1" s="177" t="s">
        <v>224</v>
      </c>
    </row>
    <row r="2" s="168" customFormat="1" ht="15.6" spans="1:10">
      <c r="J2" s="178" t="s">
        <v>225</v>
      </c>
    </row>
    <row r="3" s="168" customFormat="1" ht="15.6" spans="1:10">
      <c r="A3" s="178" t="s">
        <v>2</v>
      </c>
      <c r="J3" s="178" t="s">
        <v>3</v>
      </c>
    </row>
    <row r="4" s="168" customFormat="1" ht="19.5" customHeight="1" spans="1:10">
      <c r="A4" s="171" t="s">
        <v>6</v>
      </c>
      <c r="B4" s="171"/>
      <c r="C4" s="171"/>
      <c r="D4" s="171"/>
      <c r="E4" s="186" t="s">
        <v>99</v>
      </c>
      <c r="F4" s="186" t="s">
        <v>226</v>
      </c>
      <c r="G4" s="186" t="s">
        <v>227</v>
      </c>
      <c r="H4" s="186" t="s">
        <v>228</v>
      </c>
      <c r="I4" s="186" t="s">
        <v>229</v>
      </c>
      <c r="J4" s="186" t="s">
        <v>230</v>
      </c>
    </row>
    <row r="5" s="168" customFormat="1" ht="19.5" customHeight="1" spans="1:10">
      <c r="A5" s="186" t="s">
        <v>121</v>
      </c>
      <c r="B5" s="186"/>
      <c r="C5" s="186"/>
      <c r="D5" s="171" t="s">
        <v>122</v>
      </c>
      <c r="E5" s="186"/>
      <c r="F5" s="186"/>
      <c r="G5" s="186"/>
      <c r="H5" s="186"/>
      <c r="I5" s="186"/>
      <c r="J5" s="186"/>
    </row>
    <row r="6" s="168" customFormat="1" ht="19.5" customHeight="1" spans="1:10">
      <c r="A6" s="186"/>
      <c r="B6" s="186"/>
      <c r="C6" s="186"/>
      <c r="D6" s="171"/>
      <c r="E6" s="186"/>
      <c r="F6" s="186"/>
      <c r="G6" s="186"/>
      <c r="H6" s="186"/>
      <c r="I6" s="186"/>
      <c r="J6" s="186"/>
    </row>
    <row r="7" s="168" customFormat="1" ht="19.5" customHeight="1" spans="1:10">
      <c r="A7" s="186"/>
      <c r="B7" s="186"/>
      <c r="C7" s="186"/>
      <c r="D7" s="171"/>
      <c r="E7" s="186"/>
      <c r="F7" s="186"/>
      <c r="G7" s="186"/>
      <c r="H7" s="186"/>
      <c r="I7" s="186"/>
      <c r="J7" s="186"/>
    </row>
    <row r="8" s="168" customFormat="1" ht="19.5" customHeight="1" spans="1:10">
      <c r="A8" s="171" t="s">
        <v>125</v>
      </c>
      <c r="B8" s="171" t="s">
        <v>126</v>
      </c>
      <c r="C8" s="171" t="s">
        <v>127</v>
      </c>
      <c r="D8" s="171" t="s">
        <v>10</v>
      </c>
      <c r="E8" s="186" t="s">
        <v>11</v>
      </c>
      <c r="F8" s="186" t="s">
        <v>12</v>
      </c>
      <c r="G8" s="186" t="s">
        <v>20</v>
      </c>
      <c r="H8" s="186" t="s">
        <v>24</v>
      </c>
      <c r="I8" s="186" t="s">
        <v>28</v>
      </c>
      <c r="J8" s="186" t="s">
        <v>32</v>
      </c>
    </row>
    <row r="9" s="168" customFormat="1" ht="19.5" customHeight="1" spans="1:10">
      <c r="A9" s="171"/>
      <c r="B9" s="171"/>
      <c r="C9" s="171"/>
      <c r="D9" s="171" t="s">
        <v>128</v>
      </c>
      <c r="E9" s="173">
        <v>712555002.88</v>
      </c>
      <c r="F9" s="173">
        <v>610554059.12</v>
      </c>
      <c r="G9" s="173">
        <v>100955943.76</v>
      </c>
      <c r="H9" s="173">
        <v>0</v>
      </c>
      <c r="I9" s="173">
        <v>1045000</v>
      </c>
      <c r="J9" s="173">
        <v>0</v>
      </c>
    </row>
    <row r="10" s="168" customFormat="1" ht="19.5" customHeight="1" spans="1:10">
      <c r="A10" s="172" t="s">
        <v>129</v>
      </c>
      <c r="B10" s="172"/>
      <c r="C10" s="172"/>
      <c r="D10" s="172" t="s">
        <v>130</v>
      </c>
      <c r="E10" s="173">
        <v>511046979.09</v>
      </c>
      <c r="F10" s="173">
        <v>421958807.6</v>
      </c>
      <c r="G10" s="173">
        <v>88043171.49</v>
      </c>
      <c r="H10" s="173">
        <v>0</v>
      </c>
      <c r="I10" s="173">
        <v>1045000</v>
      </c>
      <c r="J10" s="173">
        <v>0</v>
      </c>
    </row>
    <row r="11" s="168" customFormat="1" ht="19.5" customHeight="1" spans="1:10">
      <c r="A11" s="172" t="s">
        <v>131</v>
      </c>
      <c r="B11" s="172"/>
      <c r="C11" s="172"/>
      <c r="D11" s="172" t="s">
        <v>132</v>
      </c>
      <c r="E11" s="173">
        <v>6833983.1</v>
      </c>
      <c r="F11" s="173">
        <v>4879636.25</v>
      </c>
      <c r="G11" s="173">
        <v>909346.85</v>
      </c>
      <c r="H11" s="173">
        <v>0</v>
      </c>
      <c r="I11" s="173">
        <v>1045000</v>
      </c>
      <c r="J11" s="173">
        <v>0</v>
      </c>
    </row>
    <row r="12" s="168" customFormat="1" ht="19.5" customHeight="1" spans="1:10">
      <c r="A12" s="172" t="s">
        <v>133</v>
      </c>
      <c r="B12" s="172"/>
      <c r="C12" s="172"/>
      <c r="D12" s="172" t="s">
        <v>134</v>
      </c>
      <c r="E12" s="173">
        <v>3789627.22</v>
      </c>
      <c r="F12" s="173">
        <v>3789627.22</v>
      </c>
      <c r="G12" s="173">
        <v>0</v>
      </c>
      <c r="H12" s="173">
        <v>0</v>
      </c>
      <c r="I12" s="173">
        <v>0</v>
      </c>
      <c r="J12" s="173">
        <v>0</v>
      </c>
    </row>
    <row r="13" s="168" customFormat="1" ht="19.5" customHeight="1" spans="1:10">
      <c r="A13" s="172" t="s">
        <v>135</v>
      </c>
      <c r="B13" s="172"/>
      <c r="C13" s="172"/>
      <c r="D13" s="172" t="s">
        <v>136</v>
      </c>
      <c r="E13" s="173">
        <v>10077.43</v>
      </c>
      <c r="F13" s="173">
        <v>0</v>
      </c>
      <c r="G13" s="173">
        <v>10077.43</v>
      </c>
      <c r="H13" s="173">
        <v>0</v>
      </c>
      <c r="I13" s="173">
        <v>0</v>
      </c>
      <c r="J13" s="173">
        <v>0</v>
      </c>
    </row>
    <row r="14" s="168" customFormat="1" ht="19.5" customHeight="1" spans="1:10">
      <c r="A14" s="172" t="s">
        <v>137</v>
      </c>
      <c r="B14" s="172"/>
      <c r="C14" s="172"/>
      <c r="D14" s="172" t="s">
        <v>138</v>
      </c>
      <c r="E14" s="173">
        <v>3034278.45</v>
      </c>
      <c r="F14" s="173">
        <v>1090009.03</v>
      </c>
      <c r="G14" s="173">
        <v>899269.42</v>
      </c>
      <c r="H14" s="173">
        <v>0</v>
      </c>
      <c r="I14" s="173">
        <v>1045000</v>
      </c>
      <c r="J14" s="173">
        <v>0</v>
      </c>
    </row>
    <row r="15" s="168" customFormat="1" ht="19.5" customHeight="1" spans="1:10">
      <c r="A15" s="172" t="s">
        <v>139</v>
      </c>
      <c r="B15" s="172"/>
      <c r="C15" s="172"/>
      <c r="D15" s="172" t="s">
        <v>140</v>
      </c>
      <c r="E15" s="173">
        <v>475277595.84</v>
      </c>
      <c r="F15" s="173">
        <v>400008620.37</v>
      </c>
      <c r="G15" s="173">
        <v>75268975.47</v>
      </c>
      <c r="H15" s="173">
        <v>0</v>
      </c>
      <c r="I15" s="173">
        <v>0</v>
      </c>
      <c r="J15" s="173">
        <v>0</v>
      </c>
    </row>
    <row r="16" s="168" customFormat="1" ht="19.5" customHeight="1" spans="1:10">
      <c r="A16" s="172" t="s">
        <v>141</v>
      </c>
      <c r="B16" s="172"/>
      <c r="C16" s="172"/>
      <c r="D16" s="172" t="s">
        <v>142</v>
      </c>
      <c r="E16" s="173">
        <v>41671848.07</v>
      </c>
      <c r="F16" s="173">
        <v>32428423.94</v>
      </c>
      <c r="G16" s="173">
        <v>9243424.13</v>
      </c>
      <c r="H16" s="173">
        <v>0</v>
      </c>
      <c r="I16" s="173">
        <v>0</v>
      </c>
      <c r="J16" s="173">
        <v>0</v>
      </c>
    </row>
    <row r="17" s="168" customFormat="1" ht="19.5" customHeight="1" spans="1:10">
      <c r="A17" s="172" t="s">
        <v>143</v>
      </c>
      <c r="B17" s="172"/>
      <c r="C17" s="172"/>
      <c r="D17" s="172" t="s">
        <v>144</v>
      </c>
      <c r="E17" s="173">
        <v>225379507.98</v>
      </c>
      <c r="F17" s="173">
        <v>187762105.55</v>
      </c>
      <c r="G17" s="173">
        <v>37617402.43</v>
      </c>
      <c r="H17" s="173">
        <v>0</v>
      </c>
      <c r="I17" s="173">
        <v>0</v>
      </c>
      <c r="J17" s="173">
        <v>0</v>
      </c>
    </row>
    <row r="18" s="168" customFormat="1" ht="19.5" customHeight="1" spans="1:10">
      <c r="A18" s="172" t="s">
        <v>145</v>
      </c>
      <c r="B18" s="172"/>
      <c r="C18" s="172"/>
      <c r="D18" s="172" t="s">
        <v>146</v>
      </c>
      <c r="E18" s="173">
        <v>139411798.19</v>
      </c>
      <c r="F18" s="173">
        <v>119628663.12</v>
      </c>
      <c r="G18" s="173">
        <v>19783135.07</v>
      </c>
      <c r="H18" s="173">
        <v>0</v>
      </c>
      <c r="I18" s="173">
        <v>0</v>
      </c>
      <c r="J18" s="173">
        <v>0</v>
      </c>
    </row>
    <row r="19" s="168" customFormat="1" ht="19.5" customHeight="1" spans="1:10">
      <c r="A19" s="172" t="s">
        <v>147</v>
      </c>
      <c r="B19" s="172"/>
      <c r="C19" s="172"/>
      <c r="D19" s="172" t="s">
        <v>148</v>
      </c>
      <c r="E19" s="173">
        <v>60892513.79</v>
      </c>
      <c r="F19" s="173">
        <v>52996484.43</v>
      </c>
      <c r="G19" s="173">
        <v>7896029.36</v>
      </c>
      <c r="H19" s="173">
        <v>0</v>
      </c>
      <c r="I19" s="173">
        <v>0</v>
      </c>
      <c r="J19" s="173">
        <v>0</v>
      </c>
    </row>
    <row r="20" s="168" customFormat="1" ht="19.5" customHeight="1" spans="1:10">
      <c r="A20" s="172" t="s">
        <v>149</v>
      </c>
      <c r="B20" s="172"/>
      <c r="C20" s="172"/>
      <c r="D20" s="172" t="s">
        <v>150</v>
      </c>
      <c r="E20" s="173">
        <v>7921927.81</v>
      </c>
      <c r="F20" s="173">
        <v>7192943.33</v>
      </c>
      <c r="G20" s="173">
        <v>728984.48</v>
      </c>
      <c r="H20" s="173">
        <v>0</v>
      </c>
      <c r="I20" s="173">
        <v>0</v>
      </c>
      <c r="J20" s="173">
        <v>0</v>
      </c>
    </row>
    <row r="21" s="168" customFormat="1" ht="19.5" customHeight="1" spans="1:10">
      <c r="A21" s="172" t="s">
        <v>151</v>
      </c>
      <c r="B21" s="172"/>
      <c r="C21" s="172"/>
      <c r="D21" s="172" t="s">
        <v>152</v>
      </c>
      <c r="E21" s="173">
        <v>23718329.02</v>
      </c>
      <c r="F21" s="173">
        <v>15481787.55</v>
      </c>
      <c r="G21" s="173">
        <v>8236541.47</v>
      </c>
      <c r="H21" s="173">
        <v>0</v>
      </c>
      <c r="I21" s="173">
        <v>0</v>
      </c>
      <c r="J21" s="173">
        <v>0</v>
      </c>
    </row>
    <row r="22" s="168" customFormat="1" ht="19.5" customHeight="1" spans="1:10">
      <c r="A22" s="172" t="s">
        <v>153</v>
      </c>
      <c r="B22" s="172"/>
      <c r="C22" s="172"/>
      <c r="D22" s="172" t="s">
        <v>154</v>
      </c>
      <c r="E22" s="173">
        <v>23718329.02</v>
      </c>
      <c r="F22" s="173">
        <v>15481787.55</v>
      </c>
      <c r="G22" s="173">
        <v>8236541.47</v>
      </c>
      <c r="H22" s="173">
        <v>0</v>
      </c>
      <c r="I22" s="173">
        <v>0</v>
      </c>
      <c r="J22" s="173">
        <v>0</v>
      </c>
    </row>
    <row r="23" s="168" customFormat="1" ht="19.5" customHeight="1" spans="1:10">
      <c r="A23" s="172" t="s">
        <v>155</v>
      </c>
      <c r="B23" s="172"/>
      <c r="C23" s="172"/>
      <c r="D23" s="172" t="s">
        <v>156</v>
      </c>
      <c r="E23" s="173">
        <v>2438261.05</v>
      </c>
      <c r="F23" s="173">
        <v>1588763.43</v>
      </c>
      <c r="G23" s="173">
        <v>849497.62</v>
      </c>
      <c r="H23" s="173">
        <v>0</v>
      </c>
      <c r="I23" s="173">
        <v>0</v>
      </c>
      <c r="J23" s="173">
        <v>0</v>
      </c>
    </row>
    <row r="24" s="168" customFormat="1" ht="19.5" customHeight="1" spans="1:10">
      <c r="A24" s="172" t="s">
        <v>157</v>
      </c>
      <c r="B24" s="172"/>
      <c r="C24" s="172"/>
      <c r="D24" s="172" t="s">
        <v>158</v>
      </c>
      <c r="E24" s="173">
        <v>2438261.05</v>
      </c>
      <c r="F24" s="173">
        <v>1588763.43</v>
      </c>
      <c r="G24" s="173">
        <v>849497.62</v>
      </c>
      <c r="H24" s="173">
        <v>0</v>
      </c>
      <c r="I24" s="173">
        <v>0</v>
      </c>
      <c r="J24" s="173">
        <v>0</v>
      </c>
    </row>
    <row r="25" s="168" customFormat="1" ht="19.5" customHeight="1" spans="1:10">
      <c r="A25" s="172" t="s">
        <v>159</v>
      </c>
      <c r="B25" s="172"/>
      <c r="C25" s="172"/>
      <c r="D25" s="172" t="s">
        <v>160</v>
      </c>
      <c r="E25" s="173">
        <v>2671260.08</v>
      </c>
      <c r="F25" s="173">
        <v>0</v>
      </c>
      <c r="G25" s="173">
        <v>2671260.08</v>
      </c>
      <c r="H25" s="173">
        <v>0</v>
      </c>
      <c r="I25" s="173">
        <v>0</v>
      </c>
      <c r="J25" s="173">
        <v>0</v>
      </c>
    </row>
    <row r="26" s="168" customFormat="1" ht="19.5" customHeight="1" spans="1:10">
      <c r="A26" s="172" t="s">
        <v>161</v>
      </c>
      <c r="B26" s="172"/>
      <c r="C26" s="172"/>
      <c r="D26" s="172" t="s">
        <v>162</v>
      </c>
      <c r="E26" s="173">
        <v>2671260.08</v>
      </c>
      <c r="F26" s="173">
        <v>0</v>
      </c>
      <c r="G26" s="173">
        <v>2671260.08</v>
      </c>
      <c r="H26" s="173">
        <v>0</v>
      </c>
      <c r="I26" s="173">
        <v>0</v>
      </c>
      <c r="J26" s="173">
        <v>0</v>
      </c>
    </row>
    <row r="27" s="168" customFormat="1" ht="19.5" customHeight="1" spans="1:10">
      <c r="A27" s="172" t="s">
        <v>163</v>
      </c>
      <c r="B27" s="172"/>
      <c r="C27" s="172"/>
      <c r="D27" s="172" t="s">
        <v>164</v>
      </c>
      <c r="E27" s="173">
        <v>107550</v>
      </c>
      <c r="F27" s="173">
        <v>0</v>
      </c>
      <c r="G27" s="173">
        <v>107550</v>
      </c>
      <c r="H27" s="173">
        <v>0</v>
      </c>
      <c r="I27" s="173">
        <v>0</v>
      </c>
      <c r="J27" s="173">
        <v>0</v>
      </c>
    </row>
    <row r="28" s="168" customFormat="1" ht="19.5" customHeight="1" spans="1:10">
      <c r="A28" s="172" t="s">
        <v>165</v>
      </c>
      <c r="B28" s="172"/>
      <c r="C28" s="172"/>
      <c r="D28" s="172" t="s">
        <v>164</v>
      </c>
      <c r="E28" s="173">
        <v>107550</v>
      </c>
      <c r="F28" s="173">
        <v>0</v>
      </c>
      <c r="G28" s="173">
        <v>107550</v>
      </c>
      <c r="H28" s="173">
        <v>0</v>
      </c>
      <c r="I28" s="173">
        <v>0</v>
      </c>
      <c r="J28" s="173">
        <v>0</v>
      </c>
    </row>
    <row r="29" s="168" customFormat="1" ht="19.5" customHeight="1" spans="1:10">
      <c r="A29" s="172" t="s">
        <v>166</v>
      </c>
      <c r="B29" s="172"/>
      <c r="C29" s="172"/>
      <c r="D29" s="172" t="s">
        <v>167</v>
      </c>
      <c r="E29" s="173">
        <v>99726480.4</v>
      </c>
      <c r="F29" s="173">
        <v>99726480.4</v>
      </c>
      <c r="G29" s="173">
        <v>0</v>
      </c>
      <c r="H29" s="173">
        <v>0</v>
      </c>
      <c r="I29" s="173">
        <v>0</v>
      </c>
      <c r="J29" s="173">
        <v>0</v>
      </c>
    </row>
    <row r="30" s="168" customFormat="1" ht="19.5" customHeight="1" spans="1:10">
      <c r="A30" s="172" t="s">
        <v>168</v>
      </c>
      <c r="B30" s="172"/>
      <c r="C30" s="172"/>
      <c r="D30" s="172" t="s">
        <v>169</v>
      </c>
      <c r="E30" s="173">
        <v>96186768.96</v>
      </c>
      <c r="F30" s="173">
        <v>96186768.96</v>
      </c>
      <c r="G30" s="173">
        <v>0</v>
      </c>
      <c r="H30" s="173">
        <v>0</v>
      </c>
      <c r="I30" s="173">
        <v>0</v>
      </c>
      <c r="J30" s="173">
        <v>0</v>
      </c>
    </row>
    <row r="31" s="168" customFormat="1" ht="19.5" customHeight="1" spans="1:10">
      <c r="A31" s="172" t="s">
        <v>170</v>
      </c>
      <c r="B31" s="172"/>
      <c r="C31" s="172"/>
      <c r="D31" s="172" t="s">
        <v>171</v>
      </c>
      <c r="E31" s="173">
        <v>1589757.4</v>
      </c>
      <c r="F31" s="173">
        <v>1589757.4</v>
      </c>
      <c r="G31" s="173">
        <v>0</v>
      </c>
      <c r="H31" s="173">
        <v>0</v>
      </c>
      <c r="I31" s="173">
        <v>0</v>
      </c>
      <c r="J31" s="173">
        <v>0</v>
      </c>
    </row>
    <row r="32" s="168" customFormat="1" ht="19.5" customHeight="1" spans="1:10">
      <c r="A32" s="172" t="s">
        <v>172</v>
      </c>
      <c r="B32" s="172"/>
      <c r="C32" s="172"/>
      <c r="D32" s="172" t="s">
        <v>173</v>
      </c>
      <c r="E32" s="173">
        <v>32379998.03</v>
      </c>
      <c r="F32" s="173">
        <v>32379998.03</v>
      </c>
      <c r="G32" s="173">
        <v>0</v>
      </c>
      <c r="H32" s="173">
        <v>0</v>
      </c>
      <c r="I32" s="173">
        <v>0</v>
      </c>
      <c r="J32" s="173">
        <v>0</v>
      </c>
    </row>
    <row r="33" s="168" customFormat="1" ht="19.5" customHeight="1" spans="1:10">
      <c r="A33" s="172" t="s">
        <v>174</v>
      </c>
      <c r="B33" s="172"/>
      <c r="C33" s="172"/>
      <c r="D33" s="172" t="s">
        <v>175</v>
      </c>
      <c r="E33" s="173">
        <v>47742043.39</v>
      </c>
      <c r="F33" s="173">
        <v>47742043.39</v>
      </c>
      <c r="G33" s="173">
        <v>0</v>
      </c>
      <c r="H33" s="173">
        <v>0</v>
      </c>
      <c r="I33" s="173">
        <v>0</v>
      </c>
      <c r="J33" s="173">
        <v>0</v>
      </c>
    </row>
    <row r="34" s="168" customFormat="1" ht="19.5" customHeight="1" spans="1:10">
      <c r="A34" s="172" t="s">
        <v>176</v>
      </c>
      <c r="B34" s="172"/>
      <c r="C34" s="172"/>
      <c r="D34" s="172" t="s">
        <v>177</v>
      </c>
      <c r="E34" s="173">
        <v>14474970.14</v>
      </c>
      <c r="F34" s="173">
        <v>14474970.14</v>
      </c>
      <c r="G34" s="173">
        <v>0</v>
      </c>
      <c r="H34" s="173">
        <v>0</v>
      </c>
      <c r="I34" s="173">
        <v>0</v>
      </c>
      <c r="J34" s="173">
        <v>0</v>
      </c>
    </row>
    <row r="35" s="168" customFormat="1" ht="19.5" customHeight="1" spans="1:10">
      <c r="A35" s="172" t="s">
        <v>178</v>
      </c>
      <c r="B35" s="172"/>
      <c r="C35" s="172"/>
      <c r="D35" s="172" t="s">
        <v>179</v>
      </c>
      <c r="E35" s="173">
        <v>3539711.44</v>
      </c>
      <c r="F35" s="173">
        <v>3539711.44</v>
      </c>
      <c r="G35" s="173">
        <v>0</v>
      </c>
      <c r="H35" s="173">
        <v>0</v>
      </c>
      <c r="I35" s="173">
        <v>0</v>
      </c>
      <c r="J35" s="173">
        <v>0</v>
      </c>
    </row>
    <row r="36" s="168" customFormat="1" ht="19.5" customHeight="1" spans="1:10">
      <c r="A36" s="172" t="s">
        <v>180</v>
      </c>
      <c r="B36" s="172"/>
      <c r="C36" s="172"/>
      <c r="D36" s="172" t="s">
        <v>181</v>
      </c>
      <c r="E36" s="173">
        <v>3539711.44</v>
      </c>
      <c r="F36" s="173">
        <v>3539711.44</v>
      </c>
      <c r="G36" s="173">
        <v>0</v>
      </c>
      <c r="H36" s="173">
        <v>0</v>
      </c>
      <c r="I36" s="173">
        <v>0</v>
      </c>
      <c r="J36" s="173">
        <v>0</v>
      </c>
    </row>
    <row r="37" s="168" customFormat="1" ht="19.5" customHeight="1" spans="1:10">
      <c r="A37" s="172" t="s">
        <v>182</v>
      </c>
      <c r="B37" s="172"/>
      <c r="C37" s="172"/>
      <c r="D37" s="172" t="s">
        <v>183</v>
      </c>
      <c r="E37" s="173">
        <v>44475093.12</v>
      </c>
      <c r="F37" s="173">
        <v>44475093.12</v>
      </c>
      <c r="G37" s="173">
        <v>0</v>
      </c>
      <c r="H37" s="173">
        <v>0</v>
      </c>
      <c r="I37" s="173">
        <v>0</v>
      </c>
      <c r="J37" s="173">
        <v>0</v>
      </c>
    </row>
    <row r="38" s="168" customFormat="1" ht="19.5" customHeight="1" spans="1:10">
      <c r="A38" s="172" t="s">
        <v>184</v>
      </c>
      <c r="B38" s="172"/>
      <c r="C38" s="172"/>
      <c r="D38" s="172" t="s">
        <v>185</v>
      </c>
      <c r="E38" s="173">
        <v>44475093.12</v>
      </c>
      <c r="F38" s="173">
        <v>44475093.12</v>
      </c>
      <c r="G38" s="173">
        <v>0</v>
      </c>
      <c r="H38" s="173">
        <v>0</v>
      </c>
      <c r="I38" s="173">
        <v>0</v>
      </c>
      <c r="J38" s="173">
        <v>0</v>
      </c>
    </row>
    <row r="39" s="168" customFormat="1" ht="19.5" customHeight="1" spans="1:10">
      <c r="A39" s="172" t="s">
        <v>186</v>
      </c>
      <c r="B39" s="172"/>
      <c r="C39" s="172"/>
      <c r="D39" s="172" t="s">
        <v>187</v>
      </c>
      <c r="E39" s="173">
        <v>120744.42</v>
      </c>
      <c r="F39" s="173">
        <v>120744.42</v>
      </c>
      <c r="G39" s="173">
        <v>0</v>
      </c>
      <c r="H39" s="173">
        <v>0</v>
      </c>
      <c r="I39" s="173">
        <v>0</v>
      </c>
      <c r="J39" s="173">
        <v>0</v>
      </c>
    </row>
    <row r="40" s="168" customFormat="1" ht="19.5" customHeight="1" spans="1:10">
      <c r="A40" s="172" t="s">
        <v>188</v>
      </c>
      <c r="B40" s="172"/>
      <c r="C40" s="172"/>
      <c r="D40" s="172" t="s">
        <v>189</v>
      </c>
      <c r="E40" s="173">
        <v>21219408.55</v>
      </c>
      <c r="F40" s="173">
        <v>21219408.55</v>
      </c>
      <c r="G40" s="173">
        <v>0</v>
      </c>
      <c r="H40" s="173">
        <v>0</v>
      </c>
      <c r="I40" s="173">
        <v>0</v>
      </c>
      <c r="J40" s="173">
        <v>0</v>
      </c>
    </row>
    <row r="41" s="168" customFormat="1" ht="19.5" customHeight="1" spans="1:10">
      <c r="A41" s="172" t="s">
        <v>190</v>
      </c>
      <c r="B41" s="172"/>
      <c r="C41" s="172"/>
      <c r="D41" s="172" t="s">
        <v>191</v>
      </c>
      <c r="E41" s="173">
        <v>19919944.82</v>
      </c>
      <c r="F41" s="173">
        <v>19919944.82</v>
      </c>
      <c r="G41" s="173">
        <v>0</v>
      </c>
      <c r="H41" s="173">
        <v>0</v>
      </c>
      <c r="I41" s="173">
        <v>0</v>
      </c>
      <c r="J41" s="173">
        <v>0</v>
      </c>
    </row>
    <row r="42" s="168" customFormat="1" ht="19.5" customHeight="1" spans="1:10">
      <c r="A42" s="172" t="s">
        <v>192</v>
      </c>
      <c r="B42" s="172"/>
      <c r="C42" s="172"/>
      <c r="D42" s="172" t="s">
        <v>193</v>
      </c>
      <c r="E42" s="173">
        <v>3214995.33</v>
      </c>
      <c r="F42" s="173">
        <v>3214995.33</v>
      </c>
      <c r="G42" s="173">
        <v>0</v>
      </c>
      <c r="H42" s="173">
        <v>0</v>
      </c>
      <c r="I42" s="173">
        <v>0</v>
      </c>
      <c r="J42" s="173">
        <v>0</v>
      </c>
    </row>
    <row r="43" s="168" customFormat="1" ht="19.5" customHeight="1" spans="1:10">
      <c r="A43" s="172" t="s">
        <v>194</v>
      </c>
      <c r="B43" s="172"/>
      <c r="C43" s="172"/>
      <c r="D43" s="172" t="s">
        <v>195</v>
      </c>
      <c r="E43" s="173">
        <v>3535.73</v>
      </c>
      <c r="F43" s="173">
        <v>0</v>
      </c>
      <c r="G43" s="173">
        <v>3535.73</v>
      </c>
      <c r="H43" s="173">
        <v>0</v>
      </c>
      <c r="I43" s="173">
        <v>0</v>
      </c>
      <c r="J43" s="173">
        <v>0</v>
      </c>
    </row>
    <row r="44" s="168" customFormat="1" ht="19.5" customHeight="1" spans="1:10">
      <c r="A44" s="172" t="s">
        <v>196</v>
      </c>
      <c r="B44" s="172"/>
      <c r="C44" s="172"/>
      <c r="D44" s="172" t="s">
        <v>197</v>
      </c>
      <c r="E44" s="173">
        <v>3535.73</v>
      </c>
      <c r="F44" s="173">
        <v>0</v>
      </c>
      <c r="G44" s="173">
        <v>3535.73</v>
      </c>
      <c r="H44" s="173">
        <v>0</v>
      </c>
      <c r="I44" s="173">
        <v>0</v>
      </c>
      <c r="J44" s="173">
        <v>0</v>
      </c>
    </row>
    <row r="45" s="168" customFormat="1" ht="19.5" customHeight="1" spans="1:10">
      <c r="A45" s="172" t="s">
        <v>198</v>
      </c>
      <c r="B45" s="172"/>
      <c r="C45" s="172"/>
      <c r="D45" s="172" t="s">
        <v>199</v>
      </c>
      <c r="E45" s="173">
        <v>2815.47</v>
      </c>
      <c r="F45" s="173">
        <v>0</v>
      </c>
      <c r="G45" s="173">
        <v>2815.47</v>
      </c>
      <c r="H45" s="173">
        <v>0</v>
      </c>
      <c r="I45" s="173">
        <v>0</v>
      </c>
      <c r="J45" s="173">
        <v>0</v>
      </c>
    </row>
    <row r="46" s="168" customFormat="1" ht="19.5" customHeight="1" spans="1:10">
      <c r="A46" s="172" t="s">
        <v>200</v>
      </c>
      <c r="B46" s="172"/>
      <c r="C46" s="172"/>
      <c r="D46" s="172" t="s">
        <v>201</v>
      </c>
      <c r="E46" s="173">
        <v>720.26</v>
      </c>
      <c r="F46" s="173">
        <v>0</v>
      </c>
      <c r="G46" s="173">
        <v>720.26</v>
      </c>
      <c r="H46" s="173">
        <v>0</v>
      </c>
      <c r="I46" s="173">
        <v>0</v>
      </c>
      <c r="J46" s="173">
        <v>0</v>
      </c>
    </row>
    <row r="47" s="168" customFormat="1" ht="19.5" customHeight="1" spans="1:10">
      <c r="A47" s="172" t="s">
        <v>202</v>
      </c>
      <c r="B47" s="172"/>
      <c r="C47" s="172"/>
      <c r="D47" s="172" t="s">
        <v>203</v>
      </c>
      <c r="E47" s="173">
        <v>44393678</v>
      </c>
      <c r="F47" s="173">
        <v>44393678</v>
      </c>
      <c r="G47" s="173">
        <v>0</v>
      </c>
      <c r="H47" s="173">
        <v>0</v>
      </c>
      <c r="I47" s="173">
        <v>0</v>
      </c>
      <c r="J47" s="173">
        <v>0</v>
      </c>
    </row>
    <row r="48" s="168" customFormat="1" ht="19.5" customHeight="1" spans="1:10">
      <c r="A48" s="172" t="s">
        <v>204</v>
      </c>
      <c r="B48" s="172"/>
      <c r="C48" s="172"/>
      <c r="D48" s="172" t="s">
        <v>205</v>
      </c>
      <c r="E48" s="173">
        <v>44393678</v>
      </c>
      <c r="F48" s="173">
        <v>44393678</v>
      </c>
      <c r="G48" s="173">
        <v>0</v>
      </c>
      <c r="H48" s="173">
        <v>0</v>
      </c>
      <c r="I48" s="173">
        <v>0</v>
      </c>
      <c r="J48" s="173">
        <v>0</v>
      </c>
    </row>
    <row r="49" s="168" customFormat="1" ht="19.5" customHeight="1" spans="1:10">
      <c r="A49" s="172" t="s">
        <v>206</v>
      </c>
      <c r="B49" s="172"/>
      <c r="C49" s="172"/>
      <c r="D49" s="172" t="s">
        <v>207</v>
      </c>
      <c r="E49" s="173">
        <v>44393678</v>
      </c>
      <c r="F49" s="173">
        <v>44393678</v>
      </c>
      <c r="G49" s="173">
        <v>0</v>
      </c>
      <c r="H49" s="173">
        <v>0</v>
      </c>
      <c r="I49" s="173">
        <v>0</v>
      </c>
      <c r="J49" s="173">
        <v>0</v>
      </c>
    </row>
    <row r="50" s="168" customFormat="1" ht="19.5" customHeight="1" spans="1:10">
      <c r="A50" s="172" t="s">
        <v>208</v>
      </c>
      <c r="B50" s="172"/>
      <c r="C50" s="172"/>
      <c r="D50" s="172" t="s">
        <v>209</v>
      </c>
      <c r="E50" s="173">
        <v>12909236.54</v>
      </c>
      <c r="F50" s="173">
        <v>0</v>
      </c>
      <c r="G50" s="173">
        <v>12909236.54</v>
      </c>
      <c r="H50" s="173">
        <v>0</v>
      </c>
      <c r="I50" s="173">
        <v>0</v>
      </c>
      <c r="J50" s="173">
        <v>0</v>
      </c>
    </row>
    <row r="51" s="168" customFormat="1" ht="19.5" customHeight="1" spans="1:10">
      <c r="A51" s="172" t="s">
        <v>210</v>
      </c>
      <c r="B51" s="172"/>
      <c r="C51" s="172"/>
      <c r="D51" s="172" t="s">
        <v>211</v>
      </c>
      <c r="E51" s="173">
        <v>1613393.73</v>
      </c>
      <c r="F51" s="173">
        <v>0</v>
      </c>
      <c r="G51" s="173">
        <v>1613393.73</v>
      </c>
      <c r="H51" s="173">
        <v>0</v>
      </c>
      <c r="I51" s="173">
        <v>0</v>
      </c>
      <c r="J51" s="173">
        <v>0</v>
      </c>
    </row>
    <row r="52" s="168" customFormat="1" ht="19.5" customHeight="1" spans="1:10">
      <c r="A52" s="172" t="s">
        <v>212</v>
      </c>
      <c r="B52" s="172"/>
      <c r="C52" s="172"/>
      <c r="D52" s="172" t="s">
        <v>213</v>
      </c>
      <c r="E52" s="173">
        <v>1452053.28</v>
      </c>
      <c r="F52" s="173">
        <v>0</v>
      </c>
      <c r="G52" s="173">
        <v>1452053.28</v>
      </c>
      <c r="H52" s="173">
        <v>0</v>
      </c>
      <c r="I52" s="173">
        <v>0</v>
      </c>
      <c r="J52" s="173">
        <v>0</v>
      </c>
    </row>
    <row r="53" s="168" customFormat="1" ht="19.5" customHeight="1" spans="1:10">
      <c r="A53" s="172" t="s">
        <v>214</v>
      </c>
      <c r="B53" s="172"/>
      <c r="C53" s="172"/>
      <c r="D53" s="172" t="s">
        <v>215</v>
      </c>
      <c r="E53" s="173">
        <v>20000</v>
      </c>
      <c r="F53" s="173">
        <v>0</v>
      </c>
      <c r="G53" s="173">
        <v>20000</v>
      </c>
      <c r="H53" s="173">
        <v>0</v>
      </c>
      <c r="I53" s="173">
        <v>0</v>
      </c>
      <c r="J53" s="173">
        <v>0</v>
      </c>
    </row>
    <row r="54" s="168" customFormat="1" ht="19.5" customHeight="1" spans="1:10">
      <c r="A54" s="172" t="s">
        <v>216</v>
      </c>
      <c r="B54" s="172"/>
      <c r="C54" s="172"/>
      <c r="D54" s="172" t="s">
        <v>217</v>
      </c>
      <c r="E54" s="173">
        <v>57972.45</v>
      </c>
      <c r="F54" s="173">
        <v>0</v>
      </c>
      <c r="G54" s="173">
        <v>57972.45</v>
      </c>
      <c r="H54" s="173">
        <v>0</v>
      </c>
      <c r="I54" s="173">
        <v>0</v>
      </c>
      <c r="J54" s="173">
        <v>0</v>
      </c>
    </row>
    <row r="55" s="168" customFormat="1" ht="19.5" customHeight="1" spans="1:10">
      <c r="A55" s="172" t="s">
        <v>218</v>
      </c>
      <c r="B55" s="172"/>
      <c r="C55" s="172"/>
      <c r="D55" s="172" t="s">
        <v>219</v>
      </c>
      <c r="E55" s="173">
        <v>83368</v>
      </c>
      <c r="F55" s="173">
        <v>0</v>
      </c>
      <c r="G55" s="173">
        <v>83368</v>
      </c>
      <c r="H55" s="173">
        <v>0</v>
      </c>
      <c r="I55" s="173">
        <v>0</v>
      </c>
      <c r="J55" s="173">
        <v>0</v>
      </c>
    </row>
    <row r="56" s="168" customFormat="1" ht="19.5" customHeight="1" spans="1:10">
      <c r="A56" s="172" t="s">
        <v>220</v>
      </c>
      <c r="B56" s="172"/>
      <c r="C56" s="172"/>
      <c r="D56" s="172" t="s">
        <v>221</v>
      </c>
      <c r="E56" s="173">
        <v>11030482.8</v>
      </c>
      <c r="F56" s="173">
        <v>0</v>
      </c>
      <c r="G56" s="173">
        <v>11030482.8</v>
      </c>
      <c r="H56" s="173">
        <v>0</v>
      </c>
      <c r="I56" s="173">
        <v>0</v>
      </c>
      <c r="J56" s="173">
        <v>0</v>
      </c>
    </row>
    <row r="57" s="168" customFormat="1" ht="19.5" customHeight="1" spans="1:10">
      <c r="A57" s="172" t="s">
        <v>222</v>
      </c>
      <c r="B57" s="172"/>
      <c r="C57" s="172"/>
      <c r="D57" s="172" t="s">
        <v>209</v>
      </c>
      <c r="E57" s="173">
        <v>11030482.8</v>
      </c>
      <c r="F57" s="173">
        <v>0</v>
      </c>
      <c r="G57" s="173">
        <v>11030482.8</v>
      </c>
      <c r="H57" s="173">
        <v>0</v>
      </c>
      <c r="I57" s="173">
        <v>0</v>
      </c>
      <c r="J57" s="173">
        <v>0</v>
      </c>
    </row>
    <row r="58" s="168" customFormat="1" ht="19.5" customHeight="1" spans="1:10">
      <c r="A58" s="172" t="s">
        <v>231</v>
      </c>
      <c r="B58" s="172"/>
      <c r="C58" s="172"/>
      <c r="D58" s="172" t="s">
        <v>209</v>
      </c>
      <c r="E58" s="173">
        <v>265360.01</v>
      </c>
      <c r="F58" s="173">
        <v>0</v>
      </c>
      <c r="G58" s="173">
        <v>265360.01</v>
      </c>
      <c r="H58" s="173">
        <v>0</v>
      </c>
      <c r="I58" s="173">
        <v>0</v>
      </c>
      <c r="J58" s="173">
        <v>0</v>
      </c>
    </row>
    <row r="59" s="168" customFormat="1" ht="19.5" customHeight="1" spans="1:10">
      <c r="A59" s="172" t="s">
        <v>232</v>
      </c>
      <c r="B59" s="172"/>
      <c r="C59" s="172"/>
      <c r="D59" s="172" t="s">
        <v>209</v>
      </c>
      <c r="E59" s="173">
        <v>265360.01</v>
      </c>
      <c r="F59" s="173">
        <v>0</v>
      </c>
      <c r="G59" s="173">
        <v>265360.01</v>
      </c>
      <c r="H59" s="173">
        <v>0</v>
      </c>
      <c r="I59" s="173">
        <v>0</v>
      </c>
      <c r="J59" s="173">
        <v>0</v>
      </c>
    </row>
    <row r="60" s="168" customFormat="1" ht="19.5" customHeight="1" spans="1:10">
      <c r="A60" s="172" t="s">
        <v>233</v>
      </c>
      <c r="B60" s="172"/>
      <c r="C60" s="172"/>
      <c r="D60" s="172"/>
      <c r="E60" s="172"/>
      <c r="F60" s="172"/>
      <c r="G60" s="172"/>
      <c r="H60" s="172"/>
      <c r="I60" s="172"/>
      <c r="J60" s="172"/>
    </row>
  </sheetData>
  <mergeCells count="6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J60"/>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K22" sqref="K22"/>
    </sheetView>
  </sheetViews>
  <sheetFormatPr defaultColWidth="9" defaultRowHeight="14.4"/>
  <cols>
    <col min="1" max="1" width="28.6296296296296" style="168" customWidth="1"/>
    <col min="2" max="2" width="4.75" style="168" customWidth="1"/>
    <col min="3" max="3" width="18.75" style="168" customWidth="1"/>
    <col min="4" max="4" width="30.5" style="168" customWidth="1"/>
    <col min="5" max="5" width="4.75" style="168" customWidth="1"/>
    <col min="6" max="9" width="18.75" style="168" customWidth="1"/>
    <col min="10" max="16384" width="9" style="168"/>
  </cols>
  <sheetData>
    <row r="1" s="168" customFormat="1" ht="28.2" spans="1:9">
      <c r="D1" s="177" t="s">
        <v>234</v>
      </c>
    </row>
    <row r="2" s="168" customFormat="1" ht="15.6" spans="1:9">
      <c r="I2" s="178" t="s">
        <v>235</v>
      </c>
    </row>
    <row r="3" s="168" customFormat="1" ht="15.6" spans="1:9">
      <c r="A3" s="178" t="s">
        <v>2</v>
      </c>
      <c r="I3" s="178" t="s">
        <v>3</v>
      </c>
    </row>
    <row r="4" s="168" customFormat="1" ht="19.5" customHeight="1" spans="1:9">
      <c r="A4" s="171" t="s">
        <v>236</v>
      </c>
      <c r="B4" s="171"/>
      <c r="C4" s="171"/>
      <c r="D4" s="171" t="s">
        <v>237</v>
      </c>
      <c r="E4" s="171"/>
      <c r="F4" s="171"/>
      <c r="G4" s="171"/>
      <c r="H4" s="171"/>
      <c r="I4" s="171"/>
    </row>
    <row r="5" s="168" customFormat="1" ht="19.5" customHeight="1" spans="1:9">
      <c r="A5" s="186" t="s">
        <v>238</v>
      </c>
      <c r="B5" s="186" t="s">
        <v>7</v>
      </c>
      <c r="C5" s="186" t="s">
        <v>239</v>
      </c>
      <c r="D5" s="186" t="s">
        <v>240</v>
      </c>
      <c r="E5" s="186" t="s">
        <v>7</v>
      </c>
      <c r="F5" s="171" t="s">
        <v>128</v>
      </c>
      <c r="G5" s="186" t="s">
        <v>241</v>
      </c>
      <c r="H5" s="186" t="s">
        <v>242</v>
      </c>
      <c r="I5" s="186" t="s">
        <v>243</v>
      </c>
    </row>
    <row r="6" s="168" customFormat="1" ht="19.5" customHeight="1" spans="1:9">
      <c r="A6" s="186"/>
      <c r="B6" s="186"/>
      <c r="C6" s="186"/>
      <c r="D6" s="186"/>
      <c r="E6" s="186"/>
      <c r="F6" s="171" t="s">
        <v>123</v>
      </c>
      <c r="G6" s="186" t="s">
        <v>241</v>
      </c>
      <c r="H6" s="186"/>
      <c r="I6" s="186"/>
    </row>
    <row r="7" s="168" customFormat="1" ht="19.5" customHeight="1" spans="1:9">
      <c r="A7" s="171" t="s">
        <v>244</v>
      </c>
      <c r="B7" s="171"/>
      <c r="C7" s="171" t="s">
        <v>11</v>
      </c>
      <c r="D7" s="171" t="s">
        <v>244</v>
      </c>
      <c r="E7" s="171"/>
      <c r="F7" s="171" t="s">
        <v>12</v>
      </c>
      <c r="G7" s="171" t="s">
        <v>20</v>
      </c>
      <c r="H7" s="171" t="s">
        <v>24</v>
      </c>
      <c r="I7" s="171" t="s">
        <v>28</v>
      </c>
    </row>
    <row r="8" s="168" customFormat="1" ht="19.5" customHeight="1" spans="1:9">
      <c r="A8" s="172" t="s">
        <v>245</v>
      </c>
      <c r="B8" s="171" t="s">
        <v>11</v>
      </c>
      <c r="C8" s="173">
        <v>683975694.66</v>
      </c>
      <c r="D8" s="172" t="s">
        <v>14</v>
      </c>
      <c r="E8" s="171" t="s">
        <v>22</v>
      </c>
      <c r="F8" s="173">
        <v>0</v>
      </c>
      <c r="G8" s="173">
        <v>0</v>
      </c>
      <c r="H8" s="173">
        <v>0</v>
      </c>
      <c r="I8" s="173">
        <v>0</v>
      </c>
    </row>
    <row r="9" s="168" customFormat="1" ht="19.5" customHeight="1" spans="1:9">
      <c r="A9" s="172" t="s">
        <v>246</v>
      </c>
      <c r="B9" s="171" t="s">
        <v>12</v>
      </c>
      <c r="C9" s="173">
        <v>12558986.53</v>
      </c>
      <c r="D9" s="172" t="s">
        <v>17</v>
      </c>
      <c r="E9" s="171" t="s">
        <v>26</v>
      </c>
      <c r="F9" s="173">
        <v>0</v>
      </c>
      <c r="G9" s="173">
        <v>0</v>
      </c>
      <c r="H9" s="173">
        <v>0</v>
      </c>
      <c r="I9" s="173">
        <v>0</v>
      </c>
    </row>
    <row r="10" s="168" customFormat="1" ht="19.5" customHeight="1" spans="1:9">
      <c r="A10" s="172" t="s">
        <v>247</v>
      </c>
      <c r="B10" s="171" t="s">
        <v>20</v>
      </c>
      <c r="C10" s="173">
        <v>0</v>
      </c>
      <c r="D10" s="172" t="s">
        <v>21</v>
      </c>
      <c r="E10" s="171" t="s">
        <v>30</v>
      </c>
      <c r="F10" s="173">
        <v>0</v>
      </c>
      <c r="G10" s="173">
        <v>0</v>
      </c>
      <c r="H10" s="173">
        <v>0</v>
      </c>
      <c r="I10" s="173">
        <v>0</v>
      </c>
    </row>
    <row r="11" s="168" customFormat="1" ht="19.5" customHeight="1" spans="1:9">
      <c r="A11" s="172"/>
      <c r="B11" s="171" t="s">
        <v>24</v>
      </c>
      <c r="C11" s="188"/>
      <c r="D11" s="172" t="s">
        <v>25</v>
      </c>
      <c r="E11" s="171" t="s">
        <v>34</v>
      </c>
      <c r="F11" s="173">
        <v>0</v>
      </c>
      <c r="G11" s="173">
        <v>0</v>
      </c>
      <c r="H11" s="173">
        <v>0</v>
      </c>
      <c r="I11" s="173">
        <v>0</v>
      </c>
    </row>
    <row r="12" s="168" customFormat="1" ht="19.5" customHeight="1" spans="1:9">
      <c r="A12" s="172"/>
      <c r="B12" s="171" t="s">
        <v>28</v>
      </c>
      <c r="C12" s="188"/>
      <c r="D12" s="172" t="s">
        <v>29</v>
      </c>
      <c r="E12" s="171" t="s">
        <v>38</v>
      </c>
      <c r="F12" s="173">
        <v>495842202.99</v>
      </c>
      <c r="G12" s="173">
        <v>495842202.99</v>
      </c>
      <c r="H12" s="173">
        <v>0</v>
      </c>
      <c r="I12" s="173">
        <v>0</v>
      </c>
    </row>
    <row r="13" s="168" customFormat="1" ht="19.5" customHeight="1" spans="1:9">
      <c r="A13" s="172"/>
      <c r="B13" s="171" t="s">
        <v>32</v>
      </c>
      <c r="C13" s="188"/>
      <c r="D13" s="172" t="s">
        <v>33</v>
      </c>
      <c r="E13" s="171" t="s">
        <v>42</v>
      </c>
      <c r="F13" s="173">
        <v>0</v>
      </c>
      <c r="G13" s="173">
        <v>0</v>
      </c>
      <c r="H13" s="173">
        <v>0</v>
      </c>
      <c r="I13" s="173">
        <v>0</v>
      </c>
    </row>
    <row r="14" s="168" customFormat="1" ht="19.5" customHeight="1" spans="1:9">
      <c r="A14" s="172"/>
      <c r="B14" s="171" t="s">
        <v>36</v>
      </c>
      <c r="C14" s="188"/>
      <c r="D14" s="172" t="s">
        <v>37</v>
      </c>
      <c r="E14" s="171" t="s">
        <v>45</v>
      </c>
      <c r="F14" s="173">
        <v>0</v>
      </c>
      <c r="G14" s="173">
        <v>0</v>
      </c>
      <c r="H14" s="173">
        <v>0</v>
      </c>
      <c r="I14" s="173">
        <v>0</v>
      </c>
    </row>
    <row r="15" s="168" customFormat="1" ht="19.5" customHeight="1" spans="1:9">
      <c r="A15" s="172"/>
      <c r="B15" s="171" t="s">
        <v>40</v>
      </c>
      <c r="C15" s="188"/>
      <c r="D15" s="172" t="s">
        <v>41</v>
      </c>
      <c r="E15" s="171" t="s">
        <v>48</v>
      </c>
      <c r="F15" s="173">
        <v>99726480.4</v>
      </c>
      <c r="G15" s="173">
        <v>99726480.4</v>
      </c>
      <c r="H15" s="173">
        <v>0</v>
      </c>
      <c r="I15" s="173">
        <v>0</v>
      </c>
    </row>
    <row r="16" s="168" customFormat="1" ht="19.5" customHeight="1" spans="1:9">
      <c r="A16" s="172"/>
      <c r="B16" s="171" t="s">
        <v>43</v>
      </c>
      <c r="C16" s="188"/>
      <c r="D16" s="172" t="s">
        <v>44</v>
      </c>
      <c r="E16" s="171" t="s">
        <v>51</v>
      </c>
      <c r="F16" s="173">
        <v>44475093.12</v>
      </c>
      <c r="G16" s="173">
        <v>44475093.12</v>
      </c>
      <c r="H16" s="173">
        <v>0</v>
      </c>
      <c r="I16" s="173">
        <v>0</v>
      </c>
    </row>
    <row r="17" s="168" customFormat="1" ht="19.5" customHeight="1" spans="1:9">
      <c r="A17" s="172"/>
      <c r="B17" s="171" t="s">
        <v>46</v>
      </c>
      <c r="C17" s="188"/>
      <c r="D17" s="172" t="s">
        <v>47</v>
      </c>
      <c r="E17" s="171" t="s">
        <v>54</v>
      </c>
      <c r="F17" s="173">
        <v>0</v>
      </c>
      <c r="G17" s="173">
        <v>0</v>
      </c>
      <c r="H17" s="173">
        <v>0</v>
      </c>
      <c r="I17" s="173">
        <v>0</v>
      </c>
    </row>
    <row r="18" s="168" customFormat="1" ht="19.5" customHeight="1" spans="1:9">
      <c r="A18" s="172"/>
      <c r="B18" s="171" t="s">
        <v>49</v>
      </c>
      <c r="C18" s="188"/>
      <c r="D18" s="172" t="s">
        <v>50</v>
      </c>
      <c r="E18" s="171" t="s">
        <v>57</v>
      </c>
      <c r="F18" s="173">
        <v>0</v>
      </c>
      <c r="G18" s="173">
        <v>0</v>
      </c>
      <c r="H18" s="173">
        <v>0</v>
      </c>
      <c r="I18" s="173">
        <v>0</v>
      </c>
    </row>
    <row r="19" s="168" customFormat="1" ht="19.5" customHeight="1" spans="1:9">
      <c r="A19" s="172"/>
      <c r="B19" s="171" t="s">
        <v>52</v>
      </c>
      <c r="C19" s="188"/>
      <c r="D19" s="172" t="s">
        <v>53</v>
      </c>
      <c r="E19" s="171" t="s">
        <v>60</v>
      </c>
      <c r="F19" s="173">
        <v>3535.73</v>
      </c>
      <c r="G19" s="173">
        <v>3535.73</v>
      </c>
      <c r="H19" s="173">
        <v>0</v>
      </c>
      <c r="I19" s="173">
        <v>0</v>
      </c>
    </row>
    <row r="20" s="168" customFormat="1" ht="19.5" customHeight="1" spans="1:9">
      <c r="A20" s="172"/>
      <c r="B20" s="171" t="s">
        <v>55</v>
      </c>
      <c r="C20" s="188"/>
      <c r="D20" s="172" t="s">
        <v>56</v>
      </c>
      <c r="E20" s="171" t="s">
        <v>63</v>
      </c>
      <c r="F20" s="173">
        <v>0</v>
      </c>
      <c r="G20" s="173">
        <v>0</v>
      </c>
      <c r="H20" s="173">
        <v>0</v>
      </c>
      <c r="I20" s="173">
        <v>0</v>
      </c>
    </row>
    <row r="21" s="168" customFormat="1" ht="19.5" customHeight="1" spans="1:9">
      <c r="A21" s="172"/>
      <c r="B21" s="171" t="s">
        <v>58</v>
      </c>
      <c r="C21" s="188"/>
      <c r="D21" s="172" t="s">
        <v>59</v>
      </c>
      <c r="E21" s="171" t="s">
        <v>66</v>
      </c>
      <c r="F21" s="173">
        <v>0</v>
      </c>
      <c r="G21" s="173">
        <v>0</v>
      </c>
      <c r="H21" s="173">
        <v>0</v>
      </c>
      <c r="I21" s="173">
        <v>0</v>
      </c>
    </row>
    <row r="22" s="168" customFormat="1" ht="19.5" customHeight="1" spans="1:9">
      <c r="A22" s="172"/>
      <c r="B22" s="171" t="s">
        <v>61</v>
      </c>
      <c r="C22" s="188"/>
      <c r="D22" s="172" t="s">
        <v>62</v>
      </c>
      <c r="E22" s="171" t="s">
        <v>69</v>
      </c>
      <c r="F22" s="173">
        <v>0</v>
      </c>
      <c r="G22" s="173">
        <v>0</v>
      </c>
      <c r="H22" s="173">
        <v>0</v>
      </c>
      <c r="I22" s="173">
        <v>0</v>
      </c>
    </row>
    <row r="23" s="168" customFormat="1" ht="19.5" customHeight="1" spans="1:9">
      <c r="A23" s="172"/>
      <c r="B23" s="171" t="s">
        <v>64</v>
      </c>
      <c r="C23" s="188"/>
      <c r="D23" s="172" t="s">
        <v>65</v>
      </c>
      <c r="E23" s="171" t="s">
        <v>72</v>
      </c>
      <c r="F23" s="173">
        <v>0</v>
      </c>
      <c r="G23" s="173">
        <v>0</v>
      </c>
      <c r="H23" s="173">
        <v>0</v>
      </c>
      <c r="I23" s="173">
        <v>0</v>
      </c>
    </row>
    <row r="24" s="168" customFormat="1" ht="19.5" customHeight="1" spans="1:9">
      <c r="A24" s="172"/>
      <c r="B24" s="171" t="s">
        <v>67</v>
      </c>
      <c r="C24" s="188"/>
      <c r="D24" s="172" t="s">
        <v>68</v>
      </c>
      <c r="E24" s="171" t="s">
        <v>75</v>
      </c>
      <c r="F24" s="173">
        <v>0</v>
      </c>
      <c r="G24" s="173">
        <v>0</v>
      </c>
      <c r="H24" s="173">
        <v>0</v>
      </c>
      <c r="I24" s="173">
        <v>0</v>
      </c>
    </row>
    <row r="25" s="168" customFormat="1" ht="19.5" customHeight="1" spans="1:9">
      <c r="A25" s="172"/>
      <c r="B25" s="171" t="s">
        <v>70</v>
      </c>
      <c r="C25" s="188"/>
      <c r="D25" s="172" t="s">
        <v>71</v>
      </c>
      <c r="E25" s="171" t="s">
        <v>78</v>
      </c>
      <c r="F25" s="173">
        <v>0</v>
      </c>
      <c r="G25" s="173">
        <v>0</v>
      </c>
      <c r="H25" s="173">
        <v>0</v>
      </c>
      <c r="I25" s="173">
        <v>0</v>
      </c>
    </row>
    <row r="26" s="168" customFormat="1" ht="19.5" customHeight="1" spans="1:9">
      <c r="A26" s="172"/>
      <c r="B26" s="171" t="s">
        <v>73</v>
      </c>
      <c r="C26" s="188"/>
      <c r="D26" s="172" t="s">
        <v>74</v>
      </c>
      <c r="E26" s="171" t="s">
        <v>81</v>
      </c>
      <c r="F26" s="173">
        <v>44393678</v>
      </c>
      <c r="G26" s="173">
        <v>44393678</v>
      </c>
      <c r="H26" s="173">
        <v>0</v>
      </c>
      <c r="I26" s="173">
        <v>0</v>
      </c>
    </row>
    <row r="27" s="168" customFormat="1" ht="19.5" customHeight="1" spans="1:9">
      <c r="A27" s="172"/>
      <c r="B27" s="171" t="s">
        <v>76</v>
      </c>
      <c r="C27" s="188"/>
      <c r="D27" s="172" t="s">
        <v>77</v>
      </c>
      <c r="E27" s="171" t="s">
        <v>84</v>
      </c>
      <c r="F27" s="173">
        <v>0</v>
      </c>
      <c r="G27" s="173">
        <v>0</v>
      </c>
      <c r="H27" s="173">
        <v>0</v>
      </c>
      <c r="I27" s="173">
        <v>0</v>
      </c>
    </row>
    <row r="28" s="168" customFormat="1" ht="19.5" customHeight="1" spans="1:9">
      <c r="A28" s="172"/>
      <c r="B28" s="171" t="s">
        <v>79</v>
      </c>
      <c r="C28" s="188"/>
      <c r="D28" s="172" t="s">
        <v>80</v>
      </c>
      <c r="E28" s="171" t="s">
        <v>87</v>
      </c>
      <c r="F28" s="173">
        <v>0</v>
      </c>
      <c r="G28" s="173">
        <v>0</v>
      </c>
      <c r="H28" s="173">
        <v>0</v>
      </c>
      <c r="I28" s="173">
        <v>0</v>
      </c>
    </row>
    <row r="29" s="168" customFormat="1" ht="19.5" customHeight="1" spans="1:9">
      <c r="A29" s="172"/>
      <c r="B29" s="171" t="s">
        <v>82</v>
      </c>
      <c r="C29" s="188"/>
      <c r="D29" s="172" t="s">
        <v>83</v>
      </c>
      <c r="E29" s="171" t="s">
        <v>90</v>
      </c>
      <c r="F29" s="173">
        <v>0</v>
      </c>
      <c r="G29" s="173">
        <v>0</v>
      </c>
      <c r="H29" s="173">
        <v>0</v>
      </c>
      <c r="I29" s="173">
        <v>0</v>
      </c>
    </row>
    <row r="30" s="168" customFormat="1" ht="19.5" customHeight="1" spans="1:9">
      <c r="A30" s="172"/>
      <c r="B30" s="171" t="s">
        <v>85</v>
      </c>
      <c r="C30" s="188"/>
      <c r="D30" s="172" t="s">
        <v>86</v>
      </c>
      <c r="E30" s="171" t="s">
        <v>93</v>
      </c>
      <c r="F30" s="173">
        <v>12909236.54</v>
      </c>
      <c r="G30" s="173">
        <v>265360.01</v>
      </c>
      <c r="H30" s="173">
        <v>12643876.53</v>
      </c>
      <c r="I30" s="173">
        <v>0</v>
      </c>
    </row>
    <row r="31" s="168" customFormat="1" ht="19.5" customHeight="1" spans="1:9">
      <c r="A31" s="172"/>
      <c r="B31" s="171" t="s">
        <v>88</v>
      </c>
      <c r="C31" s="188"/>
      <c r="D31" s="172" t="s">
        <v>89</v>
      </c>
      <c r="E31" s="171" t="s">
        <v>96</v>
      </c>
      <c r="F31" s="173">
        <v>0</v>
      </c>
      <c r="G31" s="173">
        <v>0</v>
      </c>
      <c r="H31" s="173">
        <v>0</v>
      </c>
      <c r="I31" s="173">
        <v>0</v>
      </c>
    </row>
    <row r="32" s="168" customFormat="1" ht="19.5" customHeight="1" spans="1:9">
      <c r="A32" s="172"/>
      <c r="B32" s="171" t="s">
        <v>91</v>
      </c>
      <c r="C32" s="188"/>
      <c r="D32" s="172" t="s">
        <v>92</v>
      </c>
      <c r="E32" s="171" t="s">
        <v>100</v>
      </c>
      <c r="F32" s="173">
        <v>0</v>
      </c>
      <c r="G32" s="173">
        <v>0</v>
      </c>
      <c r="H32" s="173">
        <v>0</v>
      </c>
      <c r="I32" s="173">
        <v>0</v>
      </c>
    </row>
    <row r="33" s="168" customFormat="1" ht="19.5" customHeight="1" spans="1:9">
      <c r="A33" s="172"/>
      <c r="B33" s="171" t="s">
        <v>94</v>
      </c>
      <c r="C33" s="188"/>
      <c r="D33" s="172" t="s">
        <v>95</v>
      </c>
      <c r="E33" s="171" t="s">
        <v>104</v>
      </c>
      <c r="F33" s="173">
        <v>0</v>
      </c>
      <c r="G33" s="173">
        <v>0</v>
      </c>
      <c r="H33" s="173">
        <v>0</v>
      </c>
      <c r="I33" s="173">
        <v>0</v>
      </c>
    </row>
    <row r="34" s="168" customFormat="1" ht="19.5" customHeight="1" spans="1:9">
      <c r="A34" s="171" t="s">
        <v>97</v>
      </c>
      <c r="B34" s="171" t="s">
        <v>98</v>
      </c>
      <c r="C34" s="173">
        <v>696534681.19</v>
      </c>
      <c r="D34" s="171" t="s">
        <v>99</v>
      </c>
      <c r="E34" s="171" t="s">
        <v>108</v>
      </c>
      <c r="F34" s="173">
        <v>697350226.78</v>
      </c>
      <c r="G34" s="173">
        <v>684706350.25</v>
      </c>
      <c r="H34" s="173">
        <v>12643876.53</v>
      </c>
      <c r="I34" s="173">
        <v>0</v>
      </c>
    </row>
    <row r="35" s="168" customFormat="1" ht="19.5" customHeight="1" spans="1:9">
      <c r="A35" s="172" t="s">
        <v>248</v>
      </c>
      <c r="B35" s="171" t="s">
        <v>102</v>
      </c>
      <c r="C35" s="173">
        <v>7819654.4</v>
      </c>
      <c r="D35" s="172" t="s">
        <v>249</v>
      </c>
      <c r="E35" s="171" t="s">
        <v>111</v>
      </c>
      <c r="F35" s="173">
        <v>7004108.81</v>
      </c>
      <c r="G35" s="173">
        <v>6572274.45</v>
      </c>
      <c r="H35" s="173">
        <v>431834.36</v>
      </c>
      <c r="I35" s="173">
        <v>0</v>
      </c>
    </row>
    <row r="36" s="168" customFormat="1" ht="19.5" customHeight="1" spans="1:9">
      <c r="A36" s="172" t="s">
        <v>245</v>
      </c>
      <c r="B36" s="171" t="s">
        <v>106</v>
      </c>
      <c r="C36" s="173">
        <v>7302930.04</v>
      </c>
      <c r="D36" s="172"/>
      <c r="E36" s="171" t="s">
        <v>250</v>
      </c>
      <c r="F36" s="188"/>
      <c r="G36" s="188"/>
      <c r="H36" s="188"/>
      <c r="I36" s="188"/>
    </row>
    <row r="37" s="168" customFormat="1" ht="19.5" customHeight="1" spans="1:9">
      <c r="A37" s="172" t="s">
        <v>246</v>
      </c>
      <c r="B37" s="171" t="s">
        <v>110</v>
      </c>
      <c r="C37" s="173">
        <v>516724.36</v>
      </c>
      <c r="D37" s="171"/>
      <c r="E37" s="171" t="s">
        <v>251</v>
      </c>
      <c r="F37" s="188"/>
      <c r="G37" s="188"/>
      <c r="H37" s="188"/>
      <c r="I37" s="188"/>
    </row>
    <row r="38" s="168" customFormat="1" ht="19.5" customHeight="1" spans="1:9">
      <c r="A38" s="172" t="s">
        <v>247</v>
      </c>
      <c r="B38" s="171" t="s">
        <v>15</v>
      </c>
      <c r="C38" s="173">
        <v>0</v>
      </c>
      <c r="D38" s="172"/>
      <c r="E38" s="171" t="s">
        <v>252</v>
      </c>
      <c r="F38" s="188"/>
      <c r="G38" s="188"/>
      <c r="H38" s="188"/>
      <c r="I38" s="188"/>
    </row>
    <row r="39" s="168" customFormat="1" ht="19.5" customHeight="1" spans="1:9">
      <c r="A39" s="171" t="s">
        <v>109</v>
      </c>
      <c r="B39" s="171" t="s">
        <v>18</v>
      </c>
      <c r="C39" s="173">
        <v>704354335.59</v>
      </c>
      <c r="D39" s="171" t="s">
        <v>109</v>
      </c>
      <c r="E39" s="171" t="s">
        <v>253</v>
      </c>
      <c r="F39" s="173">
        <v>704354335.59</v>
      </c>
      <c r="G39" s="173">
        <v>691278624.7</v>
      </c>
      <c r="H39" s="173">
        <v>13075710.89</v>
      </c>
      <c r="I39" s="173">
        <v>0</v>
      </c>
    </row>
    <row r="40" s="168" customFormat="1" ht="19.5" customHeight="1" spans="1:9">
      <c r="A40" s="172" t="s">
        <v>254</v>
      </c>
      <c r="B40" s="172"/>
      <c r="C40" s="172"/>
      <c r="D40" s="172"/>
      <c r="E40" s="172"/>
      <c r="F40" s="172"/>
      <c r="G40" s="172"/>
      <c r="H40" s="172"/>
      <c r="I40" s="17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3"/>
  <sheetViews>
    <sheetView topLeftCell="F1" workbookViewId="0">
      <selection activeCell="L18" sqref="L18"/>
    </sheetView>
  </sheetViews>
  <sheetFormatPr defaultColWidth="9" defaultRowHeight="14.4"/>
  <cols>
    <col min="1" max="3" width="2.75" style="168" customWidth="1"/>
    <col min="4" max="4" width="26.25" style="168" customWidth="1"/>
    <col min="5" max="7" width="14" style="168" customWidth="1"/>
    <col min="8" max="8" width="15.75" style="168" customWidth="1"/>
    <col min="9" max="10" width="15" style="168" customWidth="1"/>
    <col min="11" max="11" width="16" style="168" customWidth="1"/>
    <col min="12" max="13" width="15" style="168" customWidth="1"/>
    <col min="14" max="17" width="14" style="168" customWidth="1"/>
    <col min="18" max="18" width="15" style="168" customWidth="1"/>
    <col min="19" max="20" width="14" style="168" customWidth="1"/>
    <col min="21" max="16384" width="9" style="168"/>
  </cols>
  <sheetData>
    <row r="1" s="168" customFormat="1" ht="28.2" spans="1:20">
      <c r="K1" s="177" t="s">
        <v>255</v>
      </c>
    </row>
    <row r="2" s="168" customFormat="1" ht="15.6" spans="1:20">
      <c r="T2" s="178" t="s">
        <v>256</v>
      </c>
    </row>
    <row r="3" s="168" customFormat="1" ht="15.6" spans="1:20">
      <c r="A3" s="178" t="s">
        <v>2</v>
      </c>
      <c r="T3" s="178" t="s">
        <v>3</v>
      </c>
    </row>
    <row r="4" s="168" customFormat="1" ht="19.5" customHeight="1" spans="1:20">
      <c r="A4" s="186" t="s">
        <v>6</v>
      </c>
      <c r="B4" s="186"/>
      <c r="C4" s="186"/>
      <c r="D4" s="186"/>
      <c r="E4" s="186" t="s">
        <v>105</v>
      </c>
      <c r="F4" s="186"/>
      <c r="G4" s="186"/>
      <c r="H4" s="186" t="s">
        <v>257</v>
      </c>
      <c r="I4" s="186"/>
      <c r="J4" s="186"/>
      <c r="K4" s="186" t="s">
        <v>258</v>
      </c>
      <c r="L4" s="186"/>
      <c r="M4" s="186"/>
      <c r="N4" s="186"/>
      <c r="O4" s="186"/>
      <c r="P4" s="186" t="s">
        <v>107</v>
      </c>
      <c r="Q4" s="186"/>
      <c r="R4" s="186"/>
      <c r="S4" s="186"/>
      <c r="T4" s="186"/>
    </row>
    <row r="5" s="168" customFormat="1" ht="19.5" customHeight="1" spans="1:20">
      <c r="A5" s="186" t="s">
        <v>121</v>
      </c>
      <c r="B5" s="186"/>
      <c r="C5" s="186"/>
      <c r="D5" s="186" t="s">
        <v>122</v>
      </c>
      <c r="E5" s="186" t="s">
        <v>128</v>
      </c>
      <c r="F5" s="186" t="s">
        <v>259</v>
      </c>
      <c r="G5" s="186" t="s">
        <v>260</v>
      </c>
      <c r="H5" s="186" t="s">
        <v>128</v>
      </c>
      <c r="I5" s="186" t="s">
        <v>226</v>
      </c>
      <c r="J5" s="186" t="s">
        <v>227</v>
      </c>
      <c r="K5" s="186" t="s">
        <v>128</v>
      </c>
      <c r="L5" s="186" t="s">
        <v>226</v>
      </c>
      <c r="M5" s="186"/>
      <c r="N5" s="186" t="s">
        <v>226</v>
      </c>
      <c r="O5" s="186" t="s">
        <v>227</v>
      </c>
      <c r="P5" s="186" t="s">
        <v>128</v>
      </c>
      <c r="Q5" s="186" t="s">
        <v>259</v>
      </c>
      <c r="R5" s="186" t="s">
        <v>260</v>
      </c>
      <c r="S5" s="186" t="s">
        <v>260</v>
      </c>
      <c r="T5" s="186"/>
    </row>
    <row r="6" s="168" customFormat="1" ht="19.5" customHeight="1" spans="1:20">
      <c r="A6" s="186"/>
      <c r="B6" s="186"/>
      <c r="C6" s="186"/>
      <c r="D6" s="186"/>
      <c r="E6" s="186"/>
      <c r="F6" s="186"/>
      <c r="G6" s="186" t="s">
        <v>123</v>
      </c>
      <c r="H6" s="186"/>
      <c r="I6" s="186" t="s">
        <v>261</v>
      </c>
      <c r="J6" s="186" t="s">
        <v>123</v>
      </c>
      <c r="K6" s="186"/>
      <c r="L6" s="186" t="s">
        <v>123</v>
      </c>
      <c r="M6" s="186" t="s">
        <v>262</v>
      </c>
      <c r="N6" s="186" t="s">
        <v>261</v>
      </c>
      <c r="O6" s="186" t="s">
        <v>123</v>
      </c>
      <c r="P6" s="186"/>
      <c r="Q6" s="186"/>
      <c r="R6" s="186" t="s">
        <v>123</v>
      </c>
      <c r="S6" s="186" t="s">
        <v>263</v>
      </c>
      <c r="T6" s="186" t="s">
        <v>264</v>
      </c>
    </row>
    <row r="7" s="168" customFormat="1" ht="19.5" customHeight="1" spans="1:20">
      <c r="A7" s="186"/>
      <c r="B7" s="186"/>
      <c r="C7" s="186"/>
      <c r="D7" s="186"/>
      <c r="E7" s="186"/>
      <c r="F7" s="186"/>
      <c r="G7" s="186"/>
      <c r="H7" s="186"/>
      <c r="I7" s="186"/>
      <c r="J7" s="186"/>
      <c r="K7" s="186"/>
      <c r="L7" s="186"/>
      <c r="M7" s="186"/>
      <c r="N7" s="186"/>
      <c r="O7" s="186"/>
      <c r="P7" s="186"/>
      <c r="Q7" s="186"/>
      <c r="R7" s="186"/>
      <c r="S7" s="186"/>
      <c r="T7" s="186"/>
    </row>
    <row r="8" s="168" customFormat="1" ht="19.5" customHeight="1" spans="1:20">
      <c r="A8" s="186" t="s">
        <v>125</v>
      </c>
      <c r="B8" s="186" t="s">
        <v>126</v>
      </c>
      <c r="C8" s="186" t="s">
        <v>127</v>
      </c>
      <c r="D8" s="186" t="s">
        <v>10</v>
      </c>
      <c r="E8" s="171" t="s">
        <v>11</v>
      </c>
      <c r="F8" s="171" t="s">
        <v>12</v>
      </c>
      <c r="G8" s="171" t="s">
        <v>20</v>
      </c>
      <c r="H8" s="171" t="s">
        <v>24</v>
      </c>
      <c r="I8" s="171" t="s">
        <v>28</v>
      </c>
      <c r="J8" s="171" t="s">
        <v>32</v>
      </c>
      <c r="K8" s="171" t="s">
        <v>36</v>
      </c>
      <c r="L8" s="171" t="s">
        <v>40</v>
      </c>
      <c r="M8" s="171" t="s">
        <v>43</v>
      </c>
      <c r="N8" s="171" t="s">
        <v>46</v>
      </c>
      <c r="O8" s="171" t="s">
        <v>49</v>
      </c>
      <c r="P8" s="171" t="s">
        <v>52</v>
      </c>
      <c r="Q8" s="171" t="s">
        <v>55</v>
      </c>
      <c r="R8" s="171" t="s">
        <v>58</v>
      </c>
      <c r="S8" s="171" t="s">
        <v>61</v>
      </c>
      <c r="T8" s="171" t="s">
        <v>64</v>
      </c>
    </row>
    <row r="9" s="168" customFormat="1" ht="19.5" customHeight="1" spans="1:20">
      <c r="A9" s="186"/>
      <c r="B9" s="186"/>
      <c r="C9" s="186"/>
      <c r="D9" s="186" t="s">
        <v>128</v>
      </c>
      <c r="E9" s="173">
        <v>7302930.04</v>
      </c>
      <c r="F9" s="173">
        <v>0</v>
      </c>
      <c r="G9" s="173">
        <v>7302930.04</v>
      </c>
      <c r="H9" s="173">
        <v>683975694.66</v>
      </c>
      <c r="I9" s="173">
        <v>610554059.12</v>
      </c>
      <c r="J9" s="173">
        <v>73421635.54</v>
      </c>
      <c r="K9" s="173">
        <v>684706350.25</v>
      </c>
      <c r="L9" s="173">
        <v>610554059.12</v>
      </c>
      <c r="M9" s="173">
        <v>591314102.44</v>
      </c>
      <c r="N9" s="173">
        <v>19239956.68</v>
      </c>
      <c r="O9" s="173">
        <v>74152291.13</v>
      </c>
      <c r="P9" s="173">
        <v>6572274.45</v>
      </c>
      <c r="Q9" s="173">
        <v>0</v>
      </c>
      <c r="R9" s="173">
        <v>6572274.45</v>
      </c>
      <c r="S9" s="173">
        <v>6572274.45</v>
      </c>
      <c r="T9" s="173">
        <v>0</v>
      </c>
    </row>
    <row r="10" s="168" customFormat="1" ht="19.5" customHeight="1" spans="1:20">
      <c r="A10" s="172" t="s">
        <v>129</v>
      </c>
      <c r="B10" s="172"/>
      <c r="C10" s="172"/>
      <c r="D10" s="172" t="s">
        <v>130</v>
      </c>
      <c r="E10" s="173">
        <v>6867326.74</v>
      </c>
      <c r="F10" s="173">
        <v>0</v>
      </c>
      <c r="G10" s="173">
        <v>6867326.74</v>
      </c>
      <c r="H10" s="173">
        <v>495376907.41</v>
      </c>
      <c r="I10" s="173">
        <v>421958807.6</v>
      </c>
      <c r="J10" s="173">
        <v>73418099.81</v>
      </c>
      <c r="K10" s="173">
        <v>495842202.99</v>
      </c>
      <c r="L10" s="173">
        <v>421958807.6</v>
      </c>
      <c r="M10" s="173">
        <v>403984749.92</v>
      </c>
      <c r="N10" s="173">
        <v>17974057.68</v>
      </c>
      <c r="O10" s="173">
        <v>73883395.39</v>
      </c>
      <c r="P10" s="173">
        <v>6402031.16</v>
      </c>
      <c r="Q10" s="173">
        <v>0</v>
      </c>
      <c r="R10" s="173">
        <v>6402031.16</v>
      </c>
      <c r="S10" s="173">
        <v>6402031.16</v>
      </c>
      <c r="T10" s="173">
        <v>0</v>
      </c>
    </row>
    <row r="11" s="168" customFormat="1" ht="19.5" customHeight="1" spans="1:20">
      <c r="A11" s="172" t="s">
        <v>131</v>
      </c>
      <c r="B11" s="172"/>
      <c r="C11" s="172"/>
      <c r="D11" s="172" t="s">
        <v>132</v>
      </c>
      <c r="E11" s="173">
        <v>0</v>
      </c>
      <c r="F11" s="173">
        <v>0</v>
      </c>
      <c r="G11" s="173">
        <v>0</v>
      </c>
      <c r="H11" s="173">
        <v>5343480.07</v>
      </c>
      <c r="I11" s="173">
        <v>4879636.25</v>
      </c>
      <c r="J11" s="173">
        <v>463843.82</v>
      </c>
      <c r="K11" s="173">
        <v>5343480.07</v>
      </c>
      <c r="L11" s="173">
        <v>4879636.25</v>
      </c>
      <c r="M11" s="173">
        <v>3124679.36</v>
      </c>
      <c r="N11" s="173">
        <v>1754956.89</v>
      </c>
      <c r="O11" s="173">
        <v>463843.82</v>
      </c>
      <c r="P11" s="173">
        <v>0</v>
      </c>
      <c r="Q11" s="173">
        <v>0</v>
      </c>
      <c r="R11" s="173">
        <v>0</v>
      </c>
      <c r="S11" s="173">
        <v>0</v>
      </c>
      <c r="T11" s="173">
        <v>0</v>
      </c>
    </row>
    <row r="12" s="168" customFormat="1" ht="19.5" customHeight="1" spans="1:20">
      <c r="A12" s="172" t="s">
        <v>133</v>
      </c>
      <c r="B12" s="172"/>
      <c r="C12" s="172"/>
      <c r="D12" s="172" t="s">
        <v>134</v>
      </c>
      <c r="E12" s="173">
        <v>0</v>
      </c>
      <c r="F12" s="173">
        <v>0</v>
      </c>
      <c r="G12" s="173">
        <v>0</v>
      </c>
      <c r="H12" s="173">
        <v>3789627.22</v>
      </c>
      <c r="I12" s="173">
        <v>3789627.22</v>
      </c>
      <c r="J12" s="173">
        <v>0</v>
      </c>
      <c r="K12" s="173">
        <v>3789627.22</v>
      </c>
      <c r="L12" s="173">
        <v>3789627.22</v>
      </c>
      <c r="M12" s="173">
        <v>2108435.25</v>
      </c>
      <c r="N12" s="173">
        <v>1681191.97</v>
      </c>
      <c r="O12" s="173">
        <v>0</v>
      </c>
      <c r="P12" s="173">
        <v>0</v>
      </c>
      <c r="Q12" s="173">
        <v>0</v>
      </c>
      <c r="R12" s="173">
        <v>0</v>
      </c>
      <c r="S12" s="173">
        <v>0</v>
      </c>
      <c r="T12" s="173">
        <v>0</v>
      </c>
    </row>
    <row r="13" s="168" customFormat="1" ht="19.5" customHeight="1" spans="1:20">
      <c r="A13" s="172" t="s">
        <v>137</v>
      </c>
      <c r="B13" s="172"/>
      <c r="C13" s="172"/>
      <c r="D13" s="172" t="s">
        <v>138</v>
      </c>
      <c r="E13" s="173">
        <v>0</v>
      </c>
      <c r="F13" s="173">
        <v>0</v>
      </c>
      <c r="G13" s="173">
        <v>0</v>
      </c>
      <c r="H13" s="173">
        <v>1553852.85</v>
      </c>
      <c r="I13" s="173">
        <v>1090009.03</v>
      </c>
      <c r="J13" s="173">
        <v>463843.82</v>
      </c>
      <c r="K13" s="173">
        <v>1553852.85</v>
      </c>
      <c r="L13" s="173">
        <v>1090009.03</v>
      </c>
      <c r="M13" s="173">
        <v>1016244.11</v>
      </c>
      <c r="N13" s="173">
        <v>73764.92</v>
      </c>
      <c r="O13" s="173">
        <v>463843.82</v>
      </c>
      <c r="P13" s="173">
        <v>0</v>
      </c>
      <c r="Q13" s="173">
        <v>0</v>
      </c>
      <c r="R13" s="173">
        <v>0</v>
      </c>
      <c r="S13" s="173">
        <v>0</v>
      </c>
      <c r="T13" s="173">
        <v>0</v>
      </c>
    </row>
    <row r="14" s="168" customFormat="1" ht="19.5" customHeight="1" spans="1:20">
      <c r="A14" s="172" t="s">
        <v>139</v>
      </c>
      <c r="B14" s="172"/>
      <c r="C14" s="172"/>
      <c r="D14" s="172" t="s">
        <v>140</v>
      </c>
      <c r="E14" s="173">
        <v>6444945</v>
      </c>
      <c r="F14" s="173">
        <v>0</v>
      </c>
      <c r="G14" s="173">
        <v>6444945</v>
      </c>
      <c r="H14" s="173">
        <v>462475582.39</v>
      </c>
      <c r="I14" s="173">
        <v>400008620.37</v>
      </c>
      <c r="J14" s="173">
        <v>62466962.02</v>
      </c>
      <c r="K14" s="173">
        <v>462656819.63</v>
      </c>
      <c r="L14" s="173">
        <v>400008620.37</v>
      </c>
      <c r="M14" s="173">
        <v>384420794.82</v>
      </c>
      <c r="N14" s="173">
        <v>15587825.55</v>
      </c>
      <c r="O14" s="173">
        <v>62648199.26</v>
      </c>
      <c r="P14" s="173">
        <v>6263707.76</v>
      </c>
      <c r="Q14" s="173">
        <v>0</v>
      </c>
      <c r="R14" s="173">
        <v>6263707.76</v>
      </c>
      <c r="S14" s="173">
        <v>6263707.76</v>
      </c>
      <c r="T14" s="173">
        <v>0</v>
      </c>
    </row>
    <row r="15" s="168" customFormat="1" ht="19.5" customHeight="1" spans="1:20">
      <c r="A15" s="172" t="s">
        <v>141</v>
      </c>
      <c r="B15" s="172"/>
      <c r="C15" s="172"/>
      <c r="D15" s="172" t="s">
        <v>142</v>
      </c>
      <c r="E15" s="173">
        <v>485749.6</v>
      </c>
      <c r="F15" s="173">
        <v>0</v>
      </c>
      <c r="G15" s="173">
        <v>485749.6</v>
      </c>
      <c r="H15" s="173">
        <v>41496293.02</v>
      </c>
      <c r="I15" s="173">
        <v>32428423.94</v>
      </c>
      <c r="J15" s="173">
        <v>9067869.08</v>
      </c>
      <c r="K15" s="173">
        <v>41496293.02</v>
      </c>
      <c r="L15" s="173">
        <v>32428423.94</v>
      </c>
      <c r="M15" s="173">
        <v>30069782.94</v>
      </c>
      <c r="N15" s="173">
        <v>2358641</v>
      </c>
      <c r="O15" s="173">
        <v>9067869.08</v>
      </c>
      <c r="P15" s="173">
        <v>485749.6</v>
      </c>
      <c r="Q15" s="173">
        <v>0</v>
      </c>
      <c r="R15" s="173">
        <v>485749.6</v>
      </c>
      <c r="S15" s="173">
        <v>485749.6</v>
      </c>
      <c r="T15" s="173">
        <v>0</v>
      </c>
    </row>
    <row r="16" s="168" customFormat="1" ht="19.5" customHeight="1" spans="1:20">
      <c r="A16" s="172" t="s">
        <v>143</v>
      </c>
      <c r="B16" s="172"/>
      <c r="C16" s="172"/>
      <c r="D16" s="172" t="s">
        <v>144</v>
      </c>
      <c r="E16" s="173">
        <v>600</v>
      </c>
      <c r="F16" s="173">
        <v>0</v>
      </c>
      <c r="G16" s="173">
        <v>600</v>
      </c>
      <c r="H16" s="173">
        <v>222379795.64</v>
      </c>
      <c r="I16" s="173">
        <v>187762105.55</v>
      </c>
      <c r="J16" s="173">
        <v>34617690.09</v>
      </c>
      <c r="K16" s="173">
        <v>222380395.64</v>
      </c>
      <c r="L16" s="173">
        <v>187762105.55</v>
      </c>
      <c r="M16" s="173">
        <v>182585421.97</v>
      </c>
      <c r="N16" s="173">
        <v>5176683.58</v>
      </c>
      <c r="O16" s="173">
        <v>34618290.09</v>
      </c>
      <c r="P16" s="173">
        <v>0</v>
      </c>
      <c r="Q16" s="173">
        <v>0</v>
      </c>
      <c r="R16" s="173">
        <v>0</v>
      </c>
      <c r="S16" s="173">
        <v>0</v>
      </c>
      <c r="T16" s="173">
        <v>0</v>
      </c>
    </row>
    <row r="17" s="168" customFormat="1" ht="19.5" customHeight="1" spans="1:20">
      <c r="A17" s="172" t="s">
        <v>145</v>
      </c>
      <c r="B17" s="172"/>
      <c r="C17" s="172"/>
      <c r="D17" s="172" t="s">
        <v>146</v>
      </c>
      <c r="E17" s="173">
        <v>126647.59</v>
      </c>
      <c r="F17" s="173">
        <v>0</v>
      </c>
      <c r="G17" s="173">
        <v>126647.59</v>
      </c>
      <c r="H17" s="173">
        <v>136569955.82</v>
      </c>
      <c r="I17" s="173">
        <v>119628663.12</v>
      </c>
      <c r="J17" s="173">
        <v>16941292.7</v>
      </c>
      <c r="K17" s="173">
        <v>136569955.82</v>
      </c>
      <c r="L17" s="173">
        <v>119628663.12</v>
      </c>
      <c r="M17" s="173">
        <v>116105340.7</v>
      </c>
      <c r="N17" s="173">
        <v>3523322.42</v>
      </c>
      <c r="O17" s="173">
        <v>16941292.7</v>
      </c>
      <c r="P17" s="173">
        <v>126647.59</v>
      </c>
      <c r="Q17" s="173">
        <v>0</v>
      </c>
      <c r="R17" s="173">
        <v>126647.59</v>
      </c>
      <c r="S17" s="173">
        <v>126647.59</v>
      </c>
      <c r="T17" s="173">
        <v>0</v>
      </c>
    </row>
    <row r="18" s="168" customFormat="1" ht="19.5" customHeight="1" spans="1:20">
      <c r="A18" s="172" t="s">
        <v>147</v>
      </c>
      <c r="B18" s="172"/>
      <c r="C18" s="172"/>
      <c r="D18" s="172" t="s">
        <v>148</v>
      </c>
      <c r="E18" s="173">
        <v>0</v>
      </c>
      <c r="F18" s="173">
        <v>0</v>
      </c>
      <c r="G18" s="173">
        <v>0</v>
      </c>
      <c r="H18" s="173">
        <v>54356918.03</v>
      </c>
      <c r="I18" s="173">
        <v>52996484.43</v>
      </c>
      <c r="J18" s="173">
        <v>1360433.6</v>
      </c>
      <c r="K18" s="173">
        <v>54356918.03</v>
      </c>
      <c r="L18" s="173">
        <v>52996484.43</v>
      </c>
      <c r="M18" s="173">
        <v>48673446.26</v>
      </c>
      <c r="N18" s="173">
        <v>4323038.17</v>
      </c>
      <c r="O18" s="173">
        <v>1360433.6</v>
      </c>
      <c r="P18" s="173">
        <v>0</v>
      </c>
      <c r="Q18" s="173">
        <v>0</v>
      </c>
      <c r="R18" s="173">
        <v>0</v>
      </c>
      <c r="S18" s="173">
        <v>0</v>
      </c>
      <c r="T18" s="173">
        <v>0</v>
      </c>
    </row>
    <row r="19" s="168" customFormat="1" ht="19.5" customHeight="1" spans="1:20">
      <c r="A19" s="172" t="s">
        <v>149</v>
      </c>
      <c r="B19" s="172"/>
      <c r="C19" s="172"/>
      <c r="D19" s="172" t="s">
        <v>150</v>
      </c>
      <c r="E19" s="173">
        <v>5831947.81</v>
      </c>
      <c r="F19" s="173">
        <v>0</v>
      </c>
      <c r="G19" s="173">
        <v>5831947.81</v>
      </c>
      <c r="H19" s="173">
        <v>7672619.88</v>
      </c>
      <c r="I19" s="173">
        <v>7192943.33</v>
      </c>
      <c r="J19" s="173">
        <v>479676.55</v>
      </c>
      <c r="K19" s="173">
        <v>7853257.12</v>
      </c>
      <c r="L19" s="173">
        <v>7192943.33</v>
      </c>
      <c r="M19" s="173">
        <v>6986802.95</v>
      </c>
      <c r="N19" s="173">
        <v>206140.38</v>
      </c>
      <c r="O19" s="173">
        <v>660313.79</v>
      </c>
      <c r="P19" s="173">
        <v>5651310.57</v>
      </c>
      <c r="Q19" s="173">
        <v>0</v>
      </c>
      <c r="R19" s="173">
        <v>5651310.57</v>
      </c>
      <c r="S19" s="173">
        <v>5651310.57</v>
      </c>
      <c r="T19" s="173">
        <v>0</v>
      </c>
    </row>
    <row r="20" s="168" customFormat="1" ht="19.5" customHeight="1" spans="1:20">
      <c r="A20" s="172" t="s">
        <v>151</v>
      </c>
      <c r="B20" s="172"/>
      <c r="C20" s="172"/>
      <c r="D20" s="172" t="s">
        <v>152</v>
      </c>
      <c r="E20" s="173">
        <v>0</v>
      </c>
      <c r="F20" s="173">
        <v>0</v>
      </c>
      <c r="G20" s="173">
        <v>0</v>
      </c>
      <c r="H20" s="173">
        <v>22738713.3</v>
      </c>
      <c r="I20" s="173">
        <v>15481787.55</v>
      </c>
      <c r="J20" s="173">
        <v>7256925.75</v>
      </c>
      <c r="K20" s="173">
        <v>22738713.3</v>
      </c>
      <c r="L20" s="173">
        <v>15481787.55</v>
      </c>
      <c r="M20" s="173">
        <v>14886797.55</v>
      </c>
      <c r="N20" s="173">
        <v>594990</v>
      </c>
      <c r="O20" s="173">
        <v>7256925.75</v>
      </c>
      <c r="P20" s="173">
        <v>0</v>
      </c>
      <c r="Q20" s="173">
        <v>0</v>
      </c>
      <c r="R20" s="173">
        <v>0</v>
      </c>
      <c r="S20" s="173">
        <v>0</v>
      </c>
      <c r="T20" s="173">
        <v>0</v>
      </c>
    </row>
    <row r="21" s="168" customFormat="1" ht="19.5" customHeight="1" spans="1:20">
      <c r="A21" s="172" t="s">
        <v>153</v>
      </c>
      <c r="B21" s="172"/>
      <c r="C21" s="172"/>
      <c r="D21" s="172" t="s">
        <v>154</v>
      </c>
      <c r="E21" s="173">
        <v>0</v>
      </c>
      <c r="F21" s="173">
        <v>0</v>
      </c>
      <c r="G21" s="173">
        <v>0</v>
      </c>
      <c r="H21" s="173">
        <v>22738713.3</v>
      </c>
      <c r="I21" s="173">
        <v>15481787.55</v>
      </c>
      <c r="J21" s="173">
        <v>7256925.75</v>
      </c>
      <c r="K21" s="173">
        <v>22738713.3</v>
      </c>
      <c r="L21" s="173">
        <v>15481787.55</v>
      </c>
      <c r="M21" s="173">
        <v>14886797.55</v>
      </c>
      <c r="N21" s="173">
        <v>594990</v>
      </c>
      <c r="O21" s="173">
        <v>7256925.75</v>
      </c>
      <c r="P21" s="173">
        <v>0</v>
      </c>
      <c r="Q21" s="173">
        <v>0</v>
      </c>
      <c r="R21" s="173">
        <v>0</v>
      </c>
      <c r="S21" s="173">
        <v>0</v>
      </c>
      <c r="T21" s="173">
        <v>0</v>
      </c>
    </row>
    <row r="22" s="168" customFormat="1" ht="19.5" customHeight="1" spans="1:20">
      <c r="A22" s="172" t="s">
        <v>155</v>
      </c>
      <c r="B22" s="172"/>
      <c r="C22" s="172"/>
      <c r="D22" s="172" t="s">
        <v>156</v>
      </c>
      <c r="E22" s="173">
        <v>0</v>
      </c>
      <c r="F22" s="173">
        <v>0</v>
      </c>
      <c r="G22" s="173">
        <v>0</v>
      </c>
      <c r="H22" s="173">
        <v>2428029.91</v>
      </c>
      <c r="I22" s="173">
        <v>1588763.43</v>
      </c>
      <c r="J22" s="173">
        <v>839266.48</v>
      </c>
      <c r="K22" s="173">
        <v>2428029.91</v>
      </c>
      <c r="L22" s="173">
        <v>1588763.43</v>
      </c>
      <c r="M22" s="173">
        <v>1552478.19</v>
      </c>
      <c r="N22" s="173">
        <v>36285.24</v>
      </c>
      <c r="O22" s="173">
        <v>839266.48</v>
      </c>
      <c r="P22" s="173">
        <v>0</v>
      </c>
      <c r="Q22" s="173">
        <v>0</v>
      </c>
      <c r="R22" s="173">
        <v>0</v>
      </c>
      <c r="S22" s="173">
        <v>0</v>
      </c>
      <c r="T22" s="173">
        <v>0</v>
      </c>
    </row>
    <row r="23" s="168" customFormat="1" ht="19.5" customHeight="1" spans="1:20">
      <c r="A23" s="172" t="s">
        <v>157</v>
      </c>
      <c r="B23" s="172"/>
      <c r="C23" s="172"/>
      <c r="D23" s="172" t="s">
        <v>158</v>
      </c>
      <c r="E23" s="173">
        <v>0</v>
      </c>
      <c r="F23" s="173">
        <v>0</v>
      </c>
      <c r="G23" s="173">
        <v>0</v>
      </c>
      <c r="H23" s="173">
        <v>2428029.91</v>
      </c>
      <c r="I23" s="173">
        <v>1588763.43</v>
      </c>
      <c r="J23" s="173">
        <v>839266.48</v>
      </c>
      <c r="K23" s="173">
        <v>2428029.91</v>
      </c>
      <c r="L23" s="173">
        <v>1588763.43</v>
      </c>
      <c r="M23" s="173">
        <v>1552478.19</v>
      </c>
      <c r="N23" s="173">
        <v>36285.24</v>
      </c>
      <c r="O23" s="173">
        <v>839266.48</v>
      </c>
      <c r="P23" s="173">
        <v>0</v>
      </c>
      <c r="Q23" s="173">
        <v>0</v>
      </c>
      <c r="R23" s="173">
        <v>0</v>
      </c>
      <c r="S23" s="173">
        <v>0</v>
      </c>
      <c r="T23" s="173">
        <v>0</v>
      </c>
    </row>
    <row r="24" s="168" customFormat="1" ht="19.5" customHeight="1" spans="1:20">
      <c r="A24" s="172" t="s">
        <v>159</v>
      </c>
      <c r="B24" s="172"/>
      <c r="C24" s="172"/>
      <c r="D24" s="172" t="s">
        <v>160</v>
      </c>
      <c r="E24" s="173">
        <v>422381.74</v>
      </c>
      <c r="F24" s="173">
        <v>0</v>
      </c>
      <c r="G24" s="173">
        <v>422381.74</v>
      </c>
      <c r="H24" s="173">
        <v>2387201.74</v>
      </c>
      <c r="I24" s="173">
        <v>0</v>
      </c>
      <c r="J24" s="173">
        <v>2387201.74</v>
      </c>
      <c r="K24" s="173">
        <v>2671260.08</v>
      </c>
      <c r="L24" s="173">
        <v>0</v>
      </c>
      <c r="M24" s="173">
        <v>0</v>
      </c>
      <c r="N24" s="173">
        <v>0</v>
      </c>
      <c r="O24" s="173">
        <v>2671260.08</v>
      </c>
      <c r="P24" s="173">
        <v>138323.4</v>
      </c>
      <c r="Q24" s="173">
        <v>0</v>
      </c>
      <c r="R24" s="173">
        <v>138323.4</v>
      </c>
      <c r="S24" s="173">
        <v>138323.4</v>
      </c>
      <c r="T24" s="173">
        <v>0</v>
      </c>
    </row>
    <row r="25" s="168" customFormat="1" ht="19.5" customHeight="1" spans="1:20">
      <c r="A25" s="172" t="s">
        <v>265</v>
      </c>
      <c r="B25" s="172"/>
      <c r="C25" s="172"/>
      <c r="D25" s="172" t="s">
        <v>266</v>
      </c>
      <c r="E25" s="173">
        <v>39544.4</v>
      </c>
      <c r="F25" s="173">
        <v>0</v>
      </c>
      <c r="G25" s="173">
        <v>39544.4</v>
      </c>
      <c r="H25" s="173">
        <v>0</v>
      </c>
      <c r="I25" s="173">
        <v>0</v>
      </c>
      <c r="J25" s="173">
        <v>0</v>
      </c>
      <c r="K25" s="173">
        <v>0</v>
      </c>
      <c r="L25" s="173">
        <v>0</v>
      </c>
      <c r="M25" s="173">
        <v>0</v>
      </c>
      <c r="N25" s="173">
        <v>0</v>
      </c>
      <c r="O25" s="173">
        <v>0</v>
      </c>
      <c r="P25" s="173">
        <v>39544.4</v>
      </c>
      <c r="Q25" s="173">
        <v>0</v>
      </c>
      <c r="R25" s="173">
        <v>39544.4</v>
      </c>
      <c r="S25" s="173">
        <v>39544.4</v>
      </c>
      <c r="T25" s="173">
        <v>0</v>
      </c>
    </row>
    <row r="26" s="168" customFormat="1" ht="19.5" customHeight="1" spans="1:20">
      <c r="A26" s="172" t="s">
        <v>161</v>
      </c>
      <c r="B26" s="172"/>
      <c r="C26" s="172"/>
      <c r="D26" s="172" t="s">
        <v>162</v>
      </c>
      <c r="E26" s="173">
        <v>382837.34</v>
      </c>
      <c r="F26" s="173">
        <v>0</v>
      </c>
      <c r="G26" s="173">
        <v>382837.34</v>
      </c>
      <c r="H26" s="173">
        <v>2387201.74</v>
      </c>
      <c r="I26" s="173">
        <v>0</v>
      </c>
      <c r="J26" s="173">
        <v>2387201.74</v>
      </c>
      <c r="K26" s="173">
        <v>2671260.08</v>
      </c>
      <c r="L26" s="173">
        <v>0</v>
      </c>
      <c r="M26" s="173">
        <v>0</v>
      </c>
      <c r="N26" s="173">
        <v>0</v>
      </c>
      <c r="O26" s="173">
        <v>2671260.08</v>
      </c>
      <c r="P26" s="173">
        <v>98779</v>
      </c>
      <c r="Q26" s="173">
        <v>0</v>
      </c>
      <c r="R26" s="173">
        <v>98779</v>
      </c>
      <c r="S26" s="173">
        <v>98779</v>
      </c>
      <c r="T26" s="173">
        <v>0</v>
      </c>
    </row>
    <row r="27" s="168" customFormat="1" ht="19.5" customHeight="1" spans="1:20">
      <c r="A27" s="172" t="s">
        <v>163</v>
      </c>
      <c r="B27" s="172"/>
      <c r="C27" s="172"/>
      <c r="D27" s="172" t="s">
        <v>164</v>
      </c>
      <c r="E27" s="173">
        <v>0</v>
      </c>
      <c r="F27" s="173">
        <v>0</v>
      </c>
      <c r="G27" s="173">
        <v>0</v>
      </c>
      <c r="H27" s="173">
        <v>3900</v>
      </c>
      <c r="I27" s="173">
        <v>0</v>
      </c>
      <c r="J27" s="173">
        <v>3900</v>
      </c>
      <c r="K27" s="173">
        <v>3900</v>
      </c>
      <c r="L27" s="173">
        <v>0</v>
      </c>
      <c r="M27" s="173">
        <v>0</v>
      </c>
      <c r="N27" s="173">
        <v>0</v>
      </c>
      <c r="O27" s="173">
        <v>3900</v>
      </c>
      <c r="P27" s="173">
        <v>0</v>
      </c>
      <c r="Q27" s="173">
        <v>0</v>
      </c>
      <c r="R27" s="173">
        <v>0</v>
      </c>
      <c r="S27" s="173">
        <v>0</v>
      </c>
      <c r="T27" s="173">
        <v>0</v>
      </c>
    </row>
    <row r="28" s="168" customFormat="1" ht="19.5" customHeight="1" spans="1:20">
      <c r="A28" s="172" t="s">
        <v>165</v>
      </c>
      <c r="B28" s="172"/>
      <c r="C28" s="172"/>
      <c r="D28" s="172" t="s">
        <v>164</v>
      </c>
      <c r="E28" s="173">
        <v>0</v>
      </c>
      <c r="F28" s="173">
        <v>0</v>
      </c>
      <c r="G28" s="173">
        <v>0</v>
      </c>
      <c r="H28" s="173">
        <v>3900</v>
      </c>
      <c r="I28" s="173">
        <v>0</v>
      </c>
      <c r="J28" s="173">
        <v>3900</v>
      </c>
      <c r="K28" s="173">
        <v>3900</v>
      </c>
      <c r="L28" s="173">
        <v>0</v>
      </c>
      <c r="M28" s="173">
        <v>0</v>
      </c>
      <c r="N28" s="173">
        <v>0</v>
      </c>
      <c r="O28" s="173">
        <v>3900</v>
      </c>
      <c r="P28" s="173">
        <v>0</v>
      </c>
      <c r="Q28" s="173">
        <v>0</v>
      </c>
      <c r="R28" s="173">
        <v>0</v>
      </c>
      <c r="S28" s="173">
        <v>0</v>
      </c>
      <c r="T28" s="173">
        <v>0</v>
      </c>
    </row>
    <row r="29" s="168" customFormat="1" ht="19.5" customHeight="1" spans="1:20">
      <c r="A29" s="172" t="s">
        <v>166</v>
      </c>
      <c r="B29" s="172"/>
      <c r="C29" s="172"/>
      <c r="D29" s="172" t="s">
        <v>167</v>
      </c>
      <c r="E29" s="173">
        <v>0</v>
      </c>
      <c r="F29" s="173">
        <v>0</v>
      </c>
      <c r="G29" s="173">
        <v>0</v>
      </c>
      <c r="H29" s="173">
        <v>99726480.4</v>
      </c>
      <c r="I29" s="173">
        <v>99726480.4</v>
      </c>
      <c r="J29" s="173">
        <v>0</v>
      </c>
      <c r="K29" s="173">
        <v>99726480.4</v>
      </c>
      <c r="L29" s="173">
        <v>99726480.4</v>
      </c>
      <c r="M29" s="173">
        <v>98460581.4</v>
      </c>
      <c r="N29" s="173">
        <v>1265899</v>
      </c>
      <c r="O29" s="173">
        <v>0</v>
      </c>
      <c r="P29" s="173">
        <v>0</v>
      </c>
      <c r="Q29" s="173">
        <v>0</v>
      </c>
      <c r="R29" s="173">
        <v>0</v>
      </c>
      <c r="S29" s="173">
        <v>0</v>
      </c>
      <c r="T29" s="173">
        <v>0</v>
      </c>
    </row>
    <row r="30" s="168" customFormat="1" ht="19.5" customHeight="1" spans="1:20">
      <c r="A30" s="172" t="s">
        <v>168</v>
      </c>
      <c r="B30" s="172"/>
      <c r="C30" s="172"/>
      <c r="D30" s="172" t="s">
        <v>169</v>
      </c>
      <c r="E30" s="173">
        <v>0</v>
      </c>
      <c r="F30" s="173">
        <v>0</v>
      </c>
      <c r="G30" s="173">
        <v>0</v>
      </c>
      <c r="H30" s="173">
        <v>96186768.96</v>
      </c>
      <c r="I30" s="173">
        <v>96186768.96</v>
      </c>
      <c r="J30" s="173">
        <v>0</v>
      </c>
      <c r="K30" s="173">
        <v>96186768.96</v>
      </c>
      <c r="L30" s="173">
        <v>96186768.96</v>
      </c>
      <c r="M30" s="173">
        <v>94920869.96</v>
      </c>
      <c r="N30" s="173">
        <v>1265899</v>
      </c>
      <c r="O30" s="173">
        <v>0</v>
      </c>
      <c r="P30" s="173">
        <v>0</v>
      </c>
      <c r="Q30" s="173">
        <v>0</v>
      </c>
      <c r="R30" s="173">
        <v>0</v>
      </c>
      <c r="S30" s="173">
        <v>0</v>
      </c>
      <c r="T30" s="173">
        <v>0</v>
      </c>
    </row>
    <row r="31" s="168" customFormat="1" ht="19.5" customHeight="1" spans="1:20">
      <c r="A31" s="172" t="s">
        <v>170</v>
      </c>
      <c r="B31" s="172"/>
      <c r="C31" s="172"/>
      <c r="D31" s="172" t="s">
        <v>171</v>
      </c>
      <c r="E31" s="173">
        <v>0</v>
      </c>
      <c r="F31" s="173">
        <v>0</v>
      </c>
      <c r="G31" s="173">
        <v>0</v>
      </c>
      <c r="H31" s="173">
        <v>1589757.4</v>
      </c>
      <c r="I31" s="173">
        <v>1589757.4</v>
      </c>
      <c r="J31" s="173">
        <v>0</v>
      </c>
      <c r="K31" s="173">
        <v>1589757.4</v>
      </c>
      <c r="L31" s="173">
        <v>1589757.4</v>
      </c>
      <c r="M31" s="173">
        <v>1575257.4</v>
      </c>
      <c r="N31" s="173">
        <v>14500</v>
      </c>
      <c r="O31" s="173">
        <v>0</v>
      </c>
      <c r="P31" s="173">
        <v>0</v>
      </c>
      <c r="Q31" s="173">
        <v>0</v>
      </c>
      <c r="R31" s="173">
        <v>0</v>
      </c>
      <c r="S31" s="173">
        <v>0</v>
      </c>
      <c r="T31" s="173">
        <v>0</v>
      </c>
    </row>
    <row r="32" s="168" customFormat="1" ht="19.5" customHeight="1" spans="1:20">
      <c r="A32" s="172" t="s">
        <v>172</v>
      </c>
      <c r="B32" s="172"/>
      <c r="C32" s="172"/>
      <c r="D32" s="172" t="s">
        <v>173</v>
      </c>
      <c r="E32" s="173">
        <v>0</v>
      </c>
      <c r="F32" s="173">
        <v>0</v>
      </c>
      <c r="G32" s="173">
        <v>0</v>
      </c>
      <c r="H32" s="173">
        <v>32379998.03</v>
      </c>
      <c r="I32" s="173">
        <v>32379998.03</v>
      </c>
      <c r="J32" s="173">
        <v>0</v>
      </c>
      <c r="K32" s="173">
        <v>32379998.03</v>
      </c>
      <c r="L32" s="173">
        <v>32379998.03</v>
      </c>
      <c r="M32" s="173">
        <v>31128599.03</v>
      </c>
      <c r="N32" s="173">
        <v>1251399</v>
      </c>
      <c r="O32" s="173">
        <v>0</v>
      </c>
      <c r="P32" s="173">
        <v>0</v>
      </c>
      <c r="Q32" s="173">
        <v>0</v>
      </c>
      <c r="R32" s="173">
        <v>0</v>
      </c>
      <c r="S32" s="173">
        <v>0</v>
      </c>
      <c r="T32" s="173">
        <v>0</v>
      </c>
    </row>
    <row r="33" s="168" customFormat="1" ht="19.5" customHeight="1" spans="1:20">
      <c r="A33" s="172" t="s">
        <v>174</v>
      </c>
      <c r="B33" s="172"/>
      <c r="C33" s="172"/>
      <c r="D33" s="172" t="s">
        <v>175</v>
      </c>
      <c r="E33" s="173">
        <v>0</v>
      </c>
      <c r="F33" s="173">
        <v>0</v>
      </c>
      <c r="G33" s="173">
        <v>0</v>
      </c>
      <c r="H33" s="173">
        <v>47742043.39</v>
      </c>
      <c r="I33" s="173">
        <v>47742043.39</v>
      </c>
      <c r="J33" s="173">
        <v>0</v>
      </c>
      <c r="K33" s="173">
        <v>47742043.39</v>
      </c>
      <c r="L33" s="173">
        <v>47742043.39</v>
      </c>
      <c r="M33" s="173">
        <v>47742043.39</v>
      </c>
      <c r="N33" s="173">
        <v>0</v>
      </c>
      <c r="O33" s="173">
        <v>0</v>
      </c>
      <c r="P33" s="173">
        <v>0</v>
      </c>
      <c r="Q33" s="173">
        <v>0</v>
      </c>
      <c r="R33" s="173">
        <v>0</v>
      </c>
      <c r="S33" s="173">
        <v>0</v>
      </c>
      <c r="T33" s="173">
        <v>0</v>
      </c>
    </row>
    <row r="34" s="168" customFormat="1" ht="19.5" customHeight="1" spans="1:20">
      <c r="A34" s="172" t="s">
        <v>176</v>
      </c>
      <c r="B34" s="172"/>
      <c r="C34" s="172"/>
      <c r="D34" s="172" t="s">
        <v>177</v>
      </c>
      <c r="E34" s="173">
        <v>0</v>
      </c>
      <c r="F34" s="173">
        <v>0</v>
      </c>
      <c r="G34" s="173">
        <v>0</v>
      </c>
      <c r="H34" s="173">
        <v>14474970.14</v>
      </c>
      <c r="I34" s="173">
        <v>14474970.14</v>
      </c>
      <c r="J34" s="173">
        <v>0</v>
      </c>
      <c r="K34" s="173">
        <v>14474970.14</v>
      </c>
      <c r="L34" s="173">
        <v>14474970.14</v>
      </c>
      <c r="M34" s="173">
        <v>14474970.14</v>
      </c>
      <c r="N34" s="173">
        <v>0</v>
      </c>
      <c r="O34" s="173">
        <v>0</v>
      </c>
      <c r="P34" s="173">
        <v>0</v>
      </c>
      <c r="Q34" s="173">
        <v>0</v>
      </c>
      <c r="R34" s="173">
        <v>0</v>
      </c>
      <c r="S34" s="173">
        <v>0</v>
      </c>
      <c r="T34" s="173">
        <v>0</v>
      </c>
    </row>
    <row r="35" s="168" customFormat="1" ht="19.5" customHeight="1" spans="1:20">
      <c r="A35" s="172" t="s">
        <v>178</v>
      </c>
      <c r="B35" s="172"/>
      <c r="C35" s="172"/>
      <c r="D35" s="172" t="s">
        <v>179</v>
      </c>
      <c r="E35" s="173">
        <v>0</v>
      </c>
      <c r="F35" s="173">
        <v>0</v>
      </c>
      <c r="G35" s="173">
        <v>0</v>
      </c>
      <c r="H35" s="173">
        <v>3539711.44</v>
      </c>
      <c r="I35" s="173">
        <v>3539711.44</v>
      </c>
      <c r="J35" s="173">
        <v>0</v>
      </c>
      <c r="K35" s="173">
        <v>3539711.44</v>
      </c>
      <c r="L35" s="173">
        <v>3539711.44</v>
      </c>
      <c r="M35" s="173">
        <v>3539711.44</v>
      </c>
      <c r="N35" s="173">
        <v>0</v>
      </c>
      <c r="O35" s="173">
        <v>0</v>
      </c>
      <c r="P35" s="173">
        <v>0</v>
      </c>
      <c r="Q35" s="173">
        <v>0</v>
      </c>
      <c r="R35" s="173">
        <v>0</v>
      </c>
      <c r="S35" s="173">
        <v>0</v>
      </c>
      <c r="T35" s="173">
        <v>0</v>
      </c>
    </row>
    <row r="36" s="168" customFormat="1" ht="19.5" customHeight="1" spans="1:20">
      <c r="A36" s="172" t="s">
        <v>180</v>
      </c>
      <c r="B36" s="172"/>
      <c r="C36" s="172"/>
      <c r="D36" s="172" t="s">
        <v>181</v>
      </c>
      <c r="E36" s="173">
        <v>0</v>
      </c>
      <c r="F36" s="173">
        <v>0</v>
      </c>
      <c r="G36" s="173">
        <v>0</v>
      </c>
      <c r="H36" s="173">
        <v>3539711.44</v>
      </c>
      <c r="I36" s="173">
        <v>3539711.44</v>
      </c>
      <c r="J36" s="173">
        <v>0</v>
      </c>
      <c r="K36" s="173">
        <v>3539711.44</v>
      </c>
      <c r="L36" s="173">
        <v>3539711.44</v>
      </c>
      <c r="M36" s="173">
        <v>3539711.44</v>
      </c>
      <c r="N36" s="173">
        <v>0</v>
      </c>
      <c r="O36" s="173">
        <v>0</v>
      </c>
      <c r="P36" s="173">
        <v>0</v>
      </c>
      <c r="Q36" s="173">
        <v>0</v>
      </c>
      <c r="R36" s="173">
        <v>0</v>
      </c>
      <c r="S36" s="173">
        <v>0</v>
      </c>
      <c r="T36" s="173">
        <v>0</v>
      </c>
    </row>
    <row r="37" s="168" customFormat="1" ht="19.5" customHeight="1" spans="1:20">
      <c r="A37" s="172" t="s">
        <v>182</v>
      </c>
      <c r="B37" s="172"/>
      <c r="C37" s="172"/>
      <c r="D37" s="172" t="s">
        <v>183</v>
      </c>
      <c r="E37" s="173">
        <v>0</v>
      </c>
      <c r="F37" s="173">
        <v>0</v>
      </c>
      <c r="G37" s="173">
        <v>0</v>
      </c>
      <c r="H37" s="173">
        <v>44475093.12</v>
      </c>
      <c r="I37" s="173">
        <v>44475093.12</v>
      </c>
      <c r="J37" s="173">
        <v>0</v>
      </c>
      <c r="K37" s="173">
        <v>44475093.12</v>
      </c>
      <c r="L37" s="173">
        <v>44475093.12</v>
      </c>
      <c r="M37" s="173">
        <v>44475093.12</v>
      </c>
      <c r="N37" s="173">
        <v>0</v>
      </c>
      <c r="O37" s="173">
        <v>0</v>
      </c>
      <c r="P37" s="173">
        <v>0</v>
      </c>
      <c r="Q37" s="173">
        <v>0</v>
      </c>
      <c r="R37" s="173">
        <v>0</v>
      </c>
      <c r="S37" s="173">
        <v>0</v>
      </c>
      <c r="T37" s="173">
        <v>0</v>
      </c>
    </row>
    <row r="38" s="168" customFormat="1" ht="19.5" customHeight="1" spans="1:20">
      <c r="A38" s="172" t="s">
        <v>184</v>
      </c>
      <c r="B38" s="172"/>
      <c r="C38" s="172"/>
      <c r="D38" s="172" t="s">
        <v>185</v>
      </c>
      <c r="E38" s="173">
        <v>0</v>
      </c>
      <c r="F38" s="173">
        <v>0</v>
      </c>
      <c r="G38" s="173">
        <v>0</v>
      </c>
      <c r="H38" s="173">
        <v>44475093.12</v>
      </c>
      <c r="I38" s="173">
        <v>44475093.12</v>
      </c>
      <c r="J38" s="173">
        <v>0</v>
      </c>
      <c r="K38" s="173">
        <v>44475093.12</v>
      </c>
      <c r="L38" s="173">
        <v>44475093.12</v>
      </c>
      <c r="M38" s="173">
        <v>44475093.12</v>
      </c>
      <c r="N38" s="173">
        <v>0</v>
      </c>
      <c r="O38" s="173">
        <v>0</v>
      </c>
      <c r="P38" s="173">
        <v>0</v>
      </c>
      <c r="Q38" s="173">
        <v>0</v>
      </c>
      <c r="R38" s="173">
        <v>0</v>
      </c>
      <c r="S38" s="173">
        <v>0</v>
      </c>
      <c r="T38" s="173">
        <v>0</v>
      </c>
    </row>
    <row r="39" s="168" customFormat="1" ht="19.5" customHeight="1" spans="1:20">
      <c r="A39" s="172" t="s">
        <v>186</v>
      </c>
      <c r="B39" s="172"/>
      <c r="C39" s="172"/>
      <c r="D39" s="172" t="s">
        <v>187</v>
      </c>
      <c r="E39" s="173">
        <v>0</v>
      </c>
      <c r="F39" s="173">
        <v>0</v>
      </c>
      <c r="G39" s="173">
        <v>0</v>
      </c>
      <c r="H39" s="173">
        <v>120744.42</v>
      </c>
      <c r="I39" s="173">
        <v>120744.42</v>
      </c>
      <c r="J39" s="173">
        <v>0</v>
      </c>
      <c r="K39" s="173">
        <v>120744.42</v>
      </c>
      <c r="L39" s="173">
        <v>120744.42</v>
      </c>
      <c r="M39" s="173">
        <v>120744.42</v>
      </c>
      <c r="N39" s="173">
        <v>0</v>
      </c>
      <c r="O39" s="173">
        <v>0</v>
      </c>
      <c r="P39" s="173">
        <v>0</v>
      </c>
      <c r="Q39" s="173">
        <v>0</v>
      </c>
      <c r="R39" s="173">
        <v>0</v>
      </c>
      <c r="S39" s="173">
        <v>0</v>
      </c>
      <c r="T39" s="173">
        <v>0</v>
      </c>
    </row>
    <row r="40" s="168" customFormat="1" ht="19.5" customHeight="1" spans="1:20">
      <c r="A40" s="172" t="s">
        <v>188</v>
      </c>
      <c r="B40" s="172"/>
      <c r="C40" s="172"/>
      <c r="D40" s="172" t="s">
        <v>189</v>
      </c>
      <c r="E40" s="173">
        <v>0</v>
      </c>
      <c r="F40" s="173">
        <v>0</v>
      </c>
      <c r="G40" s="173">
        <v>0</v>
      </c>
      <c r="H40" s="173">
        <v>21219408.55</v>
      </c>
      <c r="I40" s="173">
        <v>21219408.55</v>
      </c>
      <c r="J40" s="173">
        <v>0</v>
      </c>
      <c r="K40" s="173">
        <v>21219408.55</v>
      </c>
      <c r="L40" s="173">
        <v>21219408.55</v>
      </c>
      <c r="M40" s="173">
        <v>21219408.55</v>
      </c>
      <c r="N40" s="173">
        <v>0</v>
      </c>
      <c r="O40" s="173">
        <v>0</v>
      </c>
      <c r="P40" s="173">
        <v>0</v>
      </c>
      <c r="Q40" s="173">
        <v>0</v>
      </c>
      <c r="R40" s="173">
        <v>0</v>
      </c>
      <c r="S40" s="173">
        <v>0</v>
      </c>
      <c r="T40" s="173">
        <v>0</v>
      </c>
    </row>
    <row r="41" s="168" customFormat="1" ht="19.5" customHeight="1" spans="1:20">
      <c r="A41" s="172" t="s">
        <v>190</v>
      </c>
      <c r="B41" s="172"/>
      <c r="C41" s="172"/>
      <c r="D41" s="172" t="s">
        <v>191</v>
      </c>
      <c r="E41" s="173">
        <v>0</v>
      </c>
      <c r="F41" s="173">
        <v>0</v>
      </c>
      <c r="G41" s="173">
        <v>0</v>
      </c>
      <c r="H41" s="173">
        <v>19919944.82</v>
      </c>
      <c r="I41" s="173">
        <v>19919944.82</v>
      </c>
      <c r="J41" s="173">
        <v>0</v>
      </c>
      <c r="K41" s="173">
        <v>19919944.82</v>
      </c>
      <c r="L41" s="173">
        <v>19919944.82</v>
      </c>
      <c r="M41" s="173">
        <v>19919944.82</v>
      </c>
      <c r="N41" s="173">
        <v>0</v>
      </c>
      <c r="O41" s="173">
        <v>0</v>
      </c>
      <c r="P41" s="173">
        <v>0</v>
      </c>
      <c r="Q41" s="173">
        <v>0</v>
      </c>
      <c r="R41" s="173">
        <v>0</v>
      </c>
      <c r="S41" s="173">
        <v>0</v>
      </c>
      <c r="T41" s="173">
        <v>0</v>
      </c>
    </row>
    <row r="42" s="168" customFormat="1" ht="19.5" customHeight="1" spans="1:20">
      <c r="A42" s="172" t="s">
        <v>192</v>
      </c>
      <c r="B42" s="172"/>
      <c r="C42" s="172"/>
      <c r="D42" s="172" t="s">
        <v>193</v>
      </c>
      <c r="E42" s="173">
        <v>0</v>
      </c>
      <c r="F42" s="173">
        <v>0</v>
      </c>
      <c r="G42" s="173">
        <v>0</v>
      </c>
      <c r="H42" s="173">
        <v>3214995.33</v>
      </c>
      <c r="I42" s="173">
        <v>3214995.33</v>
      </c>
      <c r="J42" s="173">
        <v>0</v>
      </c>
      <c r="K42" s="173">
        <v>3214995.33</v>
      </c>
      <c r="L42" s="173">
        <v>3214995.33</v>
      </c>
      <c r="M42" s="173">
        <v>3214995.33</v>
      </c>
      <c r="N42" s="173">
        <v>0</v>
      </c>
      <c r="O42" s="173">
        <v>0</v>
      </c>
      <c r="P42" s="173">
        <v>0</v>
      </c>
      <c r="Q42" s="173">
        <v>0</v>
      </c>
      <c r="R42" s="173">
        <v>0</v>
      </c>
      <c r="S42" s="173">
        <v>0</v>
      </c>
      <c r="T42" s="173">
        <v>0</v>
      </c>
    </row>
    <row r="43" s="168" customFormat="1" ht="19.5" customHeight="1" spans="1:20">
      <c r="A43" s="172" t="s">
        <v>194</v>
      </c>
      <c r="B43" s="172"/>
      <c r="C43" s="172"/>
      <c r="D43" s="172" t="s">
        <v>195</v>
      </c>
      <c r="E43" s="173">
        <v>0</v>
      </c>
      <c r="F43" s="173">
        <v>0</v>
      </c>
      <c r="G43" s="173">
        <v>0</v>
      </c>
      <c r="H43" s="173">
        <v>3535.73</v>
      </c>
      <c r="I43" s="173">
        <v>0</v>
      </c>
      <c r="J43" s="173">
        <v>3535.73</v>
      </c>
      <c r="K43" s="173">
        <v>3535.73</v>
      </c>
      <c r="L43" s="173">
        <v>0</v>
      </c>
      <c r="M43" s="173">
        <v>0</v>
      </c>
      <c r="N43" s="173">
        <v>0</v>
      </c>
      <c r="O43" s="173">
        <v>3535.73</v>
      </c>
      <c r="P43" s="173">
        <v>0</v>
      </c>
      <c r="Q43" s="173">
        <v>0</v>
      </c>
      <c r="R43" s="173">
        <v>0</v>
      </c>
      <c r="S43" s="173">
        <v>0</v>
      </c>
      <c r="T43" s="173">
        <v>0</v>
      </c>
    </row>
    <row r="44" s="168" customFormat="1" ht="19.5" customHeight="1" spans="1:20">
      <c r="A44" s="172" t="s">
        <v>196</v>
      </c>
      <c r="B44" s="172"/>
      <c r="C44" s="172"/>
      <c r="D44" s="172" t="s">
        <v>197</v>
      </c>
      <c r="E44" s="173">
        <v>0</v>
      </c>
      <c r="F44" s="173">
        <v>0</v>
      </c>
      <c r="G44" s="173">
        <v>0</v>
      </c>
      <c r="H44" s="173">
        <v>3535.73</v>
      </c>
      <c r="I44" s="173">
        <v>0</v>
      </c>
      <c r="J44" s="173">
        <v>3535.73</v>
      </c>
      <c r="K44" s="173">
        <v>3535.73</v>
      </c>
      <c r="L44" s="173">
        <v>0</v>
      </c>
      <c r="M44" s="173">
        <v>0</v>
      </c>
      <c r="N44" s="173">
        <v>0</v>
      </c>
      <c r="O44" s="173">
        <v>3535.73</v>
      </c>
      <c r="P44" s="173">
        <v>0</v>
      </c>
      <c r="Q44" s="173">
        <v>0</v>
      </c>
      <c r="R44" s="173">
        <v>0</v>
      </c>
      <c r="S44" s="173">
        <v>0</v>
      </c>
      <c r="T44" s="173">
        <v>0</v>
      </c>
    </row>
    <row r="45" s="168" customFormat="1" ht="19.5" customHeight="1" spans="1:20">
      <c r="A45" s="172" t="s">
        <v>198</v>
      </c>
      <c r="B45" s="172"/>
      <c r="C45" s="172"/>
      <c r="D45" s="172" t="s">
        <v>199</v>
      </c>
      <c r="E45" s="173">
        <v>0</v>
      </c>
      <c r="F45" s="173">
        <v>0</v>
      </c>
      <c r="G45" s="173">
        <v>0</v>
      </c>
      <c r="H45" s="173">
        <v>2815.47</v>
      </c>
      <c r="I45" s="173">
        <v>0</v>
      </c>
      <c r="J45" s="173">
        <v>2815.47</v>
      </c>
      <c r="K45" s="173">
        <v>2815.47</v>
      </c>
      <c r="L45" s="173">
        <v>0</v>
      </c>
      <c r="M45" s="173">
        <v>0</v>
      </c>
      <c r="N45" s="173">
        <v>0</v>
      </c>
      <c r="O45" s="173">
        <v>2815.47</v>
      </c>
      <c r="P45" s="173">
        <v>0</v>
      </c>
      <c r="Q45" s="173">
        <v>0</v>
      </c>
      <c r="R45" s="173">
        <v>0</v>
      </c>
      <c r="S45" s="173">
        <v>0</v>
      </c>
      <c r="T45" s="173">
        <v>0</v>
      </c>
    </row>
    <row r="46" s="168" customFormat="1" ht="19.5" customHeight="1" spans="1:20">
      <c r="A46" s="172" t="s">
        <v>200</v>
      </c>
      <c r="B46" s="172"/>
      <c r="C46" s="172"/>
      <c r="D46" s="172" t="s">
        <v>201</v>
      </c>
      <c r="E46" s="173">
        <v>0</v>
      </c>
      <c r="F46" s="173">
        <v>0</v>
      </c>
      <c r="G46" s="173">
        <v>0</v>
      </c>
      <c r="H46" s="173">
        <v>720.26</v>
      </c>
      <c r="I46" s="173">
        <v>0</v>
      </c>
      <c r="J46" s="173">
        <v>720.26</v>
      </c>
      <c r="K46" s="173">
        <v>720.26</v>
      </c>
      <c r="L46" s="173">
        <v>0</v>
      </c>
      <c r="M46" s="173">
        <v>0</v>
      </c>
      <c r="N46" s="173">
        <v>0</v>
      </c>
      <c r="O46" s="173">
        <v>720.26</v>
      </c>
      <c r="P46" s="173">
        <v>0</v>
      </c>
      <c r="Q46" s="173">
        <v>0</v>
      </c>
      <c r="R46" s="173">
        <v>0</v>
      </c>
      <c r="S46" s="173">
        <v>0</v>
      </c>
      <c r="T46" s="173">
        <v>0</v>
      </c>
    </row>
    <row r="47" s="168" customFormat="1" ht="19.5" customHeight="1" spans="1:20">
      <c r="A47" s="172" t="s">
        <v>202</v>
      </c>
      <c r="B47" s="172"/>
      <c r="C47" s="172"/>
      <c r="D47" s="172" t="s">
        <v>203</v>
      </c>
      <c r="E47" s="173">
        <v>0</v>
      </c>
      <c r="F47" s="173">
        <v>0</v>
      </c>
      <c r="G47" s="173">
        <v>0</v>
      </c>
      <c r="H47" s="173">
        <v>44393678</v>
      </c>
      <c r="I47" s="173">
        <v>44393678</v>
      </c>
      <c r="J47" s="173">
        <v>0</v>
      </c>
      <c r="K47" s="173">
        <v>44393678</v>
      </c>
      <c r="L47" s="173">
        <v>44393678</v>
      </c>
      <c r="M47" s="173">
        <v>44393678</v>
      </c>
      <c r="N47" s="173">
        <v>0</v>
      </c>
      <c r="O47" s="173">
        <v>0</v>
      </c>
      <c r="P47" s="173">
        <v>0</v>
      </c>
      <c r="Q47" s="173">
        <v>0</v>
      </c>
      <c r="R47" s="173">
        <v>0</v>
      </c>
      <c r="S47" s="173">
        <v>0</v>
      </c>
      <c r="T47" s="173">
        <v>0</v>
      </c>
    </row>
    <row r="48" s="168" customFormat="1" ht="19.5" customHeight="1" spans="1:20">
      <c r="A48" s="172" t="s">
        <v>204</v>
      </c>
      <c r="B48" s="172"/>
      <c r="C48" s="172"/>
      <c r="D48" s="172" t="s">
        <v>205</v>
      </c>
      <c r="E48" s="173">
        <v>0</v>
      </c>
      <c r="F48" s="173">
        <v>0</v>
      </c>
      <c r="G48" s="173">
        <v>0</v>
      </c>
      <c r="H48" s="173">
        <v>44393678</v>
      </c>
      <c r="I48" s="173">
        <v>44393678</v>
      </c>
      <c r="J48" s="173">
        <v>0</v>
      </c>
      <c r="K48" s="173">
        <v>44393678</v>
      </c>
      <c r="L48" s="173">
        <v>44393678</v>
      </c>
      <c r="M48" s="173">
        <v>44393678</v>
      </c>
      <c r="N48" s="173">
        <v>0</v>
      </c>
      <c r="O48" s="173">
        <v>0</v>
      </c>
      <c r="P48" s="173">
        <v>0</v>
      </c>
      <c r="Q48" s="173">
        <v>0</v>
      </c>
      <c r="R48" s="173">
        <v>0</v>
      </c>
      <c r="S48" s="173">
        <v>0</v>
      </c>
      <c r="T48" s="173">
        <v>0</v>
      </c>
    </row>
    <row r="49" s="168" customFormat="1" ht="19.5" customHeight="1" spans="1:20">
      <c r="A49" s="172" t="s">
        <v>206</v>
      </c>
      <c r="B49" s="172"/>
      <c r="C49" s="172"/>
      <c r="D49" s="172" t="s">
        <v>207</v>
      </c>
      <c r="E49" s="173">
        <v>0</v>
      </c>
      <c r="F49" s="173">
        <v>0</v>
      </c>
      <c r="G49" s="173">
        <v>0</v>
      </c>
      <c r="H49" s="173">
        <v>44393678</v>
      </c>
      <c r="I49" s="173">
        <v>44393678</v>
      </c>
      <c r="J49" s="173">
        <v>0</v>
      </c>
      <c r="K49" s="173">
        <v>44393678</v>
      </c>
      <c r="L49" s="173">
        <v>44393678</v>
      </c>
      <c r="M49" s="173">
        <v>44393678</v>
      </c>
      <c r="N49" s="173">
        <v>0</v>
      </c>
      <c r="O49" s="173">
        <v>0</v>
      </c>
      <c r="P49" s="173">
        <v>0</v>
      </c>
      <c r="Q49" s="173">
        <v>0</v>
      </c>
      <c r="R49" s="173">
        <v>0</v>
      </c>
      <c r="S49" s="173">
        <v>0</v>
      </c>
      <c r="T49" s="173">
        <v>0</v>
      </c>
    </row>
    <row r="50" s="168" customFormat="1" ht="19.5" customHeight="1" spans="1:20">
      <c r="A50" s="172" t="s">
        <v>208</v>
      </c>
      <c r="B50" s="172"/>
      <c r="C50" s="172"/>
      <c r="D50" s="172" t="s">
        <v>209</v>
      </c>
      <c r="E50" s="173">
        <v>435603.3</v>
      </c>
      <c r="F50" s="173">
        <v>0</v>
      </c>
      <c r="G50" s="173">
        <v>435603.3</v>
      </c>
      <c r="H50" s="173">
        <v>0</v>
      </c>
      <c r="I50" s="173">
        <v>0</v>
      </c>
      <c r="J50" s="173">
        <v>0</v>
      </c>
      <c r="K50" s="173">
        <v>265360.01</v>
      </c>
      <c r="L50" s="173">
        <v>0</v>
      </c>
      <c r="M50" s="173">
        <v>0</v>
      </c>
      <c r="N50" s="173">
        <v>0</v>
      </c>
      <c r="O50" s="173">
        <v>265360.01</v>
      </c>
      <c r="P50" s="173">
        <v>170243.29</v>
      </c>
      <c r="Q50" s="173">
        <v>0</v>
      </c>
      <c r="R50" s="173">
        <v>170243.29</v>
      </c>
      <c r="S50" s="173">
        <v>170243.29</v>
      </c>
      <c r="T50" s="173">
        <v>0</v>
      </c>
    </row>
    <row r="51" s="168" customFormat="1" ht="19.5" customHeight="1" spans="1:20">
      <c r="A51" s="172" t="s">
        <v>231</v>
      </c>
      <c r="B51" s="172"/>
      <c r="C51" s="172"/>
      <c r="D51" s="172" t="s">
        <v>209</v>
      </c>
      <c r="E51" s="173">
        <v>435603.3</v>
      </c>
      <c r="F51" s="173">
        <v>0</v>
      </c>
      <c r="G51" s="173">
        <v>435603.3</v>
      </c>
      <c r="H51" s="173">
        <v>0</v>
      </c>
      <c r="I51" s="173">
        <v>0</v>
      </c>
      <c r="J51" s="173">
        <v>0</v>
      </c>
      <c r="K51" s="173">
        <v>265360.01</v>
      </c>
      <c r="L51" s="173">
        <v>0</v>
      </c>
      <c r="M51" s="173">
        <v>0</v>
      </c>
      <c r="N51" s="173">
        <v>0</v>
      </c>
      <c r="O51" s="173">
        <v>265360.01</v>
      </c>
      <c r="P51" s="173">
        <v>170243.29</v>
      </c>
      <c r="Q51" s="173">
        <v>0</v>
      </c>
      <c r="R51" s="173">
        <v>170243.29</v>
      </c>
      <c r="S51" s="173">
        <v>170243.29</v>
      </c>
      <c r="T51" s="173">
        <v>0</v>
      </c>
    </row>
    <row r="52" s="168" customFormat="1" ht="19.5" customHeight="1" spans="1:20">
      <c r="A52" s="172" t="s">
        <v>232</v>
      </c>
      <c r="B52" s="172"/>
      <c r="C52" s="172"/>
      <c r="D52" s="172" t="s">
        <v>209</v>
      </c>
      <c r="E52" s="173">
        <v>435603.3</v>
      </c>
      <c r="F52" s="173">
        <v>0</v>
      </c>
      <c r="G52" s="173">
        <v>435603.3</v>
      </c>
      <c r="H52" s="173">
        <v>0</v>
      </c>
      <c r="I52" s="173">
        <v>0</v>
      </c>
      <c r="J52" s="173">
        <v>0</v>
      </c>
      <c r="K52" s="173">
        <v>265360.01</v>
      </c>
      <c r="L52" s="173">
        <v>0</v>
      </c>
      <c r="M52" s="173">
        <v>0</v>
      </c>
      <c r="N52" s="173">
        <v>0</v>
      </c>
      <c r="O52" s="173">
        <v>265360.01</v>
      </c>
      <c r="P52" s="173">
        <v>170243.29</v>
      </c>
      <c r="Q52" s="173">
        <v>0</v>
      </c>
      <c r="R52" s="173">
        <v>170243.29</v>
      </c>
      <c r="S52" s="173">
        <v>170243.29</v>
      </c>
      <c r="T52" s="173">
        <v>0</v>
      </c>
    </row>
    <row r="53" s="168" customFormat="1" ht="19.5" customHeight="1" spans="1:20">
      <c r="A53" s="172" t="s">
        <v>267</v>
      </c>
      <c r="B53" s="172"/>
      <c r="C53" s="172"/>
      <c r="D53" s="172"/>
      <c r="E53" s="172"/>
      <c r="F53" s="172"/>
      <c r="G53" s="172"/>
      <c r="H53" s="172"/>
      <c r="I53" s="172"/>
      <c r="J53" s="172"/>
      <c r="K53" s="172"/>
      <c r="L53" s="172"/>
      <c r="M53" s="172"/>
      <c r="N53" s="172"/>
      <c r="O53" s="172"/>
      <c r="P53" s="172"/>
      <c r="Q53" s="172"/>
      <c r="R53" s="172"/>
      <c r="S53" s="172"/>
      <c r="T53" s="172"/>
    </row>
  </sheetData>
  <mergeCells count="7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T5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L26" sqref="L26"/>
    </sheetView>
  </sheetViews>
  <sheetFormatPr defaultColWidth="9" defaultRowHeight="14.4"/>
  <cols>
    <col min="1" max="1" width="6.12962962962963" style="168" customWidth="1"/>
    <col min="2" max="2" width="32.8796296296296" style="168" customWidth="1"/>
    <col min="3" max="3" width="20.1296296296296" style="168" customWidth="1"/>
    <col min="4" max="4" width="6.12962962962963" style="168" customWidth="1"/>
    <col min="5" max="5" width="22.75" style="168" customWidth="1"/>
    <col min="6" max="6" width="19.3796296296296" style="168" customWidth="1"/>
    <col min="7" max="7" width="6.12962962962963" style="168" customWidth="1"/>
    <col min="8" max="8" width="36.8796296296296" style="168" customWidth="1"/>
    <col min="9" max="9" width="17.1296296296296" style="168" customWidth="1"/>
    <col min="10" max="16384" width="9" style="168"/>
  </cols>
  <sheetData>
    <row r="1" s="168" customFormat="1" ht="28.2" spans="1:9">
      <c r="E1" s="177" t="s">
        <v>268</v>
      </c>
    </row>
    <row r="2" s="168" customFormat="1" spans="1:9">
      <c r="I2" s="170" t="s">
        <v>269</v>
      </c>
    </row>
    <row r="3" s="168" customFormat="1" spans="1:9">
      <c r="A3" s="170" t="s">
        <v>2</v>
      </c>
      <c r="I3" s="170" t="s">
        <v>3</v>
      </c>
    </row>
    <row r="4" s="168" customFormat="1" ht="19.5" customHeight="1" spans="1:9">
      <c r="A4" s="186" t="s">
        <v>262</v>
      </c>
      <c r="B4" s="186"/>
      <c r="C4" s="186"/>
      <c r="D4" s="186" t="s">
        <v>261</v>
      </c>
      <c r="E4" s="186"/>
      <c r="F4" s="186"/>
      <c r="G4" s="186"/>
      <c r="H4" s="186"/>
      <c r="I4" s="186"/>
    </row>
    <row r="5" s="168" customFormat="1" ht="19.5" customHeight="1" spans="1:9">
      <c r="A5" s="186" t="s">
        <v>270</v>
      </c>
      <c r="B5" s="186" t="s">
        <v>122</v>
      </c>
      <c r="C5" s="186" t="s">
        <v>8</v>
      </c>
      <c r="D5" s="186" t="s">
        <v>270</v>
      </c>
      <c r="E5" s="186" t="s">
        <v>122</v>
      </c>
      <c r="F5" s="186" t="s">
        <v>8</v>
      </c>
      <c r="G5" s="186" t="s">
        <v>270</v>
      </c>
      <c r="H5" s="186" t="s">
        <v>122</v>
      </c>
      <c r="I5" s="186" t="s">
        <v>8</v>
      </c>
    </row>
    <row r="6" s="168" customFormat="1" ht="19.5" customHeight="1" spans="1:9">
      <c r="A6" s="186"/>
      <c r="B6" s="186"/>
      <c r="C6" s="186"/>
      <c r="D6" s="186"/>
      <c r="E6" s="186"/>
      <c r="F6" s="186"/>
      <c r="G6" s="186"/>
      <c r="H6" s="186"/>
      <c r="I6" s="186"/>
    </row>
    <row r="7" s="168" customFormat="1" ht="19.5" customHeight="1" spans="1:9">
      <c r="A7" s="172" t="s">
        <v>271</v>
      </c>
      <c r="B7" s="172" t="s">
        <v>272</v>
      </c>
      <c r="C7" s="173">
        <v>555053036.57</v>
      </c>
      <c r="D7" s="172" t="s">
        <v>273</v>
      </c>
      <c r="E7" s="172" t="s">
        <v>274</v>
      </c>
      <c r="F7" s="173">
        <v>19054803.27</v>
      </c>
      <c r="G7" s="172" t="s">
        <v>275</v>
      </c>
      <c r="H7" s="172" t="s">
        <v>276</v>
      </c>
      <c r="I7" s="173">
        <v>185153.41</v>
      </c>
    </row>
    <row r="8" s="168" customFormat="1" ht="19.5" customHeight="1" spans="1:9">
      <c r="A8" s="172" t="s">
        <v>277</v>
      </c>
      <c r="B8" s="172" t="s">
        <v>278</v>
      </c>
      <c r="C8" s="173">
        <v>137175098.5</v>
      </c>
      <c r="D8" s="172" t="s">
        <v>279</v>
      </c>
      <c r="E8" s="172" t="s">
        <v>280</v>
      </c>
      <c r="F8" s="173">
        <v>2615329.74</v>
      </c>
      <c r="G8" s="172" t="s">
        <v>281</v>
      </c>
      <c r="H8" s="172" t="s">
        <v>282</v>
      </c>
      <c r="I8" s="173">
        <v>0</v>
      </c>
    </row>
    <row r="9" s="168" customFormat="1" ht="19.5" customHeight="1" spans="1:9">
      <c r="A9" s="172" t="s">
        <v>283</v>
      </c>
      <c r="B9" s="172" t="s">
        <v>284</v>
      </c>
      <c r="C9" s="173">
        <v>33758783.8</v>
      </c>
      <c r="D9" s="172" t="s">
        <v>285</v>
      </c>
      <c r="E9" s="172" t="s">
        <v>286</v>
      </c>
      <c r="F9" s="173">
        <v>0</v>
      </c>
      <c r="G9" s="172" t="s">
        <v>287</v>
      </c>
      <c r="H9" s="172" t="s">
        <v>288</v>
      </c>
      <c r="I9" s="173">
        <v>76370</v>
      </c>
    </row>
    <row r="10" s="168" customFormat="1" ht="19.5" customHeight="1" spans="1:9">
      <c r="A10" s="172" t="s">
        <v>289</v>
      </c>
      <c r="B10" s="172" t="s">
        <v>290</v>
      </c>
      <c r="C10" s="173">
        <v>33710604.94</v>
      </c>
      <c r="D10" s="172" t="s">
        <v>291</v>
      </c>
      <c r="E10" s="172" t="s">
        <v>292</v>
      </c>
      <c r="F10" s="173">
        <v>25000</v>
      </c>
      <c r="G10" s="172" t="s">
        <v>293</v>
      </c>
      <c r="H10" s="172" t="s">
        <v>294</v>
      </c>
      <c r="I10" s="173">
        <v>108783.41</v>
      </c>
    </row>
    <row r="11" s="168" customFormat="1" ht="19.5" customHeight="1" spans="1:9">
      <c r="A11" s="172" t="s">
        <v>295</v>
      </c>
      <c r="B11" s="172" t="s">
        <v>296</v>
      </c>
      <c r="C11" s="173">
        <v>0</v>
      </c>
      <c r="D11" s="172" t="s">
        <v>297</v>
      </c>
      <c r="E11" s="172" t="s">
        <v>298</v>
      </c>
      <c r="F11" s="173">
        <v>0</v>
      </c>
      <c r="G11" s="172" t="s">
        <v>299</v>
      </c>
      <c r="H11" s="172" t="s">
        <v>300</v>
      </c>
      <c r="I11" s="173">
        <v>0</v>
      </c>
    </row>
    <row r="12" s="168" customFormat="1" ht="19.5" customHeight="1" spans="1:9">
      <c r="A12" s="172" t="s">
        <v>301</v>
      </c>
      <c r="B12" s="172" t="s">
        <v>302</v>
      </c>
      <c r="C12" s="173">
        <v>166480704</v>
      </c>
      <c r="D12" s="172" t="s">
        <v>303</v>
      </c>
      <c r="E12" s="172" t="s">
        <v>304</v>
      </c>
      <c r="F12" s="173">
        <v>1708487.89</v>
      </c>
      <c r="G12" s="172" t="s">
        <v>305</v>
      </c>
      <c r="H12" s="172" t="s">
        <v>306</v>
      </c>
      <c r="I12" s="173">
        <v>0</v>
      </c>
    </row>
    <row r="13" s="168" customFormat="1" ht="19.5" customHeight="1" spans="1:9">
      <c r="A13" s="172" t="s">
        <v>307</v>
      </c>
      <c r="B13" s="172" t="s">
        <v>308</v>
      </c>
      <c r="C13" s="173">
        <v>47742043.39</v>
      </c>
      <c r="D13" s="172" t="s">
        <v>309</v>
      </c>
      <c r="E13" s="172" t="s">
        <v>310</v>
      </c>
      <c r="F13" s="173">
        <v>1832428.04</v>
      </c>
      <c r="G13" s="172" t="s">
        <v>311</v>
      </c>
      <c r="H13" s="172" t="s">
        <v>312</v>
      </c>
      <c r="I13" s="173">
        <v>0</v>
      </c>
    </row>
    <row r="14" s="168" customFormat="1" ht="19.5" customHeight="1" spans="1:9">
      <c r="A14" s="172" t="s">
        <v>313</v>
      </c>
      <c r="B14" s="172" t="s">
        <v>314</v>
      </c>
      <c r="C14" s="173">
        <v>14474970.14</v>
      </c>
      <c r="D14" s="172" t="s">
        <v>315</v>
      </c>
      <c r="E14" s="172" t="s">
        <v>316</v>
      </c>
      <c r="F14" s="173">
        <v>505284.63</v>
      </c>
      <c r="G14" s="172" t="s">
        <v>317</v>
      </c>
      <c r="H14" s="172" t="s">
        <v>318</v>
      </c>
      <c r="I14" s="173">
        <v>0</v>
      </c>
    </row>
    <row r="15" s="168" customFormat="1" ht="19.5" customHeight="1" spans="1:9">
      <c r="A15" s="172" t="s">
        <v>319</v>
      </c>
      <c r="B15" s="172" t="s">
        <v>320</v>
      </c>
      <c r="C15" s="173">
        <v>21340160.66</v>
      </c>
      <c r="D15" s="172" t="s">
        <v>321</v>
      </c>
      <c r="E15" s="172" t="s">
        <v>322</v>
      </c>
      <c r="F15" s="173">
        <v>0</v>
      </c>
      <c r="G15" s="172" t="s">
        <v>323</v>
      </c>
      <c r="H15" s="172" t="s">
        <v>324</v>
      </c>
      <c r="I15" s="173">
        <v>0</v>
      </c>
    </row>
    <row r="16" s="168" customFormat="1" ht="19.5" customHeight="1" spans="1:9">
      <c r="A16" s="172" t="s">
        <v>325</v>
      </c>
      <c r="B16" s="172" t="s">
        <v>326</v>
      </c>
      <c r="C16" s="173">
        <v>19919822.72</v>
      </c>
      <c r="D16" s="172" t="s">
        <v>327</v>
      </c>
      <c r="E16" s="172" t="s">
        <v>328</v>
      </c>
      <c r="F16" s="173">
        <v>0</v>
      </c>
      <c r="G16" s="172" t="s">
        <v>329</v>
      </c>
      <c r="H16" s="172" t="s">
        <v>330</v>
      </c>
      <c r="I16" s="173">
        <v>0</v>
      </c>
    </row>
    <row r="17" s="168" customFormat="1" ht="19.5" customHeight="1" spans="1:9">
      <c r="A17" s="172" t="s">
        <v>331</v>
      </c>
      <c r="B17" s="172" t="s">
        <v>332</v>
      </c>
      <c r="C17" s="173">
        <v>5197124.41</v>
      </c>
      <c r="D17" s="172" t="s">
        <v>333</v>
      </c>
      <c r="E17" s="172" t="s">
        <v>334</v>
      </c>
      <c r="F17" s="173">
        <v>493499</v>
      </c>
      <c r="G17" s="172" t="s">
        <v>335</v>
      </c>
      <c r="H17" s="172" t="s">
        <v>336</v>
      </c>
      <c r="I17" s="173">
        <v>0</v>
      </c>
    </row>
    <row r="18" s="168" customFormat="1" ht="19.5" customHeight="1" spans="1:9">
      <c r="A18" s="172" t="s">
        <v>337</v>
      </c>
      <c r="B18" s="172" t="s">
        <v>338</v>
      </c>
      <c r="C18" s="173">
        <v>44393678</v>
      </c>
      <c r="D18" s="172" t="s">
        <v>339</v>
      </c>
      <c r="E18" s="172" t="s">
        <v>340</v>
      </c>
      <c r="F18" s="173">
        <v>0</v>
      </c>
      <c r="G18" s="172" t="s">
        <v>341</v>
      </c>
      <c r="H18" s="172" t="s">
        <v>342</v>
      </c>
      <c r="I18" s="173">
        <v>0</v>
      </c>
    </row>
    <row r="19" s="168" customFormat="1" ht="19.5" customHeight="1" spans="1:9">
      <c r="A19" s="172" t="s">
        <v>343</v>
      </c>
      <c r="B19" s="172" t="s">
        <v>344</v>
      </c>
      <c r="C19" s="173">
        <v>0</v>
      </c>
      <c r="D19" s="172" t="s">
        <v>345</v>
      </c>
      <c r="E19" s="172" t="s">
        <v>346</v>
      </c>
      <c r="F19" s="173">
        <v>350854.07</v>
      </c>
      <c r="G19" s="172" t="s">
        <v>347</v>
      </c>
      <c r="H19" s="172" t="s">
        <v>348</v>
      </c>
      <c r="I19" s="173">
        <v>0</v>
      </c>
    </row>
    <row r="20" s="168" customFormat="1" ht="19.5" customHeight="1" spans="1:9">
      <c r="A20" s="172" t="s">
        <v>349</v>
      </c>
      <c r="B20" s="172" t="s">
        <v>350</v>
      </c>
      <c r="C20" s="173">
        <v>30860046.01</v>
      </c>
      <c r="D20" s="172" t="s">
        <v>351</v>
      </c>
      <c r="E20" s="172" t="s">
        <v>352</v>
      </c>
      <c r="F20" s="173">
        <v>1289468</v>
      </c>
      <c r="G20" s="172" t="s">
        <v>353</v>
      </c>
      <c r="H20" s="172" t="s">
        <v>354</v>
      </c>
      <c r="I20" s="173">
        <v>0</v>
      </c>
    </row>
    <row r="21" s="168" customFormat="1" ht="19.5" customHeight="1" spans="1:9">
      <c r="A21" s="172" t="s">
        <v>355</v>
      </c>
      <c r="B21" s="172" t="s">
        <v>356</v>
      </c>
      <c r="C21" s="173">
        <v>36261065.87</v>
      </c>
      <c r="D21" s="172" t="s">
        <v>357</v>
      </c>
      <c r="E21" s="172" t="s">
        <v>358</v>
      </c>
      <c r="F21" s="173">
        <v>269925.69</v>
      </c>
      <c r="G21" s="172" t="s">
        <v>359</v>
      </c>
      <c r="H21" s="172" t="s">
        <v>360</v>
      </c>
      <c r="I21" s="173">
        <v>0</v>
      </c>
    </row>
    <row r="22" s="168" customFormat="1" ht="19.5" customHeight="1" spans="1:9">
      <c r="A22" s="172" t="s">
        <v>361</v>
      </c>
      <c r="B22" s="172" t="s">
        <v>362</v>
      </c>
      <c r="C22" s="173">
        <v>454806.4</v>
      </c>
      <c r="D22" s="172" t="s">
        <v>363</v>
      </c>
      <c r="E22" s="172" t="s">
        <v>364</v>
      </c>
      <c r="F22" s="173">
        <v>580250.97</v>
      </c>
      <c r="G22" s="172" t="s">
        <v>365</v>
      </c>
      <c r="H22" s="172" t="s">
        <v>366</v>
      </c>
      <c r="I22" s="173">
        <v>0</v>
      </c>
    </row>
    <row r="23" s="168" customFormat="1" ht="19.5" customHeight="1" spans="1:9">
      <c r="A23" s="172" t="s">
        <v>367</v>
      </c>
      <c r="B23" s="172" t="s">
        <v>368</v>
      </c>
      <c r="C23" s="173">
        <v>9329091.91</v>
      </c>
      <c r="D23" s="172" t="s">
        <v>369</v>
      </c>
      <c r="E23" s="172" t="s">
        <v>370</v>
      </c>
      <c r="F23" s="173">
        <v>117130.34</v>
      </c>
      <c r="G23" s="172" t="s">
        <v>371</v>
      </c>
      <c r="H23" s="172" t="s">
        <v>372</v>
      </c>
      <c r="I23" s="173">
        <v>0</v>
      </c>
    </row>
    <row r="24" s="168" customFormat="1" ht="19.5" customHeight="1" spans="1:9">
      <c r="A24" s="172" t="s">
        <v>373</v>
      </c>
      <c r="B24" s="172" t="s">
        <v>374</v>
      </c>
      <c r="C24" s="173">
        <v>0</v>
      </c>
      <c r="D24" s="172" t="s">
        <v>375</v>
      </c>
      <c r="E24" s="172" t="s">
        <v>376</v>
      </c>
      <c r="F24" s="173">
        <v>0</v>
      </c>
      <c r="G24" s="172" t="s">
        <v>377</v>
      </c>
      <c r="H24" s="172" t="s">
        <v>378</v>
      </c>
      <c r="I24" s="173">
        <v>0</v>
      </c>
    </row>
    <row r="25" s="168" customFormat="1" ht="19.5" customHeight="1" spans="1:9">
      <c r="A25" s="172" t="s">
        <v>379</v>
      </c>
      <c r="B25" s="172" t="s">
        <v>380</v>
      </c>
      <c r="C25" s="173">
        <v>2001321.9</v>
      </c>
      <c r="D25" s="172" t="s">
        <v>381</v>
      </c>
      <c r="E25" s="172" t="s">
        <v>382</v>
      </c>
      <c r="F25" s="173">
        <v>0</v>
      </c>
      <c r="G25" s="172" t="s">
        <v>383</v>
      </c>
      <c r="H25" s="172" t="s">
        <v>384</v>
      </c>
      <c r="I25" s="173">
        <v>0</v>
      </c>
    </row>
    <row r="26" s="168" customFormat="1" ht="19.5" customHeight="1" spans="1:9">
      <c r="A26" s="172" t="s">
        <v>385</v>
      </c>
      <c r="B26" s="172" t="s">
        <v>386</v>
      </c>
      <c r="C26" s="173">
        <v>24458467.66</v>
      </c>
      <c r="D26" s="172" t="s">
        <v>387</v>
      </c>
      <c r="E26" s="172" t="s">
        <v>388</v>
      </c>
      <c r="F26" s="173">
        <v>56421.75</v>
      </c>
      <c r="G26" s="172" t="s">
        <v>389</v>
      </c>
      <c r="H26" s="172" t="s">
        <v>390</v>
      </c>
      <c r="I26" s="173">
        <v>0</v>
      </c>
    </row>
    <row r="27" s="168" customFormat="1" ht="19.5" customHeight="1" spans="1:9">
      <c r="A27" s="172" t="s">
        <v>391</v>
      </c>
      <c r="B27" s="172" t="s">
        <v>392</v>
      </c>
      <c r="C27" s="173">
        <v>0</v>
      </c>
      <c r="D27" s="172" t="s">
        <v>393</v>
      </c>
      <c r="E27" s="172" t="s">
        <v>394</v>
      </c>
      <c r="F27" s="173">
        <v>926263.24</v>
      </c>
      <c r="G27" s="172" t="s">
        <v>395</v>
      </c>
      <c r="H27" s="172" t="s">
        <v>396</v>
      </c>
      <c r="I27" s="173">
        <v>0</v>
      </c>
    </row>
    <row r="28" s="168" customFormat="1" ht="19.5" customHeight="1" spans="1:9">
      <c r="A28" s="172" t="s">
        <v>397</v>
      </c>
      <c r="B28" s="172" t="s">
        <v>398</v>
      </c>
      <c r="C28" s="173">
        <v>0</v>
      </c>
      <c r="D28" s="172" t="s">
        <v>399</v>
      </c>
      <c r="E28" s="172" t="s">
        <v>400</v>
      </c>
      <c r="F28" s="173">
        <v>120000</v>
      </c>
      <c r="G28" s="172" t="s">
        <v>401</v>
      </c>
      <c r="H28" s="172" t="s">
        <v>402</v>
      </c>
      <c r="I28" s="173">
        <v>0</v>
      </c>
    </row>
    <row r="29" s="168" customFormat="1" ht="19.5" customHeight="1" spans="1:9">
      <c r="A29" s="172" t="s">
        <v>403</v>
      </c>
      <c r="B29" s="172" t="s">
        <v>404</v>
      </c>
      <c r="C29" s="173">
        <v>0</v>
      </c>
      <c r="D29" s="172" t="s">
        <v>405</v>
      </c>
      <c r="E29" s="172" t="s">
        <v>406</v>
      </c>
      <c r="F29" s="173">
        <v>977745</v>
      </c>
      <c r="G29" s="172" t="s">
        <v>407</v>
      </c>
      <c r="H29" s="172" t="s">
        <v>408</v>
      </c>
      <c r="I29" s="173">
        <v>0</v>
      </c>
    </row>
    <row r="30" s="168" customFormat="1" ht="19.5" customHeight="1" spans="1:9">
      <c r="A30" s="172" t="s">
        <v>409</v>
      </c>
      <c r="B30" s="172" t="s">
        <v>410</v>
      </c>
      <c r="C30" s="173">
        <v>0</v>
      </c>
      <c r="D30" s="172" t="s">
        <v>411</v>
      </c>
      <c r="E30" s="172" t="s">
        <v>412</v>
      </c>
      <c r="F30" s="173">
        <v>6888926</v>
      </c>
      <c r="G30" s="172" t="s">
        <v>413</v>
      </c>
      <c r="H30" s="172" t="s">
        <v>414</v>
      </c>
      <c r="I30" s="173">
        <v>0</v>
      </c>
    </row>
    <row r="31" s="168" customFormat="1" ht="19.5" customHeight="1" spans="1:9">
      <c r="A31" s="172" t="s">
        <v>415</v>
      </c>
      <c r="B31" s="172" t="s">
        <v>416</v>
      </c>
      <c r="C31" s="173">
        <v>0</v>
      </c>
      <c r="D31" s="172" t="s">
        <v>417</v>
      </c>
      <c r="E31" s="172" t="s">
        <v>418</v>
      </c>
      <c r="F31" s="173">
        <v>55116.09</v>
      </c>
      <c r="G31" s="172" t="s">
        <v>419</v>
      </c>
      <c r="H31" s="172" t="s">
        <v>209</v>
      </c>
      <c r="I31" s="173">
        <v>0</v>
      </c>
    </row>
    <row r="32" s="168" customFormat="1" ht="19.5" customHeight="1" spans="1:9">
      <c r="A32" s="172" t="s">
        <v>420</v>
      </c>
      <c r="B32" s="172" t="s">
        <v>421</v>
      </c>
      <c r="C32" s="173">
        <v>0</v>
      </c>
      <c r="D32" s="172" t="s">
        <v>422</v>
      </c>
      <c r="E32" s="172" t="s">
        <v>423</v>
      </c>
      <c r="F32" s="173">
        <v>148200</v>
      </c>
      <c r="G32" s="172" t="s">
        <v>424</v>
      </c>
      <c r="H32" s="172" t="s">
        <v>425</v>
      </c>
      <c r="I32" s="173">
        <v>0</v>
      </c>
    </row>
    <row r="33" s="168" customFormat="1" ht="19.5" customHeight="1" spans="1:9">
      <c r="A33" s="172" t="s">
        <v>426</v>
      </c>
      <c r="B33" s="172" t="s">
        <v>427</v>
      </c>
      <c r="C33" s="173">
        <v>17378</v>
      </c>
      <c r="D33" s="172" t="s">
        <v>428</v>
      </c>
      <c r="E33" s="172" t="s">
        <v>429</v>
      </c>
      <c r="F33" s="173">
        <v>4529.82</v>
      </c>
      <c r="G33" s="172" t="s">
        <v>430</v>
      </c>
      <c r="H33" s="172" t="s">
        <v>431</v>
      </c>
      <c r="I33" s="173">
        <v>0</v>
      </c>
    </row>
    <row r="34" s="168" customFormat="1" ht="19.5" customHeight="1" spans="1:9">
      <c r="A34" s="172"/>
      <c r="B34" s="172"/>
      <c r="C34" s="188"/>
      <c r="D34" s="172" t="s">
        <v>432</v>
      </c>
      <c r="E34" s="172" t="s">
        <v>433</v>
      </c>
      <c r="F34" s="173">
        <v>89943</v>
      </c>
      <c r="G34" s="172" t="s">
        <v>434</v>
      </c>
      <c r="H34" s="172" t="s">
        <v>435</v>
      </c>
      <c r="I34" s="173">
        <v>0</v>
      </c>
    </row>
    <row r="35" s="168" customFormat="1" ht="19.5" customHeight="1" spans="1:9">
      <c r="A35" s="172"/>
      <c r="B35" s="172"/>
      <c r="C35" s="188"/>
      <c r="D35" s="172" t="s">
        <v>436</v>
      </c>
      <c r="E35" s="172" t="s">
        <v>437</v>
      </c>
      <c r="F35" s="173">
        <v>0</v>
      </c>
      <c r="G35" s="172" t="s">
        <v>438</v>
      </c>
      <c r="H35" s="172" t="s">
        <v>439</v>
      </c>
      <c r="I35" s="173">
        <v>0</v>
      </c>
    </row>
    <row r="36" s="168" customFormat="1" ht="19.5" customHeight="1" spans="1:9">
      <c r="A36" s="172"/>
      <c r="B36" s="172"/>
      <c r="C36" s="188"/>
      <c r="D36" s="172" t="s">
        <v>440</v>
      </c>
      <c r="E36" s="172" t="s">
        <v>441</v>
      </c>
      <c r="F36" s="173">
        <v>0</v>
      </c>
      <c r="G36" s="172" t="s">
        <v>442</v>
      </c>
      <c r="H36" s="172" t="s">
        <v>443</v>
      </c>
      <c r="I36" s="173">
        <v>0</v>
      </c>
    </row>
    <row r="37" s="168" customFormat="1" ht="19.5" customHeight="1" spans="1:9">
      <c r="A37" s="172"/>
      <c r="B37" s="172"/>
      <c r="C37" s="188"/>
      <c r="D37" s="172" t="s">
        <v>444</v>
      </c>
      <c r="E37" s="172" t="s">
        <v>445</v>
      </c>
      <c r="F37" s="173">
        <v>0</v>
      </c>
      <c r="G37" s="172"/>
      <c r="H37" s="172"/>
      <c r="I37" s="188"/>
    </row>
    <row r="38" s="168" customFormat="1" ht="19.5" customHeight="1" spans="1:9">
      <c r="A38" s="172"/>
      <c r="B38" s="172"/>
      <c r="C38" s="188"/>
      <c r="D38" s="172" t="s">
        <v>446</v>
      </c>
      <c r="E38" s="172" t="s">
        <v>447</v>
      </c>
      <c r="F38" s="173">
        <v>0</v>
      </c>
      <c r="G38" s="172"/>
      <c r="H38" s="172"/>
      <c r="I38" s="188"/>
    </row>
    <row r="39" s="168" customFormat="1" ht="19.5" customHeight="1" spans="1:9">
      <c r="A39" s="172"/>
      <c r="B39" s="172"/>
      <c r="C39" s="188"/>
      <c r="D39" s="172" t="s">
        <v>448</v>
      </c>
      <c r="E39" s="172" t="s">
        <v>449</v>
      </c>
      <c r="F39" s="173">
        <v>0</v>
      </c>
      <c r="G39" s="172"/>
      <c r="H39" s="172"/>
      <c r="I39" s="188"/>
    </row>
    <row r="40" s="168" customFormat="1" ht="19.5" customHeight="1" spans="1:9">
      <c r="A40" s="171" t="s">
        <v>450</v>
      </c>
      <c r="B40" s="171"/>
      <c r="C40" s="173">
        <v>591314102.44</v>
      </c>
      <c r="D40" s="171" t="s">
        <v>451</v>
      </c>
      <c r="E40" s="171"/>
      <c r="F40" s="190"/>
      <c r="G40" s="171"/>
      <c r="H40" s="171"/>
      <c r="I40" s="173">
        <v>19239956.68</v>
      </c>
    </row>
    <row r="41" s="168" customFormat="1" ht="19.5" customHeight="1" spans="1:9">
      <c r="A41" s="172" t="s">
        <v>452</v>
      </c>
      <c r="B41" s="172"/>
      <c r="C41" s="191"/>
      <c r="D41" s="172"/>
      <c r="E41" s="172"/>
      <c r="F41" s="172"/>
      <c r="G41" s="172"/>
      <c r="H41" s="172"/>
      <c r="I41" s="191"/>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A1" sqref="$A1:$XFD1048576"/>
    </sheetView>
  </sheetViews>
  <sheetFormatPr defaultColWidth="9" defaultRowHeight="14.4"/>
  <cols>
    <col min="1" max="1" width="7.75" style="168" customWidth="1"/>
    <col min="2" max="2" width="29.3796296296296" style="168" customWidth="1"/>
    <col min="3" max="3" width="16.25" style="168" customWidth="1"/>
    <col min="4" max="4" width="7.75" style="168" customWidth="1"/>
    <col min="5" max="5" width="20" style="168" customWidth="1"/>
    <col min="6" max="6" width="16.25" style="168" customWidth="1"/>
    <col min="7" max="7" width="7.75" style="168" customWidth="1"/>
    <col min="8" max="8" width="23.5" style="168" customWidth="1"/>
    <col min="9" max="9" width="16.25" style="168" customWidth="1"/>
    <col min="10" max="10" width="7.75" style="168" customWidth="1"/>
    <col min="11" max="11" width="36.25" style="168" customWidth="1"/>
    <col min="12" max="12" width="16.25" style="168" customWidth="1"/>
    <col min="13" max="16384" width="9" style="168"/>
  </cols>
  <sheetData>
    <row r="1" s="168" customFormat="1" ht="28.2" spans="1:12">
      <c r="G1" s="177" t="s">
        <v>453</v>
      </c>
    </row>
    <row r="2" s="168" customFormat="1" spans="1:12">
      <c r="L2" s="170" t="s">
        <v>454</v>
      </c>
    </row>
    <row r="3" s="168" customFormat="1" spans="1:12">
      <c r="A3" s="170" t="s">
        <v>2</v>
      </c>
      <c r="L3" s="170" t="s">
        <v>3</v>
      </c>
    </row>
    <row r="4" s="168" customFormat="1" ht="15" customHeight="1" spans="1:12">
      <c r="A4" s="171" t="s">
        <v>455</v>
      </c>
      <c r="B4" s="171"/>
      <c r="C4" s="171"/>
      <c r="D4" s="171" t="s">
        <v>261</v>
      </c>
      <c r="E4" s="171"/>
      <c r="F4" s="171"/>
      <c r="G4" s="171"/>
      <c r="H4" s="171"/>
      <c r="I4" s="171"/>
      <c r="J4" s="171"/>
      <c r="K4" s="171"/>
      <c r="L4" s="171"/>
    </row>
    <row r="5" s="168" customFormat="1" ht="15" customHeight="1" spans="1:12">
      <c r="A5" s="171" t="s">
        <v>270</v>
      </c>
      <c r="B5" s="171" t="s">
        <v>122</v>
      </c>
      <c r="C5" s="171" t="s">
        <v>8</v>
      </c>
      <c r="D5" s="171" t="s">
        <v>270</v>
      </c>
      <c r="E5" s="171" t="s">
        <v>122</v>
      </c>
      <c r="F5" s="171" t="s">
        <v>8</v>
      </c>
      <c r="G5" s="171" t="s">
        <v>270</v>
      </c>
      <c r="H5" s="171" t="s">
        <v>122</v>
      </c>
      <c r="I5" s="171" t="s">
        <v>8</v>
      </c>
      <c r="J5" s="171" t="s">
        <v>270</v>
      </c>
      <c r="K5" s="171" t="s">
        <v>122</v>
      </c>
      <c r="L5" s="171" t="s">
        <v>8</v>
      </c>
    </row>
    <row r="6" s="168" customFormat="1" ht="15" customHeight="1" spans="1:12">
      <c r="A6" s="172" t="s">
        <v>271</v>
      </c>
      <c r="B6" s="172" t="s">
        <v>272</v>
      </c>
      <c r="C6" s="173">
        <v>24480</v>
      </c>
      <c r="D6" s="172" t="s">
        <v>273</v>
      </c>
      <c r="E6" s="172" t="s">
        <v>274</v>
      </c>
      <c r="F6" s="173">
        <v>30091391.98</v>
      </c>
      <c r="G6" s="172" t="s">
        <v>456</v>
      </c>
      <c r="H6" s="172" t="s">
        <v>457</v>
      </c>
      <c r="I6" s="173">
        <v>0</v>
      </c>
      <c r="J6" s="172" t="s">
        <v>458</v>
      </c>
      <c r="K6" s="172" t="s">
        <v>459</v>
      </c>
      <c r="L6" s="173">
        <v>0</v>
      </c>
    </row>
    <row r="7" s="168" customFormat="1" ht="15" customHeight="1" spans="1:12">
      <c r="A7" s="172" t="s">
        <v>277</v>
      </c>
      <c r="B7" s="172" t="s">
        <v>278</v>
      </c>
      <c r="C7" s="173">
        <v>0</v>
      </c>
      <c r="D7" s="172" t="s">
        <v>279</v>
      </c>
      <c r="E7" s="172" t="s">
        <v>280</v>
      </c>
      <c r="F7" s="173">
        <v>5092958.12</v>
      </c>
      <c r="G7" s="172" t="s">
        <v>460</v>
      </c>
      <c r="H7" s="172" t="s">
        <v>282</v>
      </c>
      <c r="I7" s="173">
        <v>0</v>
      </c>
      <c r="J7" s="172" t="s">
        <v>461</v>
      </c>
      <c r="K7" s="172" t="s">
        <v>462</v>
      </c>
      <c r="L7" s="173">
        <v>0</v>
      </c>
    </row>
    <row r="8" s="168" customFormat="1" ht="15" customHeight="1" spans="1:12">
      <c r="A8" s="172" t="s">
        <v>283</v>
      </c>
      <c r="B8" s="172" t="s">
        <v>284</v>
      </c>
      <c r="C8" s="173">
        <v>0</v>
      </c>
      <c r="D8" s="172" t="s">
        <v>285</v>
      </c>
      <c r="E8" s="172" t="s">
        <v>286</v>
      </c>
      <c r="F8" s="173">
        <v>15880</v>
      </c>
      <c r="G8" s="172" t="s">
        <v>463</v>
      </c>
      <c r="H8" s="172" t="s">
        <v>288</v>
      </c>
      <c r="I8" s="173">
        <v>0</v>
      </c>
      <c r="J8" s="172" t="s">
        <v>464</v>
      </c>
      <c r="K8" s="172" t="s">
        <v>414</v>
      </c>
      <c r="L8" s="173">
        <v>0</v>
      </c>
    </row>
    <row r="9" s="168" customFormat="1" ht="15" customHeight="1" spans="1:12">
      <c r="A9" s="172" t="s">
        <v>289</v>
      </c>
      <c r="B9" s="172" t="s">
        <v>290</v>
      </c>
      <c r="C9" s="173">
        <v>0</v>
      </c>
      <c r="D9" s="172" t="s">
        <v>291</v>
      </c>
      <c r="E9" s="172" t="s">
        <v>292</v>
      </c>
      <c r="F9" s="173">
        <v>245000</v>
      </c>
      <c r="G9" s="172" t="s">
        <v>465</v>
      </c>
      <c r="H9" s="172" t="s">
        <v>294</v>
      </c>
      <c r="I9" s="173">
        <v>0</v>
      </c>
      <c r="J9" s="172" t="s">
        <v>377</v>
      </c>
      <c r="K9" s="172" t="s">
        <v>378</v>
      </c>
      <c r="L9" s="173">
        <v>1177000</v>
      </c>
    </row>
    <row r="10" s="168" customFormat="1" ht="15" customHeight="1" spans="1:12">
      <c r="A10" s="172" t="s">
        <v>295</v>
      </c>
      <c r="B10" s="172" t="s">
        <v>296</v>
      </c>
      <c r="C10" s="173">
        <v>0</v>
      </c>
      <c r="D10" s="172" t="s">
        <v>297</v>
      </c>
      <c r="E10" s="172" t="s">
        <v>298</v>
      </c>
      <c r="F10" s="173">
        <v>0</v>
      </c>
      <c r="G10" s="172" t="s">
        <v>466</v>
      </c>
      <c r="H10" s="172" t="s">
        <v>300</v>
      </c>
      <c r="I10" s="173">
        <v>0</v>
      </c>
      <c r="J10" s="172" t="s">
        <v>383</v>
      </c>
      <c r="K10" s="172" t="s">
        <v>384</v>
      </c>
      <c r="L10" s="173">
        <v>0</v>
      </c>
    </row>
    <row r="11" s="168" customFormat="1" ht="15" customHeight="1" spans="1:12">
      <c r="A11" s="172" t="s">
        <v>301</v>
      </c>
      <c r="B11" s="172" t="s">
        <v>302</v>
      </c>
      <c r="C11" s="173">
        <v>0</v>
      </c>
      <c r="D11" s="172" t="s">
        <v>303</v>
      </c>
      <c r="E11" s="172" t="s">
        <v>304</v>
      </c>
      <c r="F11" s="173">
        <v>1866097.17</v>
      </c>
      <c r="G11" s="172" t="s">
        <v>467</v>
      </c>
      <c r="H11" s="172" t="s">
        <v>306</v>
      </c>
      <c r="I11" s="173">
        <v>0</v>
      </c>
      <c r="J11" s="172" t="s">
        <v>389</v>
      </c>
      <c r="K11" s="172" t="s">
        <v>390</v>
      </c>
      <c r="L11" s="173">
        <v>0</v>
      </c>
    </row>
    <row r="12" s="168" customFormat="1" ht="15" customHeight="1" spans="1:12">
      <c r="A12" s="172" t="s">
        <v>307</v>
      </c>
      <c r="B12" s="172" t="s">
        <v>308</v>
      </c>
      <c r="C12" s="173">
        <v>0</v>
      </c>
      <c r="D12" s="172" t="s">
        <v>309</v>
      </c>
      <c r="E12" s="172" t="s">
        <v>310</v>
      </c>
      <c r="F12" s="173">
        <v>1930025.29</v>
      </c>
      <c r="G12" s="172" t="s">
        <v>468</v>
      </c>
      <c r="H12" s="172" t="s">
        <v>312</v>
      </c>
      <c r="I12" s="173">
        <v>0</v>
      </c>
      <c r="J12" s="172" t="s">
        <v>395</v>
      </c>
      <c r="K12" s="172" t="s">
        <v>396</v>
      </c>
      <c r="L12" s="173">
        <v>1177000</v>
      </c>
    </row>
    <row r="13" s="168" customFormat="1" ht="15" customHeight="1" spans="1:12">
      <c r="A13" s="172" t="s">
        <v>313</v>
      </c>
      <c r="B13" s="172" t="s">
        <v>314</v>
      </c>
      <c r="C13" s="173">
        <v>0</v>
      </c>
      <c r="D13" s="172" t="s">
        <v>315</v>
      </c>
      <c r="E13" s="172" t="s">
        <v>316</v>
      </c>
      <c r="F13" s="173">
        <v>627016.29</v>
      </c>
      <c r="G13" s="172" t="s">
        <v>469</v>
      </c>
      <c r="H13" s="172" t="s">
        <v>318</v>
      </c>
      <c r="I13" s="173">
        <v>0</v>
      </c>
      <c r="J13" s="172" t="s">
        <v>401</v>
      </c>
      <c r="K13" s="172" t="s">
        <v>402</v>
      </c>
      <c r="L13" s="173">
        <v>0</v>
      </c>
    </row>
    <row r="14" s="168" customFormat="1" ht="15" customHeight="1" spans="1:12">
      <c r="A14" s="172" t="s">
        <v>319</v>
      </c>
      <c r="B14" s="172" t="s">
        <v>320</v>
      </c>
      <c r="C14" s="173">
        <v>0</v>
      </c>
      <c r="D14" s="172" t="s">
        <v>321</v>
      </c>
      <c r="E14" s="172" t="s">
        <v>322</v>
      </c>
      <c r="F14" s="173">
        <v>0</v>
      </c>
      <c r="G14" s="172" t="s">
        <v>470</v>
      </c>
      <c r="H14" s="172" t="s">
        <v>348</v>
      </c>
      <c r="I14" s="173">
        <v>0</v>
      </c>
      <c r="J14" s="172" t="s">
        <v>407</v>
      </c>
      <c r="K14" s="172" t="s">
        <v>408</v>
      </c>
      <c r="L14" s="187">
        <v>0</v>
      </c>
    </row>
    <row r="15" s="168" customFormat="1" ht="15" customHeight="1" spans="1:12">
      <c r="A15" s="172" t="s">
        <v>325</v>
      </c>
      <c r="B15" s="172" t="s">
        <v>326</v>
      </c>
      <c r="C15" s="173">
        <v>0</v>
      </c>
      <c r="D15" s="172" t="s">
        <v>327</v>
      </c>
      <c r="E15" s="172" t="s">
        <v>328</v>
      </c>
      <c r="F15" s="173">
        <v>0</v>
      </c>
      <c r="G15" s="172" t="s">
        <v>471</v>
      </c>
      <c r="H15" s="172" t="s">
        <v>354</v>
      </c>
      <c r="I15" s="173">
        <v>0</v>
      </c>
      <c r="J15" s="172" t="s">
        <v>413</v>
      </c>
      <c r="K15" s="172" t="s">
        <v>414</v>
      </c>
      <c r="L15" s="173">
        <v>0</v>
      </c>
    </row>
    <row r="16" s="168" customFormat="1" ht="15" customHeight="1" spans="1:12">
      <c r="A16" s="172" t="s">
        <v>331</v>
      </c>
      <c r="B16" s="172" t="s">
        <v>332</v>
      </c>
      <c r="C16" s="173">
        <v>24480</v>
      </c>
      <c r="D16" s="172" t="s">
        <v>333</v>
      </c>
      <c r="E16" s="172" t="s">
        <v>334</v>
      </c>
      <c r="F16" s="173">
        <v>565596.76</v>
      </c>
      <c r="G16" s="172" t="s">
        <v>472</v>
      </c>
      <c r="H16" s="172" t="s">
        <v>360</v>
      </c>
      <c r="I16" s="173">
        <v>0</v>
      </c>
      <c r="J16" s="172" t="s">
        <v>473</v>
      </c>
      <c r="K16" s="172" t="s">
        <v>474</v>
      </c>
      <c r="L16" s="173">
        <v>0</v>
      </c>
    </row>
    <row r="17" s="168" customFormat="1" ht="15" customHeight="1" spans="1:12">
      <c r="A17" s="172" t="s">
        <v>337</v>
      </c>
      <c r="B17" s="172" t="s">
        <v>338</v>
      </c>
      <c r="C17" s="173">
        <v>0</v>
      </c>
      <c r="D17" s="172" t="s">
        <v>339</v>
      </c>
      <c r="E17" s="172" t="s">
        <v>340</v>
      </c>
      <c r="F17" s="173">
        <v>0</v>
      </c>
      <c r="G17" s="172" t="s">
        <v>475</v>
      </c>
      <c r="H17" s="172" t="s">
        <v>366</v>
      </c>
      <c r="I17" s="173">
        <v>0</v>
      </c>
      <c r="J17" s="172" t="s">
        <v>476</v>
      </c>
      <c r="K17" s="172" t="s">
        <v>477</v>
      </c>
      <c r="L17" s="173">
        <v>0</v>
      </c>
    </row>
    <row r="18" s="168" customFormat="1" ht="15" customHeight="1" spans="1:12">
      <c r="A18" s="172" t="s">
        <v>343</v>
      </c>
      <c r="B18" s="172" t="s">
        <v>344</v>
      </c>
      <c r="C18" s="173">
        <v>0</v>
      </c>
      <c r="D18" s="172" t="s">
        <v>345</v>
      </c>
      <c r="E18" s="172" t="s">
        <v>346</v>
      </c>
      <c r="F18" s="173">
        <v>780650.88</v>
      </c>
      <c r="G18" s="172" t="s">
        <v>478</v>
      </c>
      <c r="H18" s="172" t="s">
        <v>479</v>
      </c>
      <c r="I18" s="173">
        <v>0</v>
      </c>
      <c r="J18" s="172" t="s">
        <v>480</v>
      </c>
      <c r="K18" s="172" t="s">
        <v>481</v>
      </c>
      <c r="L18" s="173">
        <v>0</v>
      </c>
    </row>
    <row r="19" s="168" customFormat="1" ht="15" customHeight="1" spans="1:12">
      <c r="A19" s="172" t="s">
        <v>349</v>
      </c>
      <c r="B19" s="172" t="s">
        <v>350</v>
      </c>
      <c r="C19" s="173">
        <v>0</v>
      </c>
      <c r="D19" s="172" t="s">
        <v>351</v>
      </c>
      <c r="E19" s="172" t="s">
        <v>352</v>
      </c>
      <c r="F19" s="173">
        <v>155467.67</v>
      </c>
      <c r="G19" s="172" t="s">
        <v>275</v>
      </c>
      <c r="H19" s="172" t="s">
        <v>276</v>
      </c>
      <c r="I19" s="173">
        <v>6598080.75</v>
      </c>
      <c r="J19" s="172" t="s">
        <v>482</v>
      </c>
      <c r="K19" s="172" t="s">
        <v>483</v>
      </c>
      <c r="L19" s="173">
        <v>0</v>
      </c>
    </row>
    <row r="20" s="168" customFormat="1" ht="15" customHeight="1" spans="1:12">
      <c r="A20" s="172" t="s">
        <v>355</v>
      </c>
      <c r="B20" s="172" t="s">
        <v>356</v>
      </c>
      <c r="C20" s="173">
        <v>36261338.4</v>
      </c>
      <c r="D20" s="172" t="s">
        <v>357</v>
      </c>
      <c r="E20" s="172" t="s">
        <v>358</v>
      </c>
      <c r="F20" s="173">
        <v>590997.17</v>
      </c>
      <c r="G20" s="172" t="s">
        <v>281</v>
      </c>
      <c r="H20" s="172" t="s">
        <v>282</v>
      </c>
      <c r="I20" s="173">
        <v>466891.22</v>
      </c>
      <c r="J20" s="172" t="s">
        <v>419</v>
      </c>
      <c r="K20" s="172" t="s">
        <v>209</v>
      </c>
      <c r="L20" s="173">
        <v>0</v>
      </c>
    </row>
    <row r="21" s="168" customFormat="1" ht="15" customHeight="1" spans="1:12">
      <c r="A21" s="172" t="s">
        <v>361</v>
      </c>
      <c r="B21" s="172" t="s">
        <v>362</v>
      </c>
      <c r="C21" s="173">
        <v>0</v>
      </c>
      <c r="D21" s="172" t="s">
        <v>363</v>
      </c>
      <c r="E21" s="172" t="s">
        <v>364</v>
      </c>
      <c r="F21" s="173">
        <v>1507889.66</v>
      </c>
      <c r="G21" s="172" t="s">
        <v>287</v>
      </c>
      <c r="H21" s="172" t="s">
        <v>288</v>
      </c>
      <c r="I21" s="173">
        <v>4979411.14</v>
      </c>
      <c r="J21" s="172" t="s">
        <v>424</v>
      </c>
      <c r="K21" s="172" t="s">
        <v>425</v>
      </c>
      <c r="L21" s="173">
        <v>0</v>
      </c>
    </row>
    <row r="22" s="168" customFormat="1" ht="15" customHeight="1" spans="1:12">
      <c r="A22" s="172" t="s">
        <v>367</v>
      </c>
      <c r="B22" s="172" t="s">
        <v>368</v>
      </c>
      <c r="C22" s="173">
        <v>0</v>
      </c>
      <c r="D22" s="172" t="s">
        <v>369</v>
      </c>
      <c r="E22" s="172" t="s">
        <v>370</v>
      </c>
      <c r="F22" s="173">
        <v>0</v>
      </c>
      <c r="G22" s="172" t="s">
        <v>293</v>
      </c>
      <c r="H22" s="172" t="s">
        <v>294</v>
      </c>
      <c r="I22" s="173">
        <v>86705</v>
      </c>
      <c r="J22" s="172" t="s">
        <v>430</v>
      </c>
      <c r="K22" s="172" t="s">
        <v>431</v>
      </c>
      <c r="L22" s="173">
        <v>0</v>
      </c>
    </row>
    <row r="23" s="168" customFormat="1" ht="15" customHeight="1" spans="1:12">
      <c r="A23" s="172" t="s">
        <v>373</v>
      </c>
      <c r="B23" s="172" t="s">
        <v>374</v>
      </c>
      <c r="C23" s="173">
        <v>0</v>
      </c>
      <c r="D23" s="172" t="s">
        <v>375</v>
      </c>
      <c r="E23" s="172" t="s">
        <v>376</v>
      </c>
      <c r="F23" s="173">
        <v>0</v>
      </c>
      <c r="G23" s="172" t="s">
        <v>299</v>
      </c>
      <c r="H23" s="172" t="s">
        <v>300</v>
      </c>
      <c r="I23" s="173">
        <v>0</v>
      </c>
      <c r="J23" s="172" t="s">
        <v>434</v>
      </c>
      <c r="K23" s="172" t="s">
        <v>435</v>
      </c>
      <c r="L23" s="173">
        <v>0</v>
      </c>
    </row>
    <row r="24" s="168" customFormat="1" ht="15" customHeight="1" spans="1:12">
      <c r="A24" s="172" t="s">
        <v>379</v>
      </c>
      <c r="B24" s="172" t="s">
        <v>380</v>
      </c>
      <c r="C24" s="173">
        <v>0</v>
      </c>
      <c r="D24" s="172" t="s">
        <v>381</v>
      </c>
      <c r="E24" s="172" t="s">
        <v>382</v>
      </c>
      <c r="F24" s="173">
        <v>0</v>
      </c>
      <c r="G24" s="172" t="s">
        <v>305</v>
      </c>
      <c r="H24" s="172" t="s">
        <v>306</v>
      </c>
      <c r="I24" s="173">
        <v>1015073.39</v>
      </c>
      <c r="J24" s="172" t="s">
        <v>438</v>
      </c>
      <c r="K24" s="172" t="s">
        <v>439</v>
      </c>
      <c r="L24" s="173">
        <v>0</v>
      </c>
    </row>
    <row r="25" s="168" customFormat="1" ht="15" customHeight="1" spans="1:12">
      <c r="A25" s="172" t="s">
        <v>385</v>
      </c>
      <c r="B25" s="172" t="s">
        <v>386</v>
      </c>
      <c r="C25" s="173">
        <v>32140538.4</v>
      </c>
      <c r="D25" s="172" t="s">
        <v>387</v>
      </c>
      <c r="E25" s="172" t="s">
        <v>388</v>
      </c>
      <c r="F25" s="173">
        <v>42249.95</v>
      </c>
      <c r="G25" s="172" t="s">
        <v>311</v>
      </c>
      <c r="H25" s="172" t="s">
        <v>312</v>
      </c>
      <c r="I25" s="173">
        <v>0</v>
      </c>
      <c r="J25" s="172" t="s">
        <v>442</v>
      </c>
      <c r="K25" s="172" t="s">
        <v>443</v>
      </c>
      <c r="L25" s="173">
        <v>0</v>
      </c>
    </row>
    <row r="26" s="168" customFormat="1" ht="15" customHeight="1" spans="1:12">
      <c r="A26" s="172" t="s">
        <v>391</v>
      </c>
      <c r="B26" s="172" t="s">
        <v>392</v>
      </c>
      <c r="C26" s="173">
        <v>0</v>
      </c>
      <c r="D26" s="172" t="s">
        <v>393</v>
      </c>
      <c r="E26" s="172" t="s">
        <v>394</v>
      </c>
      <c r="F26" s="173">
        <v>11592077.58</v>
      </c>
      <c r="G26" s="172" t="s">
        <v>317</v>
      </c>
      <c r="H26" s="172" t="s">
        <v>318</v>
      </c>
      <c r="I26" s="173">
        <v>0</v>
      </c>
      <c r="J26" s="172"/>
      <c r="K26" s="172"/>
      <c r="L26" s="188"/>
    </row>
    <row r="27" s="168" customFormat="1" ht="15" customHeight="1" spans="1:12">
      <c r="A27" s="172" t="s">
        <v>397</v>
      </c>
      <c r="B27" s="172" t="s">
        <v>398</v>
      </c>
      <c r="C27" s="173">
        <v>0</v>
      </c>
      <c r="D27" s="172" t="s">
        <v>399</v>
      </c>
      <c r="E27" s="172" t="s">
        <v>400</v>
      </c>
      <c r="F27" s="173">
        <v>0</v>
      </c>
      <c r="G27" s="172" t="s">
        <v>323</v>
      </c>
      <c r="H27" s="172" t="s">
        <v>324</v>
      </c>
      <c r="I27" s="173">
        <v>0</v>
      </c>
      <c r="J27" s="172"/>
      <c r="K27" s="172"/>
      <c r="L27" s="188"/>
    </row>
    <row r="28" s="168" customFormat="1" ht="15" customHeight="1" spans="1:12">
      <c r="A28" s="172" t="s">
        <v>403</v>
      </c>
      <c r="B28" s="172" t="s">
        <v>404</v>
      </c>
      <c r="C28" s="173">
        <v>3518800</v>
      </c>
      <c r="D28" s="172" t="s">
        <v>405</v>
      </c>
      <c r="E28" s="172" t="s">
        <v>406</v>
      </c>
      <c r="F28" s="173">
        <v>0</v>
      </c>
      <c r="G28" s="172" t="s">
        <v>329</v>
      </c>
      <c r="H28" s="172" t="s">
        <v>330</v>
      </c>
      <c r="I28" s="173">
        <v>0</v>
      </c>
      <c r="J28" s="172"/>
      <c r="K28" s="172"/>
      <c r="L28" s="188"/>
    </row>
    <row r="29" s="168" customFormat="1" ht="15" customHeight="1" spans="1:12">
      <c r="A29" s="172" t="s">
        <v>409</v>
      </c>
      <c r="B29" s="172" t="s">
        <v>410</v>
      </c>
      <c r="C29" s="173">
        <v>602000</v>
      </c>
      <c r="D29" s="172" t="s">
        <v>411</v>
      </c>
      <c r="E29" s="172" t="s">
        <v>412</v>
      </c>
      <c r="F29" s="173">
        <v>4986.48</v>
      </c>
      <c r="G29" s="172" t="s">
        <v>335</v>
      </c>
      <c r="H29" s="172" t="s">
        <v>336</v>
      </c>
      <c r="I29" s="173">
        <v>0</v>
      </c>
      <c r="J29" s="172"/>
      <c r="K29" s="172"/>
      <c r="L29" s="188"/>
    </row>
    <row r="30" s="168" customFormat="1" ht="15" customHeight="1" spans="1:12">
      <c r="A30" s="172" t="s">
        <v>415</v>
      </c>
      <c r="B30" s="172" t="s">
        <v>416</v>
      </c>
      <c r="C30" s="173">
        <v>0</v>
      </c>
      <c r="D30" s="172" t="s">
        <v>417</v>
      </c>
      <c r="E30" s="172" t="s">
        <v>418</v>
      </c>
      <c r="F30" s="173">
        <v>0</v>
      </c>
      <c r="G30" s="172" t="s">
        <v>341</v>
      </c>
      <c r="H30" s="172" t="s">
        <v>342</v>
      </c>
      <c r="I30" s="173">
        <v>0</v>
      </c>
      <c r="J30" s="172"/>
      <c r="K30" s="172"/>
      <c r="L30" s="188"/>
    </row>
    <row r="31" s="168" customFormat="1" ht="15" customHeight="1" spans="1:12">
      <c r="A31" s="172" t="s">
        <v>420</v>
      </c>
      <c r="B31" s="172" t="s">
        <v>421</v>
      </c>
      <c r="C31" s="173">
        <v>0</v>
      </c>
      <c r="D31" s="172" t="s">
        <v>422</v>
      </c>
      <c r="E31" s="172" t="s">
        <v>423</v>
      </c>
      <c r="F31" s="173">
        <v>28900</v>
      </c>
      <c r="G31" s="172" t="s">
        <v>347</v>
      </c>
      <c r="H31" s="172" t="s">
        <v>348</v>
      </c>
      <c r="I31" s="173">
        <v>0</v>
      </c>
      <c r="J31" s="172"/>
      <c r="K31" s="172"/>
      <c r="L31" s="188"/>
    </row>
    <row r="32" s="168" customFormat="1" ht="15" customHeight="1" spans="1:12">
      <c r="A32" s="172" t="s">
        <v>426</v>
      </c>
      <c r="B32" s="172" t="s">
        <v>484</v>
      </c>
      <c r="C32" s="173">
        <v>0</v>
      </c>
      <c r="D32" s="172" t="s">
        <v>428</v>
      </c>
      <c r="E32" s="172" t="s">
        <v>429</v>
      </c>
      <c r="F32" s="173">
        <v>0</v>
      </c>
      <c r="G32" s="172" t="s">
        <v>353</v>
      </c>
      <c r="H32" s="172" t="s">
        <v>354</v>
      </c>
      <c r="I32" s="173">
        <v>0</v>
      </c>
      <c r="J32" s="172"/>
      <c r="K32" s="172"/>
      <c r="L32" s="188"/>
    </row>
    <row r="33" s="168" customFormat="1" ht="15" customHeight="1" spans="1:12">
      <c r="A33" s="172"/>
      <c r="B33" s="172"/>
      <c r="C33" s="189"/>
      <c r="D33" s="172" t="s">
        <v>432</v>
      </c>
      <c r="E33" s="172" t="s">
        <v>433</v>
      </c>
      <c r="F33" s="173">
        <v>5045598.96</v>
      </c>
      <c r="G33" s="172" t="s">
        <v>359</v>
      </c>
      <c r="H33" s="172" t="s">
        <v>360</v>
      </c>
      <c r="I33" s="173">
        <v>0</v>
      </c>
      <c r="J33" s="172"/>
      <c r="K33" s="172"/>
      <c r="L33" s="188"/>
    </row>
    <row r="34" s="168" customFormat="1" ht="15" customHeight="1" spans="1:12">
      <c r="A34" s="172"/>
      <c r="B34" s="172"/>
      <c r="C34" s="188"/>
      <c r="D34" s="172" t="s">
        <v>436</v>
      </c>
      <c r="E34" s="172" t="s">
        <v>437</v>
      </c>
      <c r="F34" s="173">
        <v>0</v>
      </c>
      <c r="G34" s="172" t="s">
        <v>365</v>
      </c>
      <c r="H34" s="172" t="s">
        <v>366</v>
      </c>
      <c r="I34" s="173">
        <v>50000</v>
      </c>
      <c r="J34" s="172"/>
      <c r="K34" s="172"/>
      <c r="L34" s="188"/>
    </row>
    <row r="35" s="168" customFormat="1" ht="15" customHeight="1" spans="1:12">
      <c r="A35" s="172"/>
      <c r="B35" s="172"/>
      <c r="C35" s="188"/>
      <c r="D35" s="172" t="s">
        <v>440</v>
      </c>
      <c r="E35" s="172" t="s">
        <v>441</v>
      </c>
      <c r="F35" s="173">
        <v>0</v>
      </c>
      <c r="G35" s="172" t="s">
        <v>371</v>
      </c>
      <c r="H35" s="172" t="s">
        <v>372</v>
      </c>
      <c r="I35" s="173">
        <v>0</v>
      </c>
      <c r="J35" s="172"/>
      <c r="K35" s="172"/>
      <c r="L35" s="188"/>
    </row>
    <row r="36" s="168" customFormat="1" ht="15" customHeight="1" spans="1:12">
      <c r="A36" s="172"/>
      <c r="B36" s="172"/>
      <c r="C36" s="188"/>
      <c r="D36" s="172" t="s">
        <v>444</v>
      </c>
      <c r="E36" s="172" t="s">
        <v>445</v>
      </c>
      <c r="F36" s="173">
        <v>0</v>
      </c>
      <c r="G36" s="172"/>
      <c r="H36" s="172"/>
      <c r="I36" s="189"/>
      <c r="J36" s="172"/>
      <c r="K36" s="172"/>
      <c r="L36" s="188"/>
    </row>
    <row r="37" s="168" customFormat="1" ht="15" customHeight="1" spans="1:12">
      <c r="A37" s="172"/>
      <c r="B37" s="172"/>
      <c r="C37" s="188"/>
      <c r="D37" s="172" t="s">
        <v>446</v>
      </c>
      <c r="E37" s="172" t="s">
        <v>447</v>
      </c>
      <c r="F37" s="173">
        <v>0</v>
      </c>
      <c r="G37" s="172"/>
      <c r="H37" s="172"/>
      <c r="I37" s="188"/>
      <c r="J37" s="172"/>
      <c r="K37" s="172"/>
      <c r="L37" s="188"/>
    </row>
    <row r="38" s="168" customFormat="1" ht="15" customHeight="1" spans="1:12">
      <c r="A38" s="172"/>
      <c r="B38" s="172"/>
      <c r="C38" s="188"/>
      <c r="D38" s="172" t="s">
        <v>448</v>
      </c>
      <c r="E38" s="172" t="s">
        <v>449</v>
      </c>
      <c r="F38" s="187">
        <v>0</v>
      </c>
      <c r="G38" s="172"/>
      <c r="H38" s="172"/>
      <c r="I38" s="188"/>
      <c r="J38" s="172"/>
      <c r="K38" s="172"/>
      <c r="L38" s="188"/>
    </row>
    <row r="39" s="168" customFormat="1" ht="15" customHeight="1" spans="1:12">
      <c r="A39" s="172" t="s">
        <v>485</v>
      </c>
      <c r="B39" s="172"/>
      <c r="C39" s="172"/>
      <c r="D39" s="172"/>
      <c r="E39" s="172"/>
      <c r="F39" s="172"/>
      <c r="G39" s="172"/>
      <c r="H39" s="172"/>
      <c r="I39" s="172"/>
      <c r="J39" s="172"/>
      <c r="K39" s="172"/>
      <c r="L39" s="172"/>
    </row>
  </sheetData>
  <mergeCells count="2">
    <mergeCell ref="A4:L4"/>
    <mergeCell ref="A39:L3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
  <sheetViews>
    <sheetView topLeftCell="F1" workbookViewId="0">
      <selection activeCell="A1" sqref="$A1:$XFD1048576"/>
    </sheetView>
  </sheetViews>
  <sheetFormatPr defaultColWidth="9" defaultRowHeight="14.4"/>
  <cols>
    <col min="1" max="3" width="2.75" style="168" customWidth="1"/>
    <col min="4" max="4" width="32.75" style="168" customWidth="1"/>
    <col min="5" max="8" width="14" style="168" customWidth="1"/>
    <col min="9" max="10" width="15" style="168" customWidth="1"/>
    <col min="11" max="11" width="14" style="168" customWidth="1"/>
    <col min="12" max="13" width="15" style="168" customWidth="1"/>
    <col min="14" max="17" width="14" style="168" customWidth="1"/>
    <col min="18" max="19" width="15" style="168" customWidth="1"/>
    <col min="20" max="20" width="14" style="168" customWidth="1"/>
    <col min="21" max="16384" width="9" style="168"/>
  </cols>
  <sheetData>
    <row r="1" s="168" customFormat="1" ht="28.2" spans="1:20">
      <c r="K1" s="177" t="s">
        <v>486</v>
      </c>
    </row>
    <row r="2" s="168" customFormat="1" ht="15.6" spans="1:20">
      <c r="T2" s="178" t="s">
        <v>487</v>
      </c>
    </row>
    <row r="3" s="168" customFormat="1" ht="15.6" spans="1:20">
      <c r="A3" s="178" t="s">
        <v>2</v>
      </c>
      <c r="T3" s="178" t="s">
        <v>3</v>
      </c>
    </row>
    <row r="4" s="168" customFormat="1" ht="19.5" customHeight="1" spans="1:20">
      <c r="A4" s="186" t="s">
        <v>6</v>
      </c>
      <c r="B4" s="186"/>
      <c r="C4" s="186"/>
      <c r="D4" s="186"/>
      <c r="E4" s="186" t="s">
        <v>105</v>
      </c>
      <c r="F4" s="186"/>
      <c r="G4" s="186"/>
      <c r="H4" s="186" t="s">
        <v>257</v>
      </c>
      <c r="I4" s="186"/>
      <c r="J4" s="186"/>
      <c r="K4" s="186" t="s">
        <v>258</v>
      </c>
      <c r="L4" s="186"/>
      <c r="M4" s="186"/>
      <c r="N4" s="186"/>
      <c r="O4" s="186"/>
      <c r="P4" s="186" t="s">
        <v>107</v>
      </c>
      <c r="Q4" s="186"/>
      <c r="R4" s="186"/>
      <c r="S4" s="186"/>
      <c r="T4" s="186"/>
    </row>
    <row r="5" s="168" customFormat="1" ht="19.5" customHeight="1" spans="1:20">
      <c r="A5" s="186" t="s">
        <v>121</v>
      </c>
      <c r="B5" s="186"/>
      <c r="C5" s="186"/>
      <c r="D5" s="186" t="s">
        <v>122</v>
      </c>
      <c r="E5" s="186" t="s">
        <v>128</v>
      </c>
      <c r="F5" s="186" t="s">
        <v>259</v>
      </c>
      <c r="G5" s="186" t="s">
        <v>260</v>
      </c>
      <c r="H5" s="186" t="s">
        <v>128</v>
      </c>
      <c r="I5" s="186" t="s">
        <v>226</v>
      </c>
      <c r="J5" s="186" t="s">
        <v>227</v>
      </c>
      <c r="K5" s="186" t="s">
        <v>128</v>
      </c>
      <c r="L5" s="186" t="s">
        <v>226</v>
      </c>
      <c r="M5" s="186"/>
      <c r="N5" s="186" t="s">
        <v>226</v>
      </c>
      <c r="O5" s="186" t="s">
        <v>227</v>
      </c>
      <c r="P5" s="186" t="s">
        <v>128</v>
      </c>
      <c r="Q5" s="186" t="s">
        <v>259</v>
      </c>
      <c r="R5" s="186" t="s">
        <v>260</v>
      </c>
      <c r="S5" s="186" t="s">
        <v>260</v>
      </c>
      <c r="T5" s="186"/>
    </row>
    <row r="6" s="168" customFormat="1" ht="19.5" customHeight="1" spans="1:20">
      <c r="A6" s="186"/>
      <c r="B6" s="186"/>
      <c r="C6" s="186"/>
      <c r="D6" s="186"/>
      <c r="E6" s="186"/>
      <c r="F6" s="186"/>
      <c r="G6" s="186" t="s">
        <v>123</v>
      </c>
      <c r="H6" s="186"/>
      <c r="I6" s="186"/>
      <c r="J6" s="186" t="s">
        <v>123</v>
      </c>
      <c r="K6" s="186"/>
      <c r="L6" s="186" t="s">
        <v>123</v>
      </c>
      <c r="M6" s="186" t="s">
        <v>262</v>
      </c>
      <c r="N6" s="186" t="s">
        <v>261</v>
      </c>
      <c r="O6" s="186" t="s">
        <v>123</v>
      </c>
      <c r="P6" s="186"/>
      <c r="Q6" s="186"/>
      <c r="R6" s="186" t="s">
        <v>123</v>
      </c>
      <c r="S6" s="186" t="s">
        <v>263</v>
      </c>
      <c r="T6" s="186" t="s">
        <v>264</v>
      </c>
    </row>
    <row r="7" s="168" customFormat="1" ht="19.5" customHeight="1" spans="1:20">
      <c r="A7" s="186"/>
      <c r="B7" s="186"/>
      <c r="C7" s="186"/>
      <c r="D7" s="186"/>
      <c r="E7" s="186"/>
      <c r="F7" s="186"/>
      <c r="G7" s="186"/>
      <c r="H7" s="186"/>
      <c r="I7" s="186"/>
      <c r="J7" s="186"/>
      <c r="K7" s="186"/>
      <c r="L7" s="186"/>
      <c r="M7" s="186"/>
      <c r="N7" s="186"/>
      <c r="O7" s="186"/>
      <c r="P7" s="186"/>
      <c r="Q7" s="186"/>
      <c r="R7" s="186"/>
      <c r="S7" s="186"/>
      <c r="T7" s="186"/>
    </row>
    <row r="8" s="168" customFormat="1" ht="19.5" customHeight="1" spans="1:20">
      <c r="A8" s="186" t="s">
        <v>125</v>
      </c>
      <c r="B8" s="186" t="s">
        <v>126</v>
      </c>
      <c r="C8" s="186" t="s">
        <v>127</v>
      </c>
      <c r="D8" s="186" t="s">
        <v>10</v>
      </c>
      <c r="E8" s="171" t="s">
        <v>11</v>
      </c>
      <c r="F8" s="171" t="s">
        <v>12</v>
      </c>
      <c r="G8" s="171" t="s">
        <v>20</v>
      </c>
      <c r="H8" s="171" t="s">
        <v>24</v>
      </c>
      <c r="I8" s="171" t="s">
        <v>28</v>
      </c>
      <c r="J8" s="171" t="s">
        <v>32</v>
      </c>
      <c r="K8" s="171" t="s">
        <v>36</v>
      </c>
      <c r="L8" s="171" t="s">
        <v>40</v>
      </c>
      <c r="M8" s="171" t="s">
        <v>43</v>
      </c>
      <c r="N8" s="171" t="s">
        <v>46</v>
      </c>
      <c r="O8" s="171" t="s">
        <v>49</v>
      </c>
      <c r="P8" s="171" t="s">
        <v>52</v>
      </c>
      <c r="Q8" s="171" t="s">
        <v>55</v>
      </c>
      <c r="R8" s="171" t="s">
        <v>58</v>
      </c>
      <c r="S8" s="171" t="s">
        <v>61</v>
      </c>
      <c r="T8" s="171" t="s">
        <v>64</v>
      </c>
    </row>
    <row r="9" s="168" customFormat="1" ht="19.5" customHeight="1" spans="1:20">
      <c r="A9" s="186"/>
      <c r="B9" s="186"/>
      <c r="C9" s="186"/>
      <c r="D9" s="186" t="s">
        <v>128</v>
      </c>
      <c r="E9" s="173">
        <v>516724.36</v>
      </c>
      <c r="F9" s="173">
        <v>0</v>
      </c>
      <c r="G9" s="173">
        <v>516724.36</v>
      </c>
      <c r="H9" s="173">
        <v>12558986.53</v>
      </c>
      <c r="I9" s="173">
        <v>0</v>
      </c>
      <c r="J9" s="173">
        <v>12558986.53</v>
      </c>
      <c r="K9" s="173">
        <v>12643876.53</v>
      </c>
      <c r="L9" s="173">
        <v>0</v>
      </c>
      <c r="M9" s="173">
        <v>0</v>
      </c>
      <c r="N9" s="173">
        <v>0</v>
      </c>
      <c r="O9" s="173">
        <v>12643876.53</v>
      </c>
      <c r="P9" s="173">
        <v>431834.36</v>
      </c>
      <c r="Q9" s="173">
        <v>0</v>
      </c>
      <c r="R9" s="173">
        <v>431834.36</v>
      </c>
      <c r="S9" s="173">
        <v>431834.36</v>
      </c>
      <c r="T9" s="173">
        <v>0</v>
      </c>
    </row>
    <row r="10" s="168" customFormat="1" ht="19.5" customHeight="1" spans="1:20">
      <c r="A10" s="172" t="s">
        <v>488</v>
      </c>
      <c r="B10" s="172"/>
      <c r="C10" s="172"/>
      <c r="D10" s="172" t="s">
        <v>489</v>
      </c>
      <c r="E10" s="173">
        <v>256724.36</v>
      </c>
      <c r="F10" s="173">
        <v>0</v>
      </c>
      <c r="G10" s="173">
        <v>256724.36</v>
      </c>
      <c r="H10" s="173">
        <v>0</v>
      </c>
      <c r="I10" s="173">
        <v>0</v>
      </c>
      <c r="J10" s="173">
        <v>0</v>
      </c>
      <c r="K10" s="173">
        <v>0</v>
      </c>
      <c r="L10" s="173">
        <v>0</v>
      </c>
      <c r="M10" s="173">
        <v>0</v>
      </c>
      <c r="N10" s="173">
        <v>0</v>
      </c>
      <c r="O10" s="173">
        <v>0</v>
      </c>
      <c r="P10" s="173">
        <v>256724.36</v>
      </c>
      <c r="Q10" s="173">
        <v>0</v>
      </c>
      <c r="R10" s="173">
        <v>256724.36</v>
      </c>
      <c r="S10" s="173">
        <v>256724.36</v>
      </c>
      <c r="T10" s="173">
        <v>0</v>
      </c>
    </row>
    <row r="11" s="168" customFormat="1" ht="19.5" customHeight="1" spans="1:20">
      <c r="A11" s="172" t="s">
        <v>490</v>
      </c>
      <c r="B11" s="172"/>
      <c r="C11" s="172"/>
      <c r="D11" s="172" t="s">
        <v>491</v>
      </c>
      <c r="E11" s="173">
        <v>256724.36</v>
      </c>
      <c r="F11" s="173">
        <v>0</v>
      </c>
      <c r="G11" s="173">
        <v>256724.36</v>
      </c>
      <c r="H11" s="173">
        <v>0</v>
      </c>
      <c r="I11" s="173">
        <v>0</v>
      </c>
      <c r="J11" s="173">
        <v>0</v>
      </c>
      <c r="K11" s="173">
        <v>0</v>
      </c>
      <c r="L11" s="173">
        <v>0</v>
      </c>
      <c r="M11" s="173">
        <v>0</v>
      </c>
      <c r="N11" s="173">
        <v>0</v>
      </c>
      <c r="O11" s="173">
        <v>0</v>
      </c>
      <c r="P11" s="173">
        <v>256724.36</v>
      </c>
      <c r="Q11" s="173">
        <v>0</v>
      </c>
      <c r="R11" s="173">
        <v>256724.36</v>
      </c>
      <c r="S11" s="173">
        <v>256724.36</v>
      </c>
      <c r="T11" s="173">
        <v>0</v>
      </c>
    </row>
    <row r="12" s="168" customFormat="1" ht="19.5" customHeight="1" spans="1:20">
      <c r="A12" s="172" t="s">
        <v>492</v>
      </c>
      <c r="B12" s="172"/>
      <c r="C12" s="172"/>
      <c r="D12" s="172" t="s">
        <v>493</v>
      </c>
      <c r="E12" s="173">
        <v>256724.36</v>
      </c>
      <c r="F12" s="173">
        <v>0</v>
      </c>
      <c r="G12" s="173">
        <v>256724.36</v>
      </c>
      <c r="H12" s="173">
        <v>0</v>
      </c>
      <c r="I12" s="173">
        <v>0</v>
      </c>
      <c r="J12" s="173">
        <v>0</v>
      </c>
      <c r="K12" s="173">
        <v>0</v>
      </c>
      <c r="L12" s="173">
        <v>0</v>
      </c>
      <c r="M12" s="173">
        <v>0</v>
      </c>
      <c r="N12" s="173">
        <v>0</v>
      </c>
      <c r="O12" s="173">
        <v>0</v>
      </c>
      <c r="P12" s="173">
        <v>256724.36</v>
      </c>
      <c r="Q12" s="173">
        <v>0</v>
      </c>
      <c r="R12" s="173">
        <v>256724.36</v>
      </c>
      <c r="S12" s="173">
        <v>256724.36</v>
      </c>
      <c r="T12" s="173">
        <v>0</v>
      </c>
    </row>
    <row r="13" s="168" customFormat="1" ht="19.5" customHeight="1" spans="1:20">
      <c r="A13" s="172" t="s">
        <v>208</v>
      </c>
      <c r="B13" s="172"/>
      <c r="C13" s="172"/>
      <c r="D13" s="172" t="s">
        <v>209</v>
      </c>
      <c r="E13" s="173">
        <v>260000</v>
      </c>
      <c r="F13" s="173">
        <v>0</v>
      </c>
      <c r="G13" s="173">
        <v>260000</v>
      </c>
      <c r="H13" s="173">
        <v>12558986.53</v>
      </c>
      <c r="I13" s="173">
        <v>0</v>
      </c>
      <c r="J13" s="173">
        <v>12558986.53</v>
      </c>
      <c r="K13" s="173">
        <v>12643876.53</v>
      </c>
      <c r="L13" s="173">
        <v>0</v>
      </c>
      <c r="M13" s="173">
        <v>0</v>
      </c>
      <c r="N13" s="173">
        <v>0</v>
      </c>
      <c r="O13" s="173">
        <v>12643876.53</v>
      </c>
      <c r="P13" s="173">
        <v>175110</v>
      </c>
      <c r="Q13" s="173">
        <v>0</v>
      </c>
      <c r="R13" s="173">
        <v>175110</v>
      </c>
      <c r="S13" s="173">
        <v>175110</v>
      </c>
      <c r="T13" s="173">
        <v>0</v>
      </c>
    </row>
    <row r="14" s="168" customFormat="1" ht="19.5" customHeight="1" spans="1:20">
      <c r="A14" s="172" t="s">
        <v>210</v>
      </c>
      <c r="B14" s="172"/>
      <c r="C14" s="172"/>
      <c r="D14" s="172" t="s">
        <v>211</v>
      </c>
      <c r="E14" s="173">
        <v>260000</v>
      </c>
      <c r="F14" s="173">
        <v>0</v>
      </c>
      <c r="G14" s="173">
        <v>260000</v>
      </c>
      <c r="H14" s="173">
        <v>1528503.73</v>
      </c>
      <c r="I14" s="173">
        <v>0</v>
      </c>
      <c r="J14" s="173">
        <v>1528503.73</v>
      </c>
      <c r="K14" s="173">
        <v>1613393.73</v>
      </c>
      <c r="L14" s="173">
        <v>0</v>
      </c>
      <c r="M14" s="173">
        <v>0</v>
      </c>
      <c r="N14" s="173">
        <v>0</v>
      </c>
      <c r="O14" s="173">
        <v>1613393.73</v>
      </c>
      <c r="P14" s="173">
        <v>175110</v>
      </c>
      <c r="Q14" s="173">
        <v>0</v>
      </c>
      <c r="R14" s="173">
        <v>175110</v>
      </c>
      <c r="S14" s="173">
        <v>175110</v>
      </c>
      <c r="T14" s="173">
        <v>0</v>
      </c>
    </row>
    <row r="15" s="168" customFormat="1" ht="19.5" customHeight="1" spans="1:20">
      <c r="A15" s="172" t="s">
        <v>212</v>
      </c>
      <c r="B15" s="172"/>
      <c r="C15" s="172"/>
      <c r="D15" s="172" t="s">
        <v>213</v>
      </c>
      <c r="E15" s="173">
        <v>260000</v>
      </c>
      <c r="F15" s="173">
        <v>0</v>
      </c>
      <c r="G15" s="173">
        <v>260000</v>
      </c>
      <c r="H15" s="173">
        <v>1367163.28</v>
      </c>
      <c r="I15" s="173">
        <v>0</v>
      </c>
      <c r="J15" s="173">
        <v>1367163.28</v>
      </c>
      <c r="K15" s="173">
        <v>1452053.28</v>
      </c>
      <c r="L15" s="173">
        <v>0</v>
      </c>
      <c r="M15" s="173">
        <v>0</v>
      </c>
      <c r="N15" s="173">
        <v>0</v>
      </c>
      <c r="O15" s="173">
        <v>1452053.28</v>
      </c>
      <c r="P15" s="173">
        <v>175110</v>
      </c>
      <c r="Q15" s="173">
        <v>0</v>
      </c>
      <c r="R15" s="173">
        <v>175110</v>
      </c>
      <c r="S15" s="173">
        <v>175110</v>
      </c>
      <c r="T15" s="173">
        <v>0</v>
      </c>
    </row>
    <row r="16" s="168" customFormat="1" ht="19.5" customHeight="1" spans="1:20">
      <c r="A16" s="172" t="s">
        <v>214</v>
      </c>
      <c r="B16" s="172"/>
      <c r="C16" s="172"/>
      <c r="D16" s="172" t="s">
        <v>215</v>
      </c>
      <c r="E16" s="173">
        <v>0</v>
      </c>
      <c r="F16" s="173">
        <v>0</v>
      </c>
      <c r="G16" s="173">
        <v>0</v>
      </c>
      <c r="H16" s="173">
        <v>20000</v>
      </c>
      <c r="I16" s="173">
        <v>0</v>
      </c>
      <c r="J16" s="173">
        <v>20000</v>
      </c>
      <c r="K16" s="173">
        <v>20000</v>
      </c>
      <c r="L16" s="173">
        <v>0</v>
      </c>
      <c r="M16" s="173">
        <v>0</v>
      </c>
      <c r="N16" s="173">
        <v>0</v>
      </c>
      <c r="O16" s="173">
        <v>20000</v>
      </c>
      <c r="P16" s="173">
        <v>0</v>
      </c>
      <c r="Q16" s="173">
        <v>0</v>
      </c>
      <c r="R16" s="173">
        <v>0</v>
      </c>
      <c r="S16" s="173">
        <v>0</v>
      </c>
      <c r="T16" s="173">
        <v>0</v>
      </c>
    </row>
    <row r="17" s="168" customFormat="1" ht="19.5" customHeight="1" spans="1:20">
      <c r="A17" s="172" t="s">
        <v>216</v>
      </c>
      <c r="B17" s="172"/>
      <c r="C17" s="172"/>
      <c r="D17" s="172" t="s">
        <v>217</v>
      </c>
      <c r="E17" s="173">
        <v>0</v>
      </c>
      <c r="F17" s="173">
        <v>0</v>
      </c>
      <c r="G17" s="173">
        <v>0</v>
      </c>
      <c r="H17" s="173">
        <v>57972.45</v>
      </c>
      <c r="I17" s="173">
        <v>0</v>
      </c>
      <c r="J17" s="173">
        <v>57972.45</v>
      </c>
      <c r="K17" s="173">
        <v>57972.45</v>
      </c>
      <c r="L17" s="173">
        <v>0</v>
      </c>
      <c r="M17" s="173">
        <v>0</v>
      </c>
      <c r="N17" s="173">
        <v>0</v>
      </c>
      <c r="O17" s="173">
        <v>57972.45</v>
      </c>
      <c r="P17" s="173">
        <v>0</v>
      </c>
      <c r="Q17" s="173">
        <v>0</v>
      </c>
      <c r="R17" s="173">
        <v>0</v>
      </c>
      <c r="S17" s="173">
        <v>0</v>
      </c>
      <c r="T17" s="173">
        <v>0</v>
      </c>
    </row>
    <row r="18" s="168" customFormat="1" ht="19.5" customHeight="1" spans="1:20">
      <c r="A18" s="172" t="s">
        <v>218</v>
      </c>
      <c r="B18" s="172"/>
      <c r="C18" s="172"/>
      <c r="D18" s="172" t="s">
        <v>219</v>
      </c>
      <c r="E18" s="173">
        <v>0</v>
      </c>
      <c r="F18" s="173">
        <v>0</v>
      </c>
      <c r="G18" s="173">
        <v>0</v>
      </c>
      <c r="H18" s="173">
        <v>83368</v>
      </c>
      <c r="I18" s="173">
        <v>0</v>
      </c>
      <c r="J18" s="173">
        <v>83368</v>
      </c>
      <c r="K18" s="173">
        <v>83368</v>
      </c>
      <c r="L18" s="173">
        <v>0</v>
      </c>
      <c r="M18" s="173">
        <v>0</v>
      </c>
      <c r="N18" s="173">
        <v>0</v>
      </c>
      <c r="O18" s="173">
        <v>83368</v>
      </c>
      <c r="P18" s="173">
        <v>0</v>
      </c>
      <c r="Q18" s="173">
        <v>0</v>
      </c>
      <c r="R18" s="173">
        <v>0</v>
      </c>
      <c r="S18" s="173">
        <v>0</v>
      </c>
      <c r="T18" s="173">
        <v>0</v>
      </c>
    </row>
    <row r="19" s="168" customFormat="1" ht="19.5" customHeight="1" spans="1:20">
      <c r="A19" s="172" t="s">
        <v>220</v>
      </c>
      <c r="B19" s="172"/>
      <c r="C19" s="172"/>
      <c r="D19" s="172" t="s">
        <v>221</v>
      </c>
      <c r="E19" s="173">
        <v>0</v>
      </c>
      <c r="F19" s="173">
        <v>0</v>
      </c>
      <c r="G19" s="173">
        <v>0</v>
      </c>
      <c r="H19" s="173">
        <v>11030482.8</v>
      </c>
      <c r="I19" s="173">
        <v>0</v>
      </c>
      <c r="J19" s="173">
        <v>11030482.8</v>
      </c>
      <c r="K19" s="173">
        <v>11030482.8</v>
      </c>
      <c r="L19" s="173">
        <v>0</v>
      </c>
      <c r="M19" s="173">
        <v>0</v>
      </c>
      <c r="N19" s="173">
        <v>0</v>
      </c>
      <c r="O19" s="173">
        <v>11030482.8</v>
      </c>
      <c r="P19" s="173">
        <v>0</v>
      </c>
      <c r="Q19" s="173">
        <v>0</v>
      </c>
      <c r="R19" s="173">
        <v>0</v>
      </c>
      <c r="S19" s="173">
        <v>0</v>
      </c>
      <c r="T19" s="173">
        <v>0</v>
      </c>
    </row>
    <row r="20" s="168" customFormat="1" ht="19.5" customHeight="1" spans="1:20">
      <c r="A20" s="172" t="s">
        <v>222</v>
      </c>
      <c r="B20" s="172"/>
      <c r="C20" s="172"/>
      <c r="D20" s="172" t="s">
        <v>209</v>
      </c>
      <c r="E20" s="173">
        <v>0</v>
      </c>
      <c r="F20" s="173">
        <v>0</v>
      </c>
      <c r="G20" s="173">
        <v>0</v>
      </c>
      <c r="H20" s="173">
        <v>11030482.8</v>
      </c>
      <c r="I20" s="173">
        <v>0</v>
      </c>
      <c r="J20" s="173">
        <v>11030482.8</v>
      </c>
      <c r="K20" s="173">
        <v>11030482.8</v>
      </c>
      <c r="L20" s="173">
        <v>0</v>
      </c>
      <c r="M20" s="173">
        <v>0</v>
      </c>
      <c r="N20" s="173">
        <v>0</v>
      </c>
      <c r="O20" s="173">
        <v>11030482.8</v>
      </c>
      <c r="P20" s="173">
        <v>0</v>
      </c>
      <c r="Q20" s="173">
        <v>0</v>
      </c>
      <c r="R20" s="173">
        <v>0</v>
      </c>
      <c r="S20" s="173">
        <v>0</v>
      </c>
      <c r="T20" s="173">
        <v>0</v>
      </c>
    </row>
    <row r="21" s="168" customFormat="1" ht="19.5" customHeight="1" spans="1:20">
      <c r="A21" s="172" t="s">
        <v>494</v>
      </c>
      <c r="B21" s="172"/>
      <c r="C21" s="172"/>
      <c r="D21" s="172"/>
      <c r="E21" s="172"/>
      <c r="F21" s="172"/>
      <c r="G21" s="172"/>
      <c r="H21" s="172"/>
      <c r="I21" s="172"/>
      <c r="J21" s="172"/>
      <c r="K21" s="172"/>
      <c r="L21" s="172"/>
      <c r="M21" s="172"/>
      <c r="N21" s="172"/>
      <c r="O21" s="172"/>
      <c r="P21" s="172"/>
      <c r="Q21" s="172"/>
      <c r="R21" s="172"/>
      <c r="S21" s="172"/>
      <c r="T21" s="172"/>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A1" sqref="$A1:$XFD1048576"/>
    </sheetView>
  </sheetViews>
  <sheetFormatPr defaultColWidth="9" defaultRowHeight="14.4"/>
  <cols>
    <col min="1" max="3" width="2.75" style="168" customWidth="1"/>
    <col min="4" max="4" width="32.75" style="168" customWidth="1"/>
    <col min="5" max="6" width="15" style="168" customWidth="1"/>
    <col min="7" max="11" width="14" style="168" customWidth="1"/>
    <col min="12" max="12" width="15" style="168" customWidth="1"/>
    <col min="13" max="16384" width="9" style="168"/>
  </cols>
  <sheetData>
    <row r="1" s="168" customFormat="1" ht="28.2" spans="1:12">
      <c r="G1" s="177" t="s">
        <v>495</v>
      </c>
    </row>
    <row r="2" s="168" customFormat="1" ht="15.6" spans="1:12">
      <c r="L2" s="178" t="s">
        <v>496</v>
      </c>
    </row>
    <row r="3" s="168" customFormat="1" ht="15.6" spans="1:12">
      <c r="A3" s="178" t="s">
        <v>2</v>
      </c>
      <c r="L3" s="178" t="s">
        <v>3</v>
      </c>
    </row>
    <row r="4" s="168" customFormat="1" ht="19.5" customHeight="1" spans="1:12">
      <c r="A4" s="179" t="s">
        <v>6</v>
      </c>
      <c r="B4" s="179"/>
      <c r="C4" s="179"/>
      <c r="D4" s="179"/>
      <c r="E4" s="179" t="s">
        <v>105</v>
      </c>
      <c r="F4" s="179"/>
      <c r="G4" s="179"/>
      <c r="H4" s="179" t="s">
        <v>257</v>
      </c>
      <c r="I4" s="179" t="s">
        <v>258</v>
      </c>
      <c r="J4" s="179" t="s">
        <v>107</v>
      </c>
      <c r="K4" s="179"/>
      <c r="L4" s="179"/>
    </row>
    <row r="5" s="168" customFormat="1" ht="19.5" customHeight="1" spans="1:12">
      <c r="A5" s="179" t="s">
        <v>121</v>
      </c>
      <c r="B5" s="179"/>
      <c r="C5" s="179"/>
      <c r="D5" s="179" t="s">
        <v>122</v>
      </c>
      <c r="E5" s="179" t="s">
        <v>128</v>
      </c>
      <c r="F5" s="179" t="s">
        <v>497</v>
      </c>
      <c r="G5" s="179" t="s">
        <v>498</v>
      </c>
      <c r="H5" s="179"/>
      <c r="I5" s="179"/>
      <c r="J5" s="179" t="s">
        <v>128</v>
      </c>
      <c r="K5" s="179" t="s">
        <v>497</v>
      </c>
      <c r="L5" s="180" t="s">
        <v>498</v>
      </c>
    </row>
    <row r="6" s="168" customFormat="1" ht="19.5" customHeight="1" spans="1:12">
      <c r="A6" s="179"/>
      <c r="B6" s="179"/>
      <c r="C6" s="179"/>
      <c r="D6" s="179"/>
      <c r="E6" s="179"/>
      <c r="F6" s="179"/>
      <c r="G6" s="179"/>
      <c r="H6" s="179"/>
      <c r="I6" s="179"/>
      <c r="J6" s="179"/>
      <c r="K6" s="179"/>
      <c r="L6" s="180" t="s">
        <v>263</v>
      </c>
    </row>
    <row r="7" s="168" customFormat="1" ht="19.5" customHeight="1" spans="1:12">
      <c r="A7" s="179"/>
      <c r="B7" s="179"/>
      <c r="C7" s="179"/>
      <c r="D7" s="179"/>
      <c r="E7" s="179"/>
      <c r="F7" s="179"/>
      <c r="G7" s="179"/>
      <c r="H7" s="179"/>
      <c r="I7" s="179"/>
      <c r="J7" s="179"/>
      <c r="K7" s="179"/>
      <c r="L7" s="180"/>
    </row>
    <row r="8" s="168" customFormat="1" ht="19.5" customHeight="1" spans="1:12">
      <c r="A8" s="179" t="s">
        <v>125</v>
      </c>
      <c r="B8" s="179" t="s">
        <v>126</v>
      </c>
      <c r="C8" s="179" t="s">
        <v>127</v>
      </c>
      <c r="D8" s="179" t="s">
        <v>10</v>
      </c>
      <c r="E8" s="180" t="s">
        <v>11</v>
      </c>
      <c r="F8" s="180" t="s">
        <v>12</v>
      </c>
      <c r="G8" s="180" t="s">
        <v>20</v>
      </c>
      <c r="H8" s="180" t="s">
        <v>24</v>
      </c>
      <c r="I8" s="180" t="s">
        <v>28</v>
      </c>
      <c r="J8" s="180" t="s">
        <v>32</v>
      </c>
      <c r="K8" s="180" t="s">
        <v>36</v>
      </c>
      <c r="L8" s="180" t="s">
        <v>40</v>
      </c>
    </row>
    <row r="9" s="168" customFormat="1" ht="19.5" customHeight="1" spans="1:12">
      <c r="A9" s="179"/>
      <c r="B9" s="179"/>
      <c r="C9" s="179"/>
      <c r="D9" s="179" t="s">
        <v>128</v>
      </c>
      <c r="E9" s="181">
        <v>0</v>
      </c>
      <c r="F9" s="181">
        <v>0</v>
      </c>
      <c r="G9" s="181">
        <v>0</v>
      </c>
      <c r="H9" s="181">
        <v>0</v>
      </c>
      <c r="I9" s="181">
        <v>0</v>
      </c>
      <c r="J9" s="181">
        <v>0</v>
      </c>
      <c r="K9" s="181">
        <v>0</v>
      </c>
      <c r="L9" s="181">
        <v>0</v>
      </c>
    </row>
    <row r="10" s="168" customFormat="1" ht="19.5" customHeight="1" spans="1:12">
      <c r="A10" s="182"/>
      <c r="B10" s="182"/>
      <c r="C10" s="182"/>
      <c r="D10" s="182"/>
      <c r="E10" s="183"/>
      <c r="F10" s="183"/>
      <c r="G10" s="183"/>
      <c r="H10" s="183"/>
      <c r="I10" s="183"/>
      <c r="J10" s="183"/>
      <c r="K10" s="183"/>
      <c r="L10" s="183"/>
    </row>
    <row r="11" s="168" customFormat="1" ht="22" customHeight="1" spans="1:12">
      <c r="A11" s="184" t="s">
        <v>499</v>
      </c>
      <c r="B11" s="184"/>
      <c r="C11" s="184"/>
      <c r="D11" s="184"/>
      <c r="E11" s="184"/>
      <c r="F11" s="184"/>
      <c r="G11" s="184"/>
      <c r="H11" s="184"/>
      <c r="I11" s="184"/>
      <c r="J11" s="184"/>
      <c r="K11" s="184"/>
      <c r="L11" s="184"/>
    </row>
    <row r="12" s="168" customFormat="1" spans="1:12">
      <c r="A12" s="185" t="s">
        <v>500</v>
      </c>
      <c r="B12" s="185"/>
      <c r="C12" s="185"/>
      <c r="D12" s="185"/>
      <c r="E12" s="185"/>
      <c r="F12" s="185"/>
      <c r="G12" s="185"/>
      <c r="H12" s="185"/>
      <c r="I12" s="185"/>
      <c r="J12" s="185"/>
      <c r="K12" s="185"/>
      <c r="L12" s="185"/>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topLeftCell="A9" workbookViewId="0">
      <selection activeCell="H18" sqref="H18"/>
    </sheetView>
  </sheetViews>
  <sheetFormatPr defaultColWidth="9" defaultRowHeight="14.4" outlineLevelCol="4"/>
  <cols>
    <col min="1" max="1" width="35.8796296296296" style="168" customWidth="1"/>
    <col min="2" max="2" width="6" style="168" customWidth="1"/>
    <col min="3" max="5" width="25" style="168" customWidth="1"/>
    <col min="6" max="16384" width="9" style="168"/>
  </cols>
  <sheetData>
    <row r="1" s="168" customFormat="1" ht="25.8" spans="1:5">
      <c r="C1" s="169" t="s">
        <v>501</v>
      </c>
    </row>
    <row r="2" s="168" customFormat="1" spans="1:5">
      <c r="E2" s="170" t="s">
        <v>502</v>
      </c>
    </row>
    <row r="3" s="168" customFormat="1" spans="1:5">
      <c r="A3" s="170" t="s">
        <v>2</v>
      </c>
      <c r="E3" s="170" t="s">
        <v>3</v>
      </c>
    </row>
    <row r="4" s="168" customFormat="1" ht="15" customHeight="1" spans="1:5">
      <c r="A4" s="171" t="s">
        <v>503</v>
      </c>
      <c r="B4" s="171" t="s">
        <v>7</v>
      </c>
      <c r="C4" s="171" t="s">
        <v>504</v>
      </c>
      <c r="D4" s="171" t="s">
        <v>505</v>
      </c>
      <c r="E4" s="171" t="s">
        <v>506</v>
      </c>
    </row>
    <row r="5" s="168" customFormat="1" ht="15" customHeight="1" spans="1:5">
      <c r="A5" s="171" t="s">
        <v>507</v>
      </c>
      <c r="B5" s="171"/>
      <c r="C5" s="171" t="s">
        <v>11</v>
      </c>
      <c r="D5" s="171" t="s">
        <v>12</v>
      </c>
      <c r="E5" s="171" t="s">
        <v>20</v>
      </c>
    </row>
    <row r="6" s="168" customFormat="1" ht="15" customHeight="1" spans="1:5">
      <c r="A6" s="172" t="s">
        <v>508</v>
      </c>
      <c r="B6" s="171" t="s">
        <v>11</v>
      </c>
      <c r="C6" s="171" t="s">
        <v>509</v>
      </c>
      <c r="D6" s="171" t="s">
        <v>509</v>
      </c>
      <c r="E6" s="171" t="s">
        <v>509</v>
      </c>
    </row>
    <row r="7" s="168" customFormat="1" ht="15" customHeight="1" spans="1:5">
      <c r="A7" s="172" t="s">
        <v>510</v>
      </c>
      <c r="B7" s="171" t="s">
        <v>12</v>
      </c>
      <c r="C7" s="173">
        <v>1130000</v>
      </c>
      <c r="D7" s="173">
        <v>172246.43</v>
      </c>
      <c r="E7" s="173">
        <v>172246.43</v>
      </c>
    </row>
    <row r="8" s="168" customFormat="1" ht="15" customHeight="1" spans="1:5">
      <c r="A8" s="172" t="s">
        <v>511</v>
      </c>
      <c r="B8" s="171" t="s">
        <v>20</v>
      </c>
      <c r="C8" s="173">
        <v>0</v>
      </c>
      <c r="D8" s="173">
        <v>0</v>
      </c>
      <c r="E8" s="173">
        <v>0</v>
      </c>
    </row>
    <row r="9" s="168" customFormat="1" ht="15" customHeight="1" spans="1:5">
      <c r="A9" s="172" t="s">
        <v>512</v>
      </c>
      <c r="B9" s="171" t="s">
        <v>24</v>
      </c>
      <c r="C9" s="173">
        <v>220000</v>
      </c>
      <c r="D9" s="173">
        <v>55116.09</v>
      </c>
      <c r="E9" s="173">
        <v>55116.09</v>
      </c>
    </row>
    <row r="10" s="168" customFormat="1" ht="15" customHeight="1" spans="1:5">
      <c r="A10" s="172" t="s">
        <v>513</v>
      </c>
      <c r="B10" s="171" t="s">
        <v>28</v>
      </c>
      <c r="C10" s="173">
        <v>0</v>
      </c>
      <c r="D10" s="173">
        <v>0</v>
      </c>
      <c r="E10" s="173">
        <v>0</v>
      </c>
    </row>
    <row r="11" s="168" customFormat="1" ht="15" customHeight="1" spans="1:5">
      <c r="A11" s="172" t="s">
        <v>514</v>
      </c>
      <c r="B11" s="171" t="s">
        <v>32</v>
      </c>
      <c r="C11" s="173">
        <v>220000</v>
      </c>
      <c r="D11" s="173">
        <v>55116.09</v>
      </c>
      <c r="E11" s="173">
        <v>55116.09</v>
      </c>
    </row>
    <row r="12" s="168" customFormat="1" ht="15" customHeight="1" spans="1:5">
      <c r="A12" s="172" t="s">
        <v>515</v>
      </c>
      <c r="B12" s="171" t="s">
        <v>36</v>
      </c>
      <c r="C12" s="173">
        <v>910000</v>
      </c>
      <c r="D12" s="173">
        <v>117130.34</v>
      </c>
      <c r="E12" s="173">
        <v>117130.34</v>
      </c>
    </row>
    <row r="13" s="168" customFormat="1" ht="15" customHeight="1" spans="1:5">
      <c r="A13" s="172" t="s">
        <v>516</v>
      </c>
      <c r="B13" s="171" t="s">
        <v>40</v>
      </c>
      <c r="C13" s="171" t="s">
        <v>509</v>
      </c>
      <c r="D13" s="171" t="s">
        <v>509</v>
      </c>
      <c r="E13" s="173">
        <v>117130.34</v>
      </c>
    </row>
    <row r="14" s="168" customFormat="1" ht="15" customHeight="1" spans="1:5">
      <c r="A14" s="172" t="s">
        <v>517</v>
      </c>
      <c r="B14" s="171" t="s">
        <v>43</v>
      </c>
      <c r="C14" s="171" t="s">
        <v>509</v>
      </c>
      <c r="D14" s="171" t="s">
        <v>509</v>
      </c>
      <c r="E14" s="173">
        <v>0</v>
      </c>
    </row>
    <row r="15" s="168" customFormat="1" ht="15" customHeight="1" spans="1:5">
      <c r="A15" s="172" t="s">
        <v>518</v>
      </c>
      <c r="B15" s="171" t="s">
        <v>46</v>
      </c>
      <c r="C15" s="171" t="s">
        <v>509</v>
      </c>
      <c r="D15" s="171" t="s">
        <v>509</v>
      </c>
      <c r="E15" s="173">
        <v>0</v>
      </c>
    </row>
    <row r="16" s="168" customFormat="1" ht="15" customHeight="1" spans="1:5">
      <c r="A16" s="172" t="s">
        <v>519</v>
      </c>
      <c r="B16" s="171" t="s">
        <v>49</v>
      </c>
      <c r="C16" s="171" t="s">
        <v>509</v>
      </c>
      <c r="D16" s="171" t="s">
        <v>509</v>
      </c>
      <c r="E16" s="171" t="s">
        <v>509</v>
      </c>
    </row>
    <row r="17" s="168" customFormat="1" ht="15" customHeight="1" spans="1:5">
      <c r="A17" s="172" t="s">
        <v>520</v>
      </c>
      <c r="B17" s="171" t="s">
        <v>52</v>
      </c>
      <c r="C17" s="171" t="s">
        <v>509</v>
      </c>
      <c r="D17" s="171" t="s">
        <v>509</v>
      </c>
      <c r="E17" s="174">
        <v>0</v>
      </c>
    </row>
    <row r="18" s="168" customFormat="1" ht="15" customHeight="1" spans="1:5">
      <c r="A18" s="172" t="s">
        <v>521</v>
      </c>
      <c r="B18" s="171" t="s">
        <v>55</v>
      </c>
      <c r="C18" s="171" t="s">
        <v>509</v>
      </c>
      <c r="D18" s="171" t="s">
        <v>509</v>
      </c>
      <c r="E18" s="174">
        <v>0</v>
      </c>
    </row>
    <row r="19" s="168" customFormat="1" ht="15" customHeight="1" spans="1:5">
      <c r="A19" s="172" t="s">
        <v>522</v>
      </c>
      <c r="B19" s="171" t="s">
        <v>58</v>
      </c>
      <c r="C19" s="171" t="s">
        <v>509</v>
      </c>
      <c r="D19" s="171" t="s">
        <v>509</v>
      </c>
      <c r="E19" s="174">
        <v>0</v>
      </c>
    </row>
    <row r="20" s="168" customFormat="1" ht="15" customHeight="1" spans="1:5">
      <c r="A20" s="172" t="s">
        <v>523</v>
      </c>
      <c r="B20" s="171" t="s">
        <v>61</v>
      </c>
      <c r="C20" s="171" t="s">
        <v>509</v>
      </c>
      <c r="D20" s="171" t="s">
        <v>509</v>
      </c>
      <c r="E20" s="174">
        <v>6</v>
      </c>
    </row>
    <row r="21" s="168" customFormat="1" ht="15" customHeight="1" spans="1:5">
      <c r="A21" s="172" t="s">
        <v>524</v>
      </c>
      <c r="B21" s="171" t="s">
        <v>64</v>
      </c>
      <c r="C21" s="171" t="s">
        <v>509</v>
      </c>
      <c r="D21" s="171" t="s">
        <v>509</v>
      </c>
      <c r="E21" s="174">
        <v>85</v>
      </c>
    </row>
    <row r="22" s="168" customFormat="1" ht="15" customHeight="1" spans="1:5">
      <c r="A22" s="172" t="s">
        <v>525</v>
      </c>
      <c r="B22" s="171" t="s">
        <v>67</v>
      </c>
      <c r="C22" s="171" t="s">
        <v>509</v>
      </c>
      <c r="D22" s="171" t="s">
        <v>509</v>
      </c>
      <c r="E22" s="174">
        <v>0</v>
      </c>
    </row>
    <row r="23" s="168" customFormat="1" ht="15" customHeight="1" spans="1:5">
      <c r="A23" s="172" t="s">
        <v>526</v>
      </c>
      <c r="B23" s="171" t="s">
        <v>70</v>
      </c>
      <c r="C23" s="171" t="s">
        <v>509</v>
      </c>
      <c r="D23" s="171" t="s">
        <v>509</v>
      </c>
      <c r="E23" s="174">
        <v>1859</v>
      </c>
    </row>
    <row r="24" s="168" customFormat="1" ht="15" customHeight="1" spans="1:5">
      <c r="A24" s="172" t="s">
        <v>527</v>
      </c>
      <c r="B24" s="171" t="s">
        <v>73</v>
      </c>
      <c r="C24" s="171" t="s">
        <v>509</v>
      </c>
      <c r="D24" s="171" t="s">
        <v>509</v>
      </c>
      <c r="E24" s="174">
        <v>0</v>
      </c>
    </row>
    <row r="25" s="168" customFormat="1" ht="15" customHeight="1" spans="1:5">
      <c r="A25" s="172" t="s">
        <v>528</v>
      </c>
      <c r="B25" s="171" t="s">
        <v>76</v>
      </c>
      <c r="C25" s="171" t="s">
        <v>509</v>
      </c>
      <c r="D25" s="171" t="s">
        <v>509</v>
      </c>
      <c r="E25" s="174">
        <v>0</v>
      </c>
    </row>
    <row r="26" s="168" customFormat="1" ht="15" customHeight="1" spans="1:5">
      <c r="A26" s="172" t="s">
        <v>529</v>
      </c>
      <c r="B26" s="171" t="s">
        <v>79</v>
      </c>
      <c r="C26" s="171" t="s">
        <v>509</v>
      </c>
      <c r="D26" s="171" t="s">
        <v>509</v>
      </c>
      <c r="E26" s="174">
        <v>0</v>
      </c>
    </row>
    <row r="27" s="168" customFormat="1" ht="15" customHeight="1" spans="1:5">
      <c r="A27" s="172" t="s">
        <v>530</v>
      </c>
      <c r="B27" s="171" t="s">
        <v>82</v>
      </c>
      <c r="C27" s="171" t="s">
        <v>509</v>
      </c>
      <c r="D27" s="171" t="s">
        <v>509</v>
      </c>
      <c r="E27" s="173">
        <v>1726371.97</v>
      </c>
    </row>
    <row r="28" s="168" customFormat="1" ht="15" customHeight="1" spans="1:5">
      <c r="A28" s="172" t="s">
        <v>531</v>
      </c>
      <c r="B28" s="171" t="s">
        <v>85</v>
      </c>
      <c r="C28" s="171" t="s">
        <v>509</v>
      </c>
      <c r="D28" s="171" t="s">
        <v>509</v>
      </c>
      <c r="E28" s="173">
        <v>1726371.97</v>
      </c>
    </row>
    <row r="29" s="168" customFormat="1" ht="15" customHeight="1" spans="1:5">
      <c r="A29" s="172" t="s">
        <v>532</v>
      </c>
      <c r="B29" s="171" t="s">
        <v>88</v>
      </c>
      <c r="C29" s="171" t="s">
        <v>509</v>
      </c>
      <c r="D29" s="171" t="s">
        <v>509</v>
      </c>
      <c r="E29" s="173">
        <v>0</v>
      </c>
    </row>
    <row r="30" s="168" customFormat="1" ht="41.25" customHeight="1" spans="1:5">
      <c r="A30" s="175" t="s">
        <v>533</v>
      </c>
      <c r="B30" s="175"/>
      <c r="C30" s="175"/>
      <c r="D30" s="175"/>
      <c r="E30" s="175"/>
    </row>
    <row r="31" s="168" customFormat="1" ht="15" customHeight="1" spans="1:5">
      <c r="A31" s="172" t="s">
        <v>534</v>
      </c>
      <c r="B31" s="172"/>
      <c r="C31" s="172"/>
      <c r="D31" s="172"/>
      <c r="E31" s="172"/>
    </row>
    <row r="33" s="168" customFormat="1" spans="3:3">
      <c r="C33" s="176" t="s">
        <v>535</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K21" sqref="K21"/>
    </sheetView>
  </sheetViews>
  <sheetFormatPr defaultColWidth="9" defaultRowHeight="14.4" outlineLevelCol="4"/>
  <cols>
    <col min="1" max="1" width="31.8796296296296" style="168" customWidth="1"/>
    <col min="2" max="2" width="6.12962962962963" style="168" customWidth="1"/>
    <col min="3" max="3" width="21.5" style="168" customWidth="1"/>
    <col min="4" max="4" width="23.75" style="168" customWidth="1"/>
    <col min="5" max="5" width="22.5" style="168" customWidth="1"/>
    <col min="6" max="16384" width="9" style="168"/>
  </cols>
  <sheetData>
    <row r="1" s="168" customFormat="1" ht="25.8" spans="1:5">
      <c r="C1" s="169" t="s">
        <v>536</v>
      </c>
    </row>
    <row r="2" s="168" customFormat="1" spans="1:5">
      <c r="E2" s="170" t="s">
        <v>537</v>
      </c>
    </row>
    <row r="3" s="168" customFormat="1" spans="1:5">
      <c r="A3" s="170" t="s">
        <v>2</v>
      </c>
      <c r="E3" s="170" t="s">
        <v>3</v>
      </c>
    </row>
    <row r="4" s="168" customFormat="1" ht="15" customHeight="1" spans="1:5">
      <c r="A4" s="171" t="s">
        <v>503</v>
      </c>
      <c r="B4" s="171" t="s">
        <v>7</v>
      </c>
      <c r="C4" s="171" t="s">
        <v>504</v>
      </c>
      <c r="D4" s="171" t="s">
        <v>505</v>
      </c>
      <c r="E4" s="171" t="s">
        <v>506</v>
      </c>
    </row>
    <row r="5" s="168" customFormat="1" ht="15" customHeight="1" spans="1:5">
      <c r="A5" s="171" t="s">
        <v>507</v>
      </c>
      <c r="B5" s="171"/>
      <c r="C5" s="171" t="s">
        <v>11</v>
      </c>
      <c r="D5" s="171" t="s">
        <v>12</v>
      </c>
      <c r="E5" s="171" t="s">
        <v>20</v>
      </c>
    </row>
    <row r="6" s="168" customFormat="1" ht="15" customHeight="1" spans="1:5">
      <c r="A6" s="172" t="s">
        <v>538</v>
      </c>
      <c r="B6" s="171" t="s">
        <v>11</v>
      </c>
      <c r="C6" s="171" t="s">
        <v>509</v>
      </c>
      <c r="D6" s="171" t="s">
        <v>509</v>
      </c>
      <c r="E6" s="171" t="s">
        <v>509</v>
      </c>
    </row>
    <row r="7" s="168" customFormat="1" ht="15" customHeight="1" spans="1:5">
      <c r="A7" s="172" t="s">
        <v>510</v>
      </c>
      <c r="B7" s="171" t="s">
        <v>12</v>
      </c>
      <c r="C7" s="173">
        <v>1090000</v>
      </c>
      <c r="D7" s="173">
        <v>172246.43</v>
      </c>
      <c r="E7" s="173">
        <v>172246.43</v>
      </c>
    </row>
    <row r="8" s="168" customFormat="1" ht="15" customHeight="1" spans="1:5">
      <c r="A8" s="172" t="s">
        <v>511</v>
      </c>
      <c r="B8" s="171" t="s">
        <v>20</v>
      </c>
      <c r="C8" s="173">
        <v>0</v>
      </c>
      <c r="D8" s="173">
        <v>0</v>
      </c>
      <c r="E8" s="173">
        <v>0</v>
      </c>
    </row>
    <row r="9" s="168" customFormat="1" ht="15" customHeight="1" spans="1:5">
      <c r="A9" s="172" t="s">
        <v>512</v>
      </c>
      <c r="B9" s="171" t="s">
        <v>24</v>
      </c>
      <c r="C9" s="173">
        <v>180000</v>
      </c>
      <c r="D9" s="173">
        <v>55116.09</v>
      </c>
      <c r="E9" s="173">
        <v>55116.09</v>
      </c>
    </row>
    <row r="10" s="168" customFormat="1" ht="15" customHeight="1" spans="1:5">
      <c r="A10" s="172" t="s">
        <v>513</v>
      </c>
      <c r="B10" s="171" t="s">
        <v>28</v>
      </c>
      <c r="C10" s="173">
        <v>0</v>
      </c>
      <c r="D10" s="173">
        <v>0</v>
      </c>
      <c r="E10" s="173">
        <v>0</v>
      </c>
    </row>
    <row r="11" s="168" customFormat="1" ht="15" customHeight="1" spans="1:5">
      <c r="A11" s="172" t="s">
        <v>514</v>
      </c>
      <c r="B11" s="171" t="s">
        <v>32</v>
      </c>
      <c r="C11" s="173">
        <v>180000</v>
      </c>
      <c r="D11" s="173">
        <v>55116.09</v>
      </c>
      <c r="E11" s="173">
        <v>55116.09</v>
      </c>
    </row>
    <row r="12" s="168" customFormat="1" ht="15" customHeight="1" spans="1:5">
      <c r="A12" s="172" t="s">
        <v>515</v>
      </c>
      <c r="B12" s="171" t="s">
        <v>36</v>
      </c>
      <c r="C12" s="173">
        <v>910000</v>
      </c>
      <c r="D12" s="173">
        <v>117130.34</v>
      </c>
      <c r="E12" s="173">
        <v>117130.34</v>
      </c>
    </row>
    <row r="13" s="168" customFormat="1" ht="15" customHeight="1" spans="1:5">
      <c r="A13" s="172" t="s">
        <v>516</v>
      </c>
      <c r="B13" s="171" t="s">
        <v>40</v>
      </c>
      <c r="C13" s="171" t="s">
        <v>509</v>
      </c>
      <c r="D13" s="171" t="s">
        <v>509</v>
      </c>
      <c r="E13" s="173">
        <v>117130.34</v>
      </c>
    </row>
    <row r="14" s="168" customFormat="1" ht="15" customHeight="1" spans="1:5">
      <c r="A14" s="172" t="s">
        <v>517</v>
      </c>
      <c r="B14" s="171" t="s">
        <v>43</v>
      </c>
      <c r="C14" s="171" t="s">
        <v>509</v>
      </c>
      <c r="D14" s="171" t="s">
        <v>509</v>
      </c>
      <c r="E14" s="173">
        <v>0</v>
      </c>
    </row>
    <row r="15" s="168" customFormat="1" ht="15" customHeight="1" spans="1:5">
      <c r="A15" s="172" t="s">
        <v>518</v>
      </c>
      <c r="B15" s="171" t="s">
        <v>46</v>
      </c>
      <c r="C15" s="171" t="s">
        <v>509</v>
      </c>
      <c r="D15" s="171" t="s">
        <v>509</v>
      </c>
      <c r="E15" s="173">
        <v>0</v>
      </c>
    </row>
    <row r="16" s="168" customFormat="1" ht="15" customHeight="1" spans="1:5">
      <c r="A16" s="172" t="s">
        <v>519</v>
      </c>
      <c r="B16" s="171" t="s">
        <v>49</v>
      </c>
      <c r="C16" s="171" t="s">
        <v>509</v>
      </c>
      <c r="D16" s="171" t="s">
        <v>509</v>
      </c>
      <c r="E16" s="171" t="s">
        <v>509</v>
      </c>
    </row>
    <row r="17" s="168" customFormat="1" ht="15" customHeight="1" spans="1:5">
      <c r="A17" s="172" t="s">
        <v>520</v>
      </c>
      <c r="B17" s="171" t="s">
        <v>52</v>
      </c>
      <c r="C17" s="171" t="s">
        <v>509</v>
      </c>
      <c r="D17" s="171" t="s">
        <v>509</v>
      </c>
      <c r="E17" s="174">
        <v>0</v>
      </c>
    </row>
    <row r="18" s="168" customFormat="1" ht="15" customHeight="1" spans="1:5">
      <c r="A18" s="172" t="s">
        <v>521</v>
      </c>
      <c r="B18" s="171" t="s">
        <v>55</v>
      </c>
      <c r="C18" s="171" t="s">
        <v>509</v>
      </c>
      <c r="D18" s="171" t="s">
        <v>509</v>
      </c>
      <c r="E18" s="174">
        <v>0</v>
      </c>
    </row>
    <row r="19" s="168" customFormat="1" ht="15" customHeight="1" spans="1:5">
      <c r="A19" s="172" t="s">
        <v>522</v>
      </c>
      <c r="B19" s="171" t="s">
        <v>58</v>
      </c>
      <c r="C19" s="171" t="s">
        <v>509</v>
      </c>
      <c r="D19" s="171" t="s">
        <v>509</v>
      </c>
      <c r="E19" s="174">
        <v>0</v>
      </c>
    </row>
    <row r="20" s="168" customFormat="1" ht="15" customHeight="1" spans="1:5">
      <c r="A20" s="172" t="s">
        <v>523</v>
      </c>
      <c r="B20" s="171" t="s">
        <v>61</v>
      </c>
      <c r="C20" s="171" t="s">
        <v>509</v>
      </c>
      <c r="D20" s="171" t="s">
        <v>509</v>
      </c>
      <c r="E20" s="174">
        <v>6</v>
      </c>
    </row>
    <row r="21" s="168" customFormat="1" ht="15" customHeight="1" spans="1:5">
      <c r="A21" s="172" t="s">
        <v>524</v>
      </c>
      <c r="B21" s="171" t="s">
        <v>64</v>
      </c>
      <c r="C21" s="171" t="s">
        <v>509</v>
      </c>
      <c r="D21" s="171" t="s">
        <v>509</v>
      </c>
      <c r="E21" s="174">
        <v>81</v>
      </c>
    </row>
    <row r="22" s="168" customFormat="1" ht="15" customHeight="1" spans="1:5">
      <c r="A22" s="172" t="s">
        <v>525</v>
      </c>
      <c r="B22" s="171" t="s">
        <v>67</v>
      </c>
      <c r="C22" s="171" t="s">
        <v>509</v>
      </c>
      <c r="D22" s="171" t="s">
        <v>509</v>
      </c>
      <c r="E22" s="174">
        <v>0</v>
      </c>
    </row>
    <row r="23" s="168" customFormat="1" ht="15" customHeight="1" spans="1:5">
      <c r="A23" s="172" t="s">
        <v>526</v>
      </c>
      <c r="B23" s="171" t="s">
        <v>70</v>
      </c>
      <c r="C23" s="171" t="s">
        <v>509</v>
      </c>
      <c r="D23" s="171" t="s">
        <v>509</v>
      </c>
      <c r="E23" s="174">
        <v>1821</v>
      </c>
    </row>
    <row r="24" s="168" customFormat="1" ht="15" customHeight="1" spans="1:5">
      <c r="A24" s="172" t="s">
        <v>527</v>
      </c>
      <c r="B24" s="171" t="s">
        <v>73</v>
      </c>
      <c r="C24" s="171" t="s">
        <v>509</v>
      </c>
      <c r="D24" s="171" t="s">
        <v>509</v>
      </c>
      <c r="E24" s="174">
        <v>0</v>
      </c>
    </row>
    <row r="25" s="168" customFormat="1" ht="15" customHeight="1" spans="1:5">
      <c r="A25" s="172" t="s">
        <v>528</v>
      </c>
      <c r="B25" s="171" t="s">
        <v>76</v>
      </c>
      <c r="C25" s="171" t="s">
        <v>509</v>
      </c>
      <c r="D25" s="171" t="s">
        <v>509</v>
      </c>
      <c r="E25" s="174">
        <v>0</v>
      </c>
    </row>
    <row r="26" s="168" customFormat="1" ht="15" customHeight="1" spans="1:5">
      <c r="A26" s="172" t="s">
        <v>529</v>
      </c>
      <c r="B26" s="171" t="s">
        <v>79</v>
      </c>
      <c r="C26" s="171" t="s">
        <v>509</v>
      </c>
      <c r="D26" s="171" t="s">
        <v>509</v>
      </c>
      <c r="E26" s="174">
        <v>0</v>
      </c>
    </row>
    <row r="27" s="168" customFormat="1" ht="41.25" customHeight="1" spans="1:5">
      <c r="A27" s="175" t="s">
        <v>539</v>
      </c>
      <c r="B27" s="175"/>
      <c r="C27" s="175"/>
      <c r="D27" s="175"/>
      <c r="E27" s="175"/>
    </row>
    <row r="29" s="168" customFormat="1" spans="1:5">
      <c r="C29" s="176" t="s">
        <v>535</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2"/>
  <sheetViews>
    <sheetView topLeftCell="F1" workbookViewId="0">
      <selection activeCell="J19" sqref="J18:J19"/>
    </sheetView>
  </sheetViews>
  <sheetFormatPr defaultColWidth="9" defaultRowHeight="15.6"/>
  <cols>
    <col min="1" max="1" width="6.26851851851852" style="133" customWidth="1"/>
    <col min="2" max="2" width="5.09259259259259" style="133" customWidth="1"/>
    <col min="3" max="3" width="19.3796296296296" style="133" customWidth="1"/>
    <col min="4" max="4" width="18.3796296296296" style="133" customWidth="1"/>
    <col min="5" max="5" width="14.8796296296296" style="133" customWidth="1"/>
    <col min="6" max="8" width="18" style="133" customWidth="1"/>
    <col min="9" max="9" width="15.6296296296296" style="133" customWidth="1"/>
    <col min="10" max="10" width="11.6296296296296" style="133" customWidth="1"/>
    <col min="11" max="11" width="5.62962962962963" style="133" customWidth="1"/>
    <col min="12" max="12" width="15.1296296296296" style="133" customWidth="1"/>
    <col min="13" max="13" width="14.6296296296296" style="133" customWidth="1"/>
    <col min="14" max="14" width="15.75" style="134" customWidth="1"/>
    <col min="15" max="15" width="16.75" style="133" customWidth="1"/>
    <col min="16" max="16" width="9.09259259259259" style="133" customWidth="1"/>
    <col min="17" max="17" width="16" style="133"/>
    <col min="18" max="18" width="15.8796296296296" style="133" customWidth="1"/>
    <col min="19" max="19" width="15.25" style="133" customWidth="1"/>
    <col min="20" max="21" width="13.6296296296296" style="133" customWidth="1"/>
    <col min="22" max="16384" width="9" style="133"/>
  </cols>
  <sheetData>
    <row r="1" s="130" customFormat="1" ht="36" customHeight="1" spans="1:21">
      <c r="A1" s="135" t="s">
        <v>540</v>
      </c>
      <c r="B1" s="135"/>
      <c r="C1" s="135"/>
      <c r="D1" s="135"/>
      <c r="E1" s="135"/>
      <c r="F1" s="135"/>
      <c r="G1" s="135"/>
      <c r="H1" s="135"/>
      <c r="I1" s="135"/>
      <c r="J1" s="135"/>
      <c r="K1" s="135"/>
      <c r="L1" s="135"/>
      <c r="M1" s="135"/>
      <c r="N1" s="136"/>
      <c r="O1" s="135"/>
      <c r="P1" s="135"/>
      <c r="Q1" s="135"/>
      <c r="R1" s="135"/>
      <c r="S1" s="135"/>
      <c r="T1" s="135"/>
      <c r="U1" s="135"/>
    </row>
    <row r="2" s="130" customFormat="1" ht="18" customHeight="1" spans="1:21">
      <c r="A2" s="137"/>
      <c r="B2" s="137"/>
      <c r="C2" s="137"/>
      <c r="D2" s="137"/>
      <c r="E2" s="137"/>
      <c r="F2" s="137"/>
      <c r="G2" s="137"/>
      <c r="H2" s="137"/>
      <c r="I2" s="137"/>
      <c r="J2" s="137"/>
      <c r="K2" s="137"/>
      <c r="L2" s="137"/>
      <c r="M2" s="137"/>
      <c r="N2" s="138"/>
      <c r="U2" s="139" t="s">
        <v>541</v>
      </c>
    </row>
    <row r="3" s="130" customFormat="1" ht="18" customHeight="1" spans="1:21">
      <c r="A3" s="140" t="s">
        <v>2</v>
      </c>
      <c r="B3" s="137"/>
      <c r="C3" s="137"/>
      <c r="D3" s="137"/>
      <c r="E3" s="141"/>
      <c r="F3" s="141"/>
      <c r="G3" s="137"/>
      <c r="H3" s="137"/>
      <c r="I3" s="137"/>
      <c r="J3" s="137"/>
      <c r="K3" s="137"/>
      <c r="L3" s="137"/>
      <c r="M3" s="137"/>
      <c r="N3" s="138"/>
      <c r="U3" s="139" t="s">
        <v>3</v>
      </c>
    </row>
    <row r="4" s="130" customFormat="1" ht="24" customHeight="1" spans="1:21">
      <c r="A4" s="142" t="s">
        <v>6</v>
      </c>
      <c r="B4" s="142" t="s">
        <v>7</v>
      </c>
      <c r="C4" s="143" t="s">
        <v>542</v>
      </c>
      <c r="D4" s="144" t="s">
        <v>543</v>
      </c>
      <c r="E4" s="142" t="s">
        <v>544</v>
      </c>
      <c r="F4" s="145" t="s">
        <v>545</v>
      </c>
      <c r="G4" s="146"/>
      <c r="H4" s="146"/>
      <c r="I4" s="146"/>
      <c r="J4" s="146"/>
      <c r="K4" s="146"/>
      <c r="L4" s="146"/>
      <c r="M4" s="146"/>
      <c r="N4" s="147"/>
      <c r="O4" s="148"/>
      <c r="P4" s="149" t="s">
        <v>546</v>
      </c>
      <c r="Q4" s="142" t="s">
        <v>547</v>
      </c>
      <c r="R4" s="143" t="s">
        <v>548</v>
      </c>
      <c r="S4" s="150"/>
      <c r="T4" s="151" t="s">
        <v>549</v>
      </c>
      <c r="U4" s="150"/>
    </row>
    <row r="5" s="130" customFormat="1" ht="36" customHeight="1" spans="1:21">
      <c r="A5" s="142"/>
      <c r="B5" s="142"/>
      <c r="C5" s="152"/>
      <c r="D5" s="144"/>
      <c r="E5" s="142"/>
      <c r="F5" s="153" t="s">
        <v>123</v>
      </c>
      <c r="G5" s="153"/>
      <c r="H5" s="153" t="s">
        <v>550</v>
      </c>
      <c r="I5" s="153"/>
      <c r="J5" s="154" t="s">
        <v>551</v>
      </c>
      <c r="K5" s="155"/>
      <c r="L5" s="156" t="s">
        <v>552</v>
      </c>
      <c r="M5" s="156"/>
      <c r="N5" s="157" t="s">
        <v>553</v>
      </c>
      <c r="O5" s="157"/>
      <c r="P5" s="149"/>
      <c r="Q5" s="142"/>
      <c r="R5" s="158"/>
      <c r="S5" s="159"/>
      <c r="T5" s="160"/>
      <c r="U5" s="159"/>
    </row>
    <row r="6" s="130" customFormat="1" ht="24" customHeight="1" spans="1:21">
      <c r="A6" s="142"/>
      <c r="B6" s="142"/>
      <c r="C6" s="158"/>
      <c r="D6" s="144"/>
      <c r="E6" s="142"/>
      <c r="F6" s="153" t="s">
        <v>554</v>
      </c>
      <c r="G6" s="161" t="s">
        <v>555</v>
      </c>
      <c r="H6" s="153" t="s">
        <v>554</v>
      </c>
      <c r="I6" s="161" t="s">
        <v>555</v>
      </c>
      <c r="J6" s="153" t="s">
        <v>554</v>
      </c>
      <c r="K6" s="161" t="s">
        <v>555</v>
      </c>
      <c r="L6" s="153" t="s">
        <v>554</v>
      </c>
      <c r="M6" s="161" t="s">
        <v>555</v>
      </c>
      <c r="N6" s="153" t="s">
        <v>554</v>
      </c>
      <c r="O6" s="161" t="s">
        <v>555</v>
      </c>
      <c r="P6" s="149"/>
      <c r="Q6" s="142"/>
      <c r="R6" s="153" t="s">
        <v>554</v>
      </c>
      <c r="S6" s="162" t="s">
        <v>555</v>
      </c>
      <c r="T6" s="153" t="s">
        <v>554</v>
      </c>
      <c r="U6" s="161" t="s">
        <v>555</v>
      </c>
    </row>
    <row r="7" s="131" customFormat="1" ht="24" customHeight="1" spans="1:21">
      <c r="A7" s="142" t="s">
        <v>10</v>
      </c>
      <c r="B7" s="142"/>
      <c r="C7" s="142">
        <v>1</v>
      </c>
      <c r="D7" s="161" t="s">
        <v>12</v>
      </c>
      <c r="E7" s="142">
        <v>3</v>
      </c>
      <c r="F7" s="142">
        <v>4</v>
      </c>
      <c r="G7" s="161" t="s">
        <v>28</v>
      </c>
      <c r="H7" s="142">
        <v>6</v>
      </c>
      <c r="I7" s="142">
        <v>7</v>
      </c>
      <c r="J7" s="161" t="s">
        <v>40</v>
      </c>
      <c r="K7" s="142">
        <v>9</v>
      </c>
      <c r="L7" s="142">
        <v>10</v>
      </c>
      <c r="M7" s="161" t="s">
        <v>49</v>
      </c>
      <c r="N7" s="142">
        <v>12</v>
      </c>
      <c r="O7" s="142">
        <v>13</v>
      </c>
      <c r="P7" s="161" t="s">
        <v>58</v>
      </c>
      <c r="Q7" s="142">
        <v>15</v>
      </c>
      <c r="R7" s="142">
        <v>16</v>
      </c>
      <c r="S7" s="161" t="s">
        <v>67</v>
      </c>
      <c r="T7" s="142">
        <v>18</v>
      </c>
      <c r="U7" s="142">
        <v>19</v>
      </c>
    </row>
    <row r="8" s="132" customFormat="1" ht="24" customHeight="1" spans="1:21">
      <c r="A8" s="142" t="s">
        <v>128</v>
      </c>
      <c r="B8" s="142">
        <v>1</v>
      </c>
      <c r="C8" s="163">
        <f>E8+G8+Q8+S8+U8</f>
        <v>1200763688.04</v>
      </c>
      <c r="D8" s="163">
        <f>E8+F8+Q8+R8+T8</f>
        <v>1716793337.57</v>
      </c>
      <c r="E8" s="163">
        <v>32135566.4</v>
      </c>
      <c r="F8" s="163">
        <v>1495005620.9</v>
      </c>
      <c r="G8" s="163">
        <v>1009399423.3</v>
      </c>
      <c r="H8" s="163">
        <v>1230153410.53</v>
      </c>
      <c r="I8" s="163">
        <v>909762046.86</v>
      </c>
      <c r="J8" s="163">
        <v>560038.62</v>
      </c>
      <c r="K8" s="163">
        <v>0</v>
      </c>
      <c r="L8" s="163">
        <v>5287733.14</v>
      </c>
      <c r="M8" s="163">
        <v>4951657.92</v>
      </c>
      <c r="N8" s="164">
        <f>F8-H8-J8-L8</f>
        <v>259004438.61</v>
      </c>
      <c r="O8" s="163">
        <f>G8-I8-K8-M8</f>
        <v>94685718.5199999</v>
      </c>
      <c r="P8" s="163"/>
      <c r="Q8" s="163">
        <v>27018864.28</v>
      </c>
      <c r="R8" s="163">
        <v>160444036.68</v>
      </c>
      <c r="S8" s="163">
        <v>130020584.75</v>
      </c>
      <c r="T8" s="163">
        <v>2189249.31</v>
      </c>
      <c r="U8" s="165">
        <v>2189249.31</v>
      </c>
    </row>
    <row r="9" s="130" customFormat="1" ht="49" customHeight="1" spans="1:21">
      <c r="A9" s="166" t="s">
        <v>556</v>
      </c>
      <c r="B9" s="166"/>
      <c r="C9" s="166"/>
      <c r="D9" s="166"/>
      <c r="E9" s="166"/>
      <c r="F9" s="166"/>
      <c r="G9" s="166"/>
      <c r="H9" s="166"/>
      <c r="I9" s="166"/>
      <c r="J9" s="166"/>
      <c r="K9" s="166"/>
      <c r="L9" s="166"/>
      <c r="M9" s="166"/>
      <c r="N9" s="166"/>
      <c r="O9" s="166"/>
      <c r="P9" s="166"/>
      <c r="Q9" s="166"/>
      <c r="R9" s="166"/>
      <c r="S9" s="166"/>
      <c r="T9" s="166"/>
      <c r="U9" s="166"/>
    </row>
    <row r="10" ht="26.25" customHeight="1"/>
    <row r="11" s="133" customFormat="1" ht="26.25" customHeight="1" spans="1:21">
      <c r="L11" s="167"/>
      <c r="M11" s="167"/>
      <c r="N11" s="134"/>
    </row>
    <row r="12" s="133" customFormat="1" ht="26.25" customHeight="1" spans="1:21">
      <c r="L12" s="167"/>
      <c r="N12" s="134"/>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19.9" customHeight="1"/>
    <row r="150" ht="19.9" customHeight="1"/>
    <row r="151" ht="19.9" customHeight="1"/>
    <row r="152"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10" workbookViewId="0">
      <selection activeCell="G11" sqref="G11"/>
    </sheetView>
  </sheetViews>
  <sheetFormatPr defaultColWidth="9" defaultRowHeight="15.6" outlineLevelCol="2"/>
  <cols>
    <col min="1" max="1" width="21.3796296296296" customWidth="1"/>
    <col min="2" max="2" width="30.6296296296296" customWidth="1"/>
    <col min="3" max="3" width="53.3796296296296" style="116" customWidth="1"/>
  </cols>
  <sheetData>
    <row r="1" ht="25" customHeight="1" spans="1:3">
      <c r="A1" s="52" t="s">
        <v>557</v>
      </c>
      <c r="B1" s="52"/>
      <c r="C1" s="117"/>
    </row>
    <row r="2" ht="22" customHeight="1" spans="1:3">
      <c r="A2" s="118" t="s">
        <v>2</v>
      </c>
      <c r="B2" s="118"/>
      <c r="C2" s="119" t="s">
        <v>558</v>
      </c>
    </row>
    <row r="3" ht="190" customHeight="1" spans="1:3">
      <c r="A3" s="120" t="s">
        <v>559</v>
      </c>
      <c r="B3" s="121" t="s">
        <v>560</v>
      </c>
      <c r="C3" s="122" t="s">
        <v>561</v>
      </c>
    </row>
    <row r="4" ht="54" customHeight="1" spans="1:3">
      <c r="A4" s="120"/>
      <c r="B4" s="123" t="s">
        <v>562</v>
      </c>
      <c r="C4" s="124" t="s">
        <v>563</v>
      </c>
    </row>
    <row r="5" ht="115" customHeight="1" spans="1:3">
      <c r="A5" s="120"/>
      <c r="B5" s="123" t="s">
        <v>564</v>
      </c>
      <c r="C5" s="125" t="s">
        <v>565</v>
      </c>
    </row>
    <row r="6" ht="62" customHeight="1" spans="1:3">
      <c r="A6" s="120"/>
      <c r="B6" s="123" t="s">
        <v>566</v>
      </c>
      <c r="C6" s="124" t="s">
        <v>567</v>
      </c>
    </row>
    <row r="7" ht="86" customHeight="1" spans="1:3">
      <c r="A7" s="120"/>
      <c r="B7" s="123" t="s">
        <v>568</v>
      </c>
      <c r="C7" s="124" t="s">
        <v>569</v>
      </c>
    </row>
    <row r="8" ht="61" customHeight="1" spans="1:3">
      <c r="A8" s="126" t="s">
        <v>570</v>
      </c>
      <c r="B8" s="123" t="s">
        <v>571</v>
      </c>
      <c r="C8" s="124" t="s">
        <v>572</v>
      </c>
    </row>
    <row r="9" ht="126" customHeight="1" spans="1:3">
      <c r="A9" s="126"/>
      <c r="B9" s="127" t="s">
        <v>573</v>
      </c>
      <c r="C9" s="124" t="s">
        <v>574</v>
      </c>
    </row>
    <row r="10" ht="42" customHeight="1" spans="1:3">
      <c r="A10" s="128" t="s">
        <v>575</v>
      </c>
      <c r="B10" s="128"/>
      <c r="C10" s="124" t="s">
        <v>576</v>
      </c>
    </row>
    <row r="11" ht="282" customHeight="1" spans="1:3">
      <c r="A11" s="128" t="s">
        <v>577</v>
      </c>
      <c r="B11" s="128"/>
      <c r="C11" s="124" t="s">
        <v>578</v>
      </c>
    </row>
    <row r="12" ht="108" customHeight="1" spans="1:3">
      <c r="A12" s="128" t="s">
        <v>579</v>
      </c>
      <c r="B12" s="128"/>
      <c r="C12" s="124" t="s">
        <v>580</v>
      </c>
    </row>
    <row r="13" ht="255" customHeight="1" spans="1:3">
      <c r="A13" s="128" t="s">
        <v>581</v>
      </c>
      <c r="B13" s="128"/>
      <c r="C13" s="124" t="s">
        <v>582</v>
      </c>
    </row>
    <row r="14" ht="26" customHeight="1" spans="1:3">
      <c r="A14" s="128" t="s">
        <v>583</v>
      </c>
      <c r="B14" s="128"/>
      <c r="C14" s="129" t="s">
        <v>584</v>
      </c>
    </row>
  </sheetData>
  <mergeCells count="9">
    <mergeCell ref="A1:C1"/>
    <mergeCell ref="A2:B2"/>
    <mergeCell ref="A10:B10"/>
    <mergeCell ref="A11:B11"/>
    <mergeCell ref="A12:B12"/>
    <mergeCell ref="A13:B13"/>
    <mergeCell ref="A14:B14"/>
    <mergeCell ref="A3:A7"/>
    <mergeCell ref="A8:A9"/>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G6" sqref="G6:G7"/>
    </sheetView>
  </sheetViews>
  <sheetFormatPr defaultColWidth="9" defaultRowHeight="14.4"/>
  <cols>
    <col min="1" max="1" width="9.37962962962963" customWidth="1"/>
    <col min="2" max="2" width="24" customWidth="1"/>
    <col min="3" max="3" width="26" customWidth="1"/>
    <col min="4" max="4" width="16.75" customWidth="1"/>
    <col min="5" max="5" width="16.8796296296296" customWidth="1"/>
    <col min="6" max="6" width="22.6296296296296" customWidth="1"/>
    <col min="7" max="7" width="14.25" customWidth="1"/>
    <col min="8" max="8" width="18.25" customWidth="1"/>
    <col min="9" max="9" width="12.6296296296296" customWidth="1"/>
    <col min="10" max="10" width="36" customWidth="1"/>
    <col min="12" max="12" width="10.3796296296296"/>
    <col min="13" max="13" width="13.75"/>
  </cols>
  <sheetData>
    <row r="1" ht="26.25" customHeight="1" spans="1:10">
      <c r="A1" s="52" t="s">
        <v>585</v>
      </c>
      <c r="B1" s="52"/>
      <c r="C1" s="52"/>
      <c r="D1" s="52"/>
      <c r="E1" s="52"/>
      <c r="F1" s="52"/>
      <c r="G1" s="52"/>
      <c r="H1" s="52"/>
      <c r="I1" s="52"/>
      <c r="J1" s="52"/>
    </row>
    <row r="2" ht="26.25" customHeight="1" spans="1:10">
      <c r="A2" s="53" t="s">
        <v>2</v>
      </c>
      <c r="B2" s="53"/>
      <c r="C2" s="53"/>
      <c r="D2" s="52"/>
      <c r="E2" s="52"/>
      <c r="F2" s="52"/>
      <c r="G2" s="52"/>
      <c r="H2" s="52"/>
      <c r="I2" s="52"/>
      <c r="J2" s="54" t="s">
        <v>586</v>
      </c>
    </row>
    <row r="3" ht="15.75" customHeight="1" spans="1:10">
      <c r="A3" s="55" t="s">
        <v>587</v>
      </c>
      <c r="B3" s="55"/>
      <c r="C3" s="55"/>
      <c r="D3" s="55"/>
      <c r="E3" s="55"/>
      <c r="F3" s="55"/>
      <c r="G3" s="55"/>
      <c r="H3" s="55"/>
      <c r="I3" s="55"/>
      <c r="J3" s="55"/>
    </row>
    <row r="4" ht="15.75" customHeight="1" spans="1:10">
      <c r="A4" s="56" t="s">
        <v>588</v>
      </c>
      <c r="B4" s="57" t="s">
        <v>589</v>
      </c>
      <c r="C4" s="57"/>
      <c r="D4" s="57"/>
      <c r="E4" s="57"/>
      <c r="F4" s="57"/>
      <c r="G4" s="57"/>
      <c r="H4" s="57"/>
      <c r="I4" s="57"/>
      <c r="J4" s="57"/>
    </row>
    <row r="5" ht="16.35" spans="1:10">
      <c r="A5" s="58" t="s">
        <v>590</v>
      </c>
      <c r="B5" s="57"/>
      <c r="C5" s="57"/>
      <c r="D5" s="57"/>
      <c r="E5" s="57"/>
      <c r="F5" s="57"/>
      <c r="G5" s="57"/>
      <c r="H5" s="57"/>
      <c r="I5" s="57"/>
      <c r="J5" s="57"/>
    </row>
    <row r="6" ht="15" customHeight="1" spans="1:10">
      <c r="A6" s="59" t="s">
        <v>591</v>
      </c>
      <c r="B6" s="60" t="s">
        <v>592</v>
      </c>
      <c r="C6" s="60"/>
      <c r="D6" s="61" t="s">
        <v>593</v>
      </c>
      <c r="E6" s="61" t="s">
        <v>594</v>
      </c>
      <c r="F6" s="61" t="s">
        <v>594</v>
      </c>
      <c r="G6" s="57" t="s">
        <v>595</v>
      </c>
      <c r="H6" s="57" t="s">
        <v>596</v>
      </c>
      <c r="I6" s="61" t="s">
        <v>597</v>
      </c>
      <c r="J6" s="62" t="s">
        <v>598</v>
      </c>
    </row>
    <row r="7" ht="21" customHeight="1" spans="1:10">
      <c r="A7" s="59"/>
      <c r="B7" s="60"/>
      <c r="C7" s="60"/>
      <c r="D7" s="63" t="s">
        <v>504</v>
      </c>
      <c r="E7" s="63" t="s">
        <v>599</v>
      </c>
      <c r="F7" s="63" t="s">
        <v>600</v>
      </c>
      <c r="G7" s="57"/>
      <c r="H7" s="57"/>
      <c r="I7" s="63" t="s">
        <v>601</v>
      </c>
      <c r="J7" s="62"/>
    </row>
    <row r="8" ht="24" customHeight="1" spans="1:10">
      <c r="A8" s="59"/>
      <c r="B8" s="60" t="s">
        <v>602</v>
      </c>
      <c r="C8" s="60"/>
      <c r="D8" s="64">
        <f>D9+D10</f>
        <v>74890.1</v>
      </c>
      <c r="E8" s="64">
        <f>E9+E10</f>
        <v>-2431.35</v>
      </c>
      <c r="F8" s="64">
        <f>F9+F10</f>
        <v>72458.75</v>
      </c>
      <c r="G8" s="65">
        <f>G9+G10</f>
        <v>71255.51</v>
      </c>
      <c r="H8" s="66">
        <f>G8/F8</f>
        <v>0.98339413804406</v>
      </c>
      <c r="I8" s="67"/>
      <c r="J8" s="60"/>
    </row>
    <row r="9" ht="25" customHeight="1" spans="1:10">
      <c r="A9" s="59"/>
      <c r="B9" s="63" t="s">
        <v>226</v>
      </c>
      <c r="C9" s="60" t="s">
        <v>602</v>
      </c>
      <c r="D9" s="68">
        <v>68703.91</v>
      </c>
      <c r="E9" s="68">
        <v>-7513.22</v>
      </c>
      <c r="F9" s="68">
        <f>D9+E9</f>
        <v>61190.69</v>
      </c>
      <c r="G9" s="69">
        <v>61055.41</v>
      </c>
      <c r="H9" s="66">
        <f>G9/F9</f>
        <v>0.997789206168455</v>
      </c>
      <c r="I9" s="67"/>
      <c r="J9" s="60"/>
    </row>
    <row r="10" ht="26" customHeight="1" spans="1:10">
      <c r="A10" s="59"/>
      <c r="B10" s="63" t="s">
        <v>227</v>
      </c>
      <c r="C10" s="60" t="s">
        <v>602</v>
      </c>
      <c r="D10" s="68">
        <f>SUM(D11:D16)</f>
        <v>6186.19</v>
      </c>
      <c r="E10" s="68">
        <f>SUM(E11:E16)</f>
        <v>5081.87</v>
      </c>
      <c r="F10" s="68">
        <f>SUM(F11:F16)</f>
        <v>11268.06</v>
      </c>
      <c r="G10" s="69">
        <f>SUM(G11:G16)</f>
        <v>10200.1</v>
      </c>
      <c r="H10" s="66">
        <f>G10/F10</f>
        <v>0.905222371907853</v>
      </c>
      <c r="I10" s="67"/>
      <c r="J10" s="60"/>
    </row>
    <row r="11" ht="15" customHeight="1" spans="1:10">
      <c r="A11" s="59"/>
      <c r="B11" s="63"/>
      <c r="C11" s="70" t="s">
        <v>603</v>
      </c>
      <c r="D11" s="68">
        <v>3408.83</v>
      </c>
      <c r="E11" s="68">
        <v>5278.58</v>
      </c>
      <c r="F11" s="68">
        <f>D11+E11</f>
        <v>8687.41</v>
      </c>
      <c r="G11" s="69">
        <v>8679.62</v>
      </c>
      <c r="H11" s="71">
        <f>G11/F11</f>
        <v>0.999103300062965</v>
      </c>
      <c r="I11" s="67"/>
      <c r="J11" s="60"/>
    </row>
    <row r="12" ht="15" customHeight="1" spans="1:10">
      <c r="A12" s="59"/>
      <c r="B12" s="63"/>
      <c r="C12" s="60" t="s">
        <v>604</v>
      </c>
      <c r="D12" s="68"/>
      <c r="E12" s="68"/>
      <c r="F12" s="68"/>
      <c r="G12" s="69"/>
      <c r="H12" s="66"/>
      <c r="I12" s="67"/>
      <c r="J12" s="60"/>
    </row>
    <row r="13" ht="15" customHeight="1" spans="1:10">
      <c r="A13" s="59"/>
      <c r="B13" s="63"/>
      <c r="C13" s="72"/>
      <c r="D13" s="68"/>
      <c r="E13" s="68"/>
      <c r="F13" s="68"/>
      <c r="G13" s="69"/>
      <c r="H13" s="71"/>
      <c r="I13" s="67"/>
      <c r="J13" s="60"/>
    </row>
    <row r="14" ht="15" customHeight="1" spans="1:10">
      <c r="A14" s="59"/>
      <c r="B14" s="63"/>
      <c r="C14" s="60" t="s">
        <v>605</v>
      </c>
      <c r="D14" s="68"/>
      <c r="E14" s="68"/>
      <c r="F14" s="68"/>
      <c r="G14" s="69"/>
      <c r="H14" s="66"/>
      <c r="I14" s="67"/>
      <c r="J14" s="60"/>
    </row>
    <row r="15" ht="15" customHeight="1" spans="1:10">
      <c r="A15" s="59"/>
      <c r="B15" s="63"/>
      <c r="C15" s="73"/>
      <c r="D15" s="74">
        <v>2777.36</v>
      </c>
      <c r="E15" s="68">
        <v>-196.71</v>
      </c>
      <c r="F15" s="68">
        <f>D15+E15</f>
        <v>2580.65</v>
      </c>
      <c r="G15" s="69">
        <v>1520.48</v>
      </c>
      <c r="H15" s="71">
        <f>G15/F15</f>
        <v>0.589184895278321</v>
      </c>
      <c r="I15" s="67"/>
      <c r="J15" s="60"/>
    </row>
    <row r="16" ht="15" customHeight="1" spans="1:10">
      <c r="A16" s="75"/>
      <c r="B16" s="76"/>
      <c r="C16" s="73" t="s">
        <v>606</v>
      </c>
      <c r="D16" s="77"/>
      <c r="E16" s="78"/>
      <c r="F16" s="78"/>
      <c r="G16" s="79"/>
      <c r="H16" s="66"/>
      <c r="I16" s="80"/>
      <c r="J16" s="72"/>
    </row>
    <row r="17" ht="43" customHeight="1" spans="1:10">
      <c r="A17" s="81" t="s">
        <v>588</v>
      </c>
      <c r="B17" s="82" t="s">
        <v>607</v>
      </c>
      <c r="C17" s="83"/>
      <c r="D17" s="83"/>
      <c r="E17" s="83"/>
      <c r="F17" s="83"/>
      <c r="G17" s="83"/>
      <c r="H17" s="83"/>
      <c r="I17" s="83"/>
      <c r="J17" s="84"/>
    </row>
    <row r="18" ht="50" customHeight="1" spans="1:10">
      <c r="A18" s="81" t="s">
        <v>608</v>
      </c>
      <c r="B18" s="85"/>
      <c r="C18" s="86"/>
      <c r="D18" s="86"/>
      <c r="E18" s="86"/>
      <c r="F18" s="86"/>
      <c r="G18" s="86"/>
      <c r="H18" s="86"/>
      <c r="I18" s="86"/>
      <c r="J18" s="87"/>
    </row>
    <row r="19" ht="57" customHeight="1" spans="1:10">
      <c r="A19" s="88" t="s">
        <v>609</v>
      </c>
      <c r="B19" s="89"/>
      <c r="C19" s="90"/>
      <c r="D19" s="90"/>
      <c r="E19" s="90"/>
      <c r="F19" s="90"/>
      <c r="G19" s="90"/>
      <c r="H19" s="90"/>
      <c r="I19" s="90"/>
      <c r="J19" s="91"/>
    </row>
    <row r="20" ht="24" customHeight="1" spans="1:10">
      <c r="A20" s="92" t="s">
        <v>610</v>
      </c>
      <c r="B20" s="92"/>
      <c r="C20" s="92"/>
      <c r="D20" s="92"/>
      <c r="E20" s="92"/>
      <c r="F20" s="92"/>
      <c r="G20" s="92"/>
      <c r="H20" s="92"/>
      <c r="I20" s="92"/>
      <c r="J20" s="92"/>
    </row>
    <row r="21" ht="22" customHeight="1" spans="1:10">
      <c r="A21" s="93" t="s">
        <v>611</v>
      </c>
      <c r="B21" s="93"/>
      <c r="C21" s="93"/>
      <c r="D21" s="93"/>
      <c r="E21" s="93" t="s">
        <v>612</v>
      </c>
      <c r="F21" s="94" t="s">
        <v>613</v>
      </c>
      <c r="G21" s="95" t="s">
        <v>614</v>
      </c>
      <c r="H21" s="95" t="s">
        <v>615</v>
      </c>
      <c r="I21" s="95" t="s">
        <v>616</v>
      </c>
      <c r="J21" s="95"/>
    </row>
    <row r="22" ht="49" customHeight="1" spans="1:10">
      <c r="A22" s="96" t="s">
        <v>617</v>
      </c>
      <c r="B22" s="96" t="s">
        <v>618</v>
      </c>
      <c r="C22" s="97" t="s">
        <v>619</v>
      </c>
      <c r="D22" s="98"/>
      <c r="E22" s="93"/>
      <c r="F22" s="94"/>
      <c r="G22" s="95"/>
      <c r="H22" s="95"/>
      <c r="I22" s="99"/>
      <c r="J22" s="100"/>
    </row>
    <row r="23" ht="49" customHeight="1" spans="1:10">
      <c r="A23" s="101" t="s">
        <v>620</v>
      </c>
      <c r="B23" s="102" t="s">
        <v>621</v>
      </c>
      <c r="C23" s="95" t="s">
        <v>622</v>
      </c>
      <c r="D23" s="95"/>
      <c r="E23" s="95" t="s">
        <v>623</v>
      </c>
      <c r="F23" s="95">
        <v>44</v>
      </c>
      <c r="G23" s="95" t="s">
        <v>624</v>
      </c>
      <c r="H23" s="95">
        <v>44</v>
      </c>
      <c r="I23" s="99"/>
      <c r="J23" s="100"/>
    </row>
    <row r="24" ht="49" customHeight="1" spans="1:10">
      <c r="A24" s="103"/>
      <c r="B24" s="104"/>
      <c r="C24" s="97" t="s">
        <v>625</v>
      </c>
      <c r="D24" s="98"/>
      <c r="E24" s="95" t="s">
        <v>623</v>
      </c>
      <c r="F24" s="95" t="s">
        <v>626</v>
      </c>
      <c r="G24" s="95" t="s">
        <v>627</v>
      </c>
      <c r="H24" s="95">
        <v>2339</v>
      </c>
      <c r="I24" s="99" t="s">
        <v>628</v>
      </c>
      <c r="J24" s="100"/>
    </row>
    <row r="25" ht="49" customHeight="1" spans="1:10">
      <c r="A25" s="103"/>
      <c r="B25" s="104"/>
      <c r="C25" s="97" t="s">
        <v>629</v>
      </c>
      <c r="D25" s="98"/>
      <c r="E25" s="95" t="s">
        <v>623</v>
      </c>
      <c r="F25" s="95" t="s">
        <v>630</v>
      </c>
      <c r="G25" s="95" t="s">
        <v>627</v>
      </c>
      <c r="H25" s="95">
        <v>1698</v>
      </c>
      <c r="I25" s="99" t="s">
        <v>631</v>
      </c>
      <c r="J25" s="100"/>
    </row>
    <row r="26" ht="49" customHeight="1" spans="1:10">
      <c r="A26" s="103"/>
      <c r="B26" s="104"/>
      <c r="C26" s="97" t="s">
        <v>632</v>
      </c>
      <c r="D26" s="98"/>
      <c r="E26" s="95" t="s">
        <v>623</v>
      </c>
      <c r="F26" s="95" t="s">
        <v>633</v>
      </c>
      <c r="G26" s="95" t="s">
        <v>627</v>
      </c>
      <c r="H26" s="95">
        <v>818</v>
      </c>
      <c r="I26" s="99"/>
      <c r="J26" s="100"/>
    </row>
    <row r="27" ht="49" customHeight="1" spans="1:10">
      <c r="A27" s="103"/>
      <c r="B27" s="105"/>
      <c r="C27" s="99" t="s">
        <v>634</v>
      </c>
      <c r="D27" s="100"/>
      <c r="E27" s="95" t="s">
        <v>623</v>
      </c>
      <c r="F27" s="95" t="s">
        <v>635</v>
      </c>
      <c r="G27" s="95" t="s">
        <v>636</v>
      </c>
      <c r="H27" s="106">
        <v>1</v>
      </c>
      <c r="I27" s="99"/>
      <c r="J27" s="100"/>
    </row>
    <row r="28" ht="68" customHeight="1" spans="1:10">
      <c r="A28" s="103"/>
      <c r="B28" s="102" t="s">
        <v>637</v>
      </c>
      <c r="C28" s="95" t="s">
        <v>638</v>
      </c>
      <c r="D28" s="95"/>
      <c r="E28" s="95" t="s">
        <v>623</v>
      </c>
      <c r="F28" s="95" t="s">
        <v>635</v>
      </c>
      <c r="G28" s="95" t="s">
        <v>636</v>
      </c>
      <c r="H28" s="106">
        <v>1</v>
      </c>
      <c r="I28" s="99"/>
      <c r="J28" s="100"/>
    </row>
    <row r="29" ht="100" customHeight="1" spans="1:10">
      <c r="A29" s="103"/>
      <c r="B29" s="104"/>
      <c r="C29" s="99" t="s">
        <v>639</v>
      </c>
      <c r="D29" s="100"/>
      <c r="E29" s="95" t="s">
        <v>623</v>
      </c>
      <c r="F29" s="95" t="s">
        <v>635</v>
      </c>
      <c r="G29" s="95" t="s">
        <v>636</v>
      </c>
      <c r="H29" s="106">
        <v>0.85</v>
      </c>
      <c r="I29" s="107" t="s">
        <v>640</v>
      </c>
      <c r="J29" s="108"/>
    </row>
    <row r="30" ht="49" customHeight="1" spans="1:10">
      <c r="A30" s="103"/>
      <c r="B30" s="104"/>
      <c r="C30" s="99" t="s">
        <v>641</v>
      </c>
      <c r="D30" s="100"/>
      <c r="E30" s="95" t="s">
        <v>623</v>
      </c>
      <c r="F30" s="95" t="s">
        <v>635</v>
      </c>
      <c r="G30" s="95" t="s">
        <v>636</v>
      </c>
      <c r="H30" s="106">
        <v>1</v>
      </c>
      <c r="I30" s="99"/>
      <c r="J30" s="100"/>
    </row>
    <row r="31" ht="115" customHeight="1" spans="1:10">
      <c r="A31" s="103"/>
      <c r="B31" s="105"/>
      <c r="C31" s="99" t="s">
        <v>642</v>
      </c>
      <c r="D31" s="100"/>
      <c r="E31" s="95" t="s">
        <v>643</v>
      </c>
      <c r="F31" s="95" t="s">
        <v>644</v>
      </c>
      <c r="G31" s="95" t="s">
        <v>645</v>
      </c>
      <c r="H31" s="95" t="s">
        <v>644</v>
      </c>
      <c r="I31" s="99"/>
      <c r="J31" s="100"/>
    </row>
    <row r="32" ht="49" customHeight="1" spans="1:10">
      <c r="A32" s="109"/>
      <c r="B32" s="93" t="s">
        <v>646</v>
      </c>
      <c r="C32" s="95" t="s">
        <v>647</v>
      </c>
      <c r="D32" s="95"/>
      <c r="E32" s="95" t="s">
        <v>623</v>
      </c>
      <c r="F32" s="95" t="s">
        <v>635</v>
      </c>
      <c r="G32" s="95" t="s">
        <v>636</v>
      </c>
      <c r="H32" s="106">
        <v>1</v>
      </c>
      <c r="I32" s="99"/>
      <c r="J32" s="100"/>
    </row>
    <row r="33" ht="116" customHeight="1" spans="1:10">
      <c r="A33" s="110" t="s">
        <v>648</v>
      </c>
      <c r="B33" s="95" t="s">
        <v>649</v>
      </c>
      <c r="C33" s="95" t="s">
        <v>650</v>
      </c>
      <c r="D33" s="95"/>
      <c r="E33" s="111" t="s">
        <v>643</v>
      </c>
      <c r="F33" s="94" t="s">
        <v>651</v>
      </c>
      <c r="G33" s="96" t="s">
        <v>645</v>
      </c>
      <c r="H33" s="94" t="s">
        <v>651</v>
      </c>
      <c r="I33" s="97"/>
      <c r="J33" s="98"/>
    </row>
    <row r="34" ht="159" customHeight="1" spans="1:10">
      <c r="A34" s="112"/>
      <c r="B34" s="95" t="s">
        <v>652</v>
      </c>
      <c r="C34" s="95" t="s">
        <v>653</v>
      </c>
      <c r="D34" s="95"/>
      <c r="E34" s="111" t="s">
        <v>643</v>
      </c>
      <c r="F34" s="94" t="s">
        <v>654</v>
      </c>
      <c r="G34" s="96" t="s">
        <v>645</v>
      </c>
      <c r="H34" s="94" t="s">
        <v>654</v>
      </c>
      <c r="I34" s="97"/>
      <c r="J34" s="98"/>
    </row>
    <row r="35" ht="15.6" spans="1:10">
      <c r="A35" s="101" t="s">
        <v>655</v>
      </c>
      <c r="B35" s="101" t="s">
        <v>656</v>
      </c>
      <c r="C35" s="93" t="s">
        <v>657</v>
      </c>
      <c r="D35" s="93"/>
      <c r="E35" s="111" t="s">
        <v>643</v>
      </c>
      <c r="F35" s="93" t="s">
        <v>658</v>
      </c>
      <c r="G35" s="93" t="s">
        <v>636</v>
      </c>
      <c r="H35" s="113">
        <v>0.9</v>
      </c>
      <c r="I35" s="97"/>
      <c r="J35" s="98"/>
    </row>
    <row r="36" ht="15.6" spans="1:10">
      <c r="A36" s="109"/>
      <c r="B36" s="109"/>
      <c r="C36" s="93" t="s">
        <v>659</v>
      </c>
      <c r="D36" s="93"/>
      <c r="E36" s="111" t="s">
        <v>643</v>
      </c>
      <c r="F36" s="93" t="s">
        <v>660</v>
      </c>
      <c r="G36" s="93" t="s">
        <v>636</v>
      </c>
      <c r="H36" s="113">
        <v>0.85</v>
      </c>
      <c r="I36" s="97"/>
      <c r="J36" s="98"/>
    </row>
    <row r="37" ht="32" customHeight="1" spans="1:10">
      <c r="A37" s="95" t="s">
        <v>661</v>
      </c>
      <c r="B37" s="95" t="s">
        <v>584</v>
      </c>
      <c r="C37" s="95"/>
      <c r="D37" s="95"/>
      <c r="E37" s="95"/>
      <c r="F37" s="95"/>
      <c r="G37" s="95"/>
      <c r="H37" s="95"/>
      <c r="I37" s="95"/>
      <c r="J37" s="95"/>
    </row>
    <row r="38" ht="30" customHeight="1" spans="1:10">
      <c r="A38" s="114" t="s">
        <v>662</v>
      </c>
      <c r="B38" s="114"/>
      <c r="C38" s="114"/>
      <c r="D38" s="114"/>
      <c r="E38" s="114"/>
      <c r="F38" s="114"/>
      <c r="G38" s="114"/>
      <c r="H38" s="114"/>
      <c r="I38" s="114"/>
      <c r="J38" s="114"/>
    </row>
    <row r="39" ht="17" customHeight="1" spans="1:10">
      <c r="A39" s="114" t="s">
        <v>663</v>
      </c>
      <c r="B39" s="114"/>
      <c r="C39" s="114"/>
      <c r="D39" s="114"/>
      <c r="E39" s="114"/>
      <c r="F39" s="114"/>
      <c r="G39" s="114"/>
      <c r="H39" s="114"/>
      <c r="I39" s="114"/>
      <c r="J39" s="114"/>
    </row>
    <row r="40" spans="1:10">
      <c r="A40" s="115"/>
      <c r="B40" s="115"/>
      <c r="C40" s="115"/>
      <c r="D40" s="115"/>
      <c r="E40" s="115"/>
      <c r="F40" s="115"/>
      <c r="G40" s="115"/>
      <c r="H40" s="115"/>
      <c r="I40" s="115"/>
      <c r="J40" s="115"/>
    </row>
    <row r="41" spans="1:10">
      <c r="A41" s="115"/>
      <c r="B41" s="115"/>
      <c r="C41" s="115"/>
      <c r="D41" s="115"/>
      <c r="E41" s="115"/>
      <c r="F41" s="115"/>
      <c r="G41" s="115"/>
      <c r="H41" s="115"/>
      <c r="I41" s="115"/>
      <c r="J41" s="115"/>
    </row>
    <row r="42" spans="1:10">
      <c r="A42" s="115"/>
      <c r="B42" s="115"/>
      <c r="C42" s="115"/>
      <c r="D42" s="115"/>
      <c r="E42" s="115"/>
      <c r="F42" s="115"/>
      <c r="G42" s="115"/>
      <c r="H42" s="115"/>
      <c r="I42" s="115"/>
      <c r="J42" s="115"/>
    </row>
  </sheetData>
  <mergeCells count="72">
    <mergeCell ref="A1:J1"/>
    <mergeCell ref="A3:J3"/>
    <mergeCell ref="B8:C8"/>
    <mergeCell ref="A20:J20"/>
    <mergeCell ref="A21:D21"/>
    <mergeCell ref="I21:J21"/>
    <mergeCell ref="C22:D22"/>
    <mergeCell ref="I22:J22"/>
    <mergeCell ref="C23:D23"/>
    <mergeCell ref="I23:J23"/>
    <mergeCell ref="C24:D24"/>
    <mergeCell ref="I24:J24"/>
    <mergeCell ref="C25:D25"/>
    <mergeCell ref="I25:J25"/>
    <mergeCell ref="C26:D26"/>
    <mergeCell ref="I26:J26"/>
    <mergeCell ref="C27:D27"/>
    <mergeCell ref="I27:J27"/>
    <mergeCell ref="C28:D28"/>
    <mergeCell ref="I28:J28"/>
    <mergeCell ref="C29:D29"/>
    <mergeCell ref="I29:J29"/>
    <mergeCell ref="C30:D30"/>
    <mergeCell ref="I30:J30"/>
    <mergeCell ref="C31:D31"/>
    <mergeCell ref="I31:J31"/>
    <mergeCell ref="C32:D32"/>
    <mergeCell ref="I32:J32"/>
    <mergeCell ref="C33:D33"/>
    <mergeCell ref="I33:J33"/>
    <mergeCell ref="C34:D34"/>
    <mergeCell ref="I34:J34"/>
    <mergeCell ref="C35:D35"/>
    <mergeCell ref="I35:J35"/>
    <mergeCell ref="C36:D36"/>
    <mergeCell ref="I36:J36"/>
    <mergeCell ref="B37:J37"/>
    <mergeCell ref="A38:J38"/>
    <mergeCell ref="A39:J39"/>
    <mergeCell ref="A6:A16"/>
    <mergeCell ref="A23:A32"/>
    <mergeCell ref="A33:A34"/>
    <mergeCell ref="A35:A36"/>
    <mergeCell ref="B10:B16"/>
    <mergeCell ref="B23:B27"/>
    <mergeCell ref="B28:B31"/>
    <mergeCell ref="B35:B36"/>
    <mergeCell ref="D11:D12"/>
    <mergeCell ref="D13:D14"/>
    <mergeCell ref="D15:D16"/>
    <mergeCell ref="E11:E12"/>
    <mergeCell ref="E13:E14"/>
    <mergeCell ref="E15:E16"/>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s>
  <pageMargins left="0.75" right="0.75" top="1" bottom="1" header="0.5" footer="0.5"/>
  <headerFooter/>
  <ignoredErrors>
    <ignoredError sqref="F10" formula="1"/>
  </ignoredError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workbookViewId="0">
      <selection activeCell="N18" sqref="N18"/>
    </sheetView>
  </sheetViews>
  <sheetFormatPr defaultColWidth="9" defaultRowHeight="14.4"/>
  <cols>
    <col min="1" max="1" width="9" style="1"/>
    <col min="2" max="2" width="10" style="1" customWidth="1"/>
    <col min="3" max="3" width="13.3796296296296" style="1" customWidth="1"/>
    <col min="4" max="6" width="9" style="1"/>
    <col min="7" max="7" width="12.8796296296296" style="1" customWidth="1"/>
    <col min="8" max="8" width="11.8796296296296" style="1" customWidth="1"/>
    <col min="9" max="9" width="9" style="1"/>
    <col min="10" max="10" width="9.62962962962963" style="1" customWidth="1"/>
    <col min="11" max="16384" width="9" style="1"/>
  </cols>
  <sheetData>
    <row r="1" s="1" customFormat="1" ht="25.2" spans="1:14">
      <c r="A1" s="2" t="s">
        <v>664</v>
      </c>
      <c r="B1" s="2"/>
      <c r="C1" s="2"/>
      <c r="D1" s="2"/>
      <c r="E1" s="2"/>
      <c r="F1" s="2"/>
      <c r="G1" s="2"/>
      <c r="H1" s="2"/>
      <c r="I1" s="2"/>
      <c r="J1" s="2"/>
    </row>
    <row r="2" s="1" customFormat="1" ht="25.2" spans="1:14">
      <c r="A2" s="2"/>
      <c r="B2" s="2"/>
      <c r="C2" s="2"/>
      <c r="D2" s="2"/>
      <c r="E2" s="2"/>
      <c r="F2" s="2"/>
      <c r="G2" s="2"/>
      <c r="H2" s="2"/>
      <c r="I2" s="48" t="s">
        <v>665</v>
      </c>
      <c r="J2" s="48"/>
    </row>
    <row r="3" s="1" customFormat="1" ht="25.2" spans="1:14">
      <c r="A3" s="4" t="s">
        <v>2</v>
      </c>
      <c r="B3" s="4"/>
      <c r="C3" s="4"/>
      <c r="D3" s="4"/>
      <c r="E3" s="2"/>
      <c r="F3" s="2"/>
      <c r="G3" s="2"/>
      <c r="H3" s="2"/>
      <c r="I3" s="50" t="s">
        <v>666</v>
      </c>
      <c r="J3" s="50"/>
      <c r="K3" s="6"/>
    </row>
    <row r="4" s="1" customFormat="1" ht="24" customHeight="1" spans="1:14">
      <c r="A4" s="7" t="s">
        <v>667</v>
      </c>
      <c r="B4" s="7" t="s">
        <v>668</v>
      </c>
      <c r="C4" s="7"/>
      <c r="D4" s="7"/>
      <c r="E4" s="7"/>
      <c r="F4" s="7"/>
      <c r="G4" s="7"/>
      <c r="H4" s="7"/>
      <c r="I4" s="7"/>
      <c r="J4" s="7"/>
    </row>
    <row r="5" s="1" customFormat="1" ht="15" customHeight="1" spans="1:14">
      <c r="A5" s="7" t="s">
        <v>669</v>
      </c>
      <c r="B5" s="8" t="s">
        <v>589</v>
      </c>
      <c r="C5" s="8"/>
      <c r="D5" s="8"/>
      <c r="E5" s="9" t="s">
        <v>670</v>
      </c>
      <c r="F5" s="7" t="s">
        <v>671</v>
      </c>
      <c r="G5" s="7"/>
      <c r="H5" s="7"/>
      <c r="I5" s="7"/>
      <c r="J5" s="7"/>
    </row>
    <row r="6" s="1" customFormat="1" ht="24" customHeight="1" spans="1:14">
      <c r="A6" s="7"/>
      <c r="B6" s="8"/>
      <c r="C6" s="8"/>
      <c r="D6" s="8"/>
      <c r="E6" s="10"/>
      <c r="F6" s="7"/>
      <c r="G6" s="7"/>
      <c r="H6" s="7"/>
      <c r="I6" s="7"/>
      <c r="J6" s="7"/>
    </row>
    <row r="7" s="1" customFormat="1" ht="15" customHeight="1" spans="1:14">
      <c r="A7" s="7" t="s">
        <v>672</v>
      </c>
      <c r="B7" s="9"/>
      <c r="C7" s="9" t="s">
        <v>673</v>
      </c>
      <c r="D7" s="9" t="s">
        <v>674</v>
      </c>
      <c r="E7" s="9" t="s">
        <v>675</v>
      </c>
      <c r="F7" s="7" t="s">
        <v>676</v>
      </c>
      <c r="G7" s="7"/>
      <c r="H7" s="7" t="s">
        <v>677</v>
      </c>
      <c r="I7" s="7" t="s">
        <v>678</v>
      </c>
      <c r="J7" s="7"/>
    </row>
    <row r="8" s="1" customFormat="1" spans="1:14">
      <c r="A8" s="7"/>
      <c r="B8" s="10"/>
      <c r="C8" s="10"/>
      <c r="D8" s="10"/>
      <c r="E8" s="10"/>
      <c r="F8" s="7"/>
      <c r="G8" s="7"/>
      <c r="H8" s="7"/>
      <c r="I8" s="7"/>
      <c r="J8" s="7"/>
    </row>
    <row r="9" s="1" customFormat="1" ht="47" customHeight="1" spans="1:14">
      <c r="A9" s="7"/>
      <c r="B9" s="7" t="s">
        <v>679</v>
      </c>
      <c r="C9" s="11">
        <f>SUM(C10:C13)</f>
        <v>66.93</v>
      </c>
      <c r="D9" s="11">
        <f>SUM(D10:D13)</f>
        <v>66.93</v>
      </c>
      <c r="E9" s="11">
        <f>SUM(E10:E13)</f>
        <v>66.93</v>
      </c>
      <c r="F9" s="7">
        <v>10</v>
      </c>
      <c r="G9" s="7"/>
      <c r="H9" s="12">
        <f>E9/D9</f>
        <v>1</v>
      </c>
      <c r="I9" s="7">
        <v>10</v>
      </c>
      <c r="J9" s="7"/>
      <c r="N9" s="51"/>
    </row>
    <row r="10" s="1" customFormat="1" ht="15" customHeight="1" spans="1:14">
      <c r="A10" s="7"/>
      <c r="B10" s="13" t="s">
        <v>603</v>
      </c>
      <c r="C10" s="11">
        <v>55.57164</v>
      </c>
      <c r="D10" s="11">
        <v>55.57164</v>
      </c>
      <c r="E10" s="11">
        <v>55.57164</v>
      </c>
      <c r="F10" s="7" t="s">
        <v>509</v>
      </c>
      <c r="G10" s="7"/>
      <c r="H10" s="7" t="s">
        <v>509</v>
      </c>
      <c r="I10" s="7" t="s">
        <v>509</v>
      </c>
      <c r="J10" s="7"/>
    </row>
    <row r="11" s="1" customFormat="1" ht="31.2" spans="1:14">
      <c r="A11" s="7"/>
      <c r="B11" s="14" t="s">
        <v>604</v>
      </c>
      <c r="C11" s="11"/>
      <c r="D11" s="11"/>
      <c r="E11" s="11"/>
      <c r="F11" s="7"/>
      <c r="G11" s="7"/>
      <c r="H11" s="7"/>
      <c r="I11" s="7"/>
      <c r="J11" s="7"/>
    </row>
    <row r="12" s="1" customFormat="1" ht="27" customHeight="1" spans="1:14">
      <c r="A12" s="7"/>
      <c r="B12" s="14" t="s">
        <v>605</v>
      </c>
      <c r="C12" s="11">
        <v>11.35836</v>
      </c>
      <c r="D12" s="11">
        <v>11.35836</v>
      </c>
      <c r="E12" s="11">
        <v>11.35836</v>
      </c>
      <c r="F12" s="7" t="s">
        <v>509</v>
      </c>
      <c r="G12" s="7"/>
      <c r="H12" s="7" t="s">
        <v>509</v>
      </c>
      <c r="I12" s="7" t="s">
        <v>509</v>
      </c>
      <c r="J12" s="7"/>
    </row>
    <row r="13" s="1" customFormat="1" ht="27" customHeight="1" spans="1:14">
      <c r="A13" s="7"/>
      <c r="B13" s="14" t="s">
        <v>680</v>
      </c>
      <c r="C13" s="7"/>
      <c r="D13" s="7"/>
      <c r="E13" s="13"/>
      <c r="F13" s="7" t="s">
        <v>509</v>
      </c>
      <c r="G13" s="7"/>
      <c r="H13" s="7" t="s">
        <v>509</v>
      </c>
      <c r="I13" s="7" t="s">
        <v>509</v>
      </c>
      <c r="J13" s="7"/>
    </row>
    <row r="14" s="1" customFormat="1" ht="15" customHeight="1" spans="1:14">
      <c r="A14" s="7" t="s">
        <v>681</v>
      </c>
      <c r="B14" s="7"/>
      <c r="C14" s="7"/>
      <c r="D14" s="7"/>
      <c r="E14" s="7"/>
      <c r="F14" s="7"/>
      <c r="G14" s="7" t="s">
        <v>682</v>
      </c>
      <c r="H14" s="7"/>
      <c r="I14" s="7"/>
      <c r="J14" s="7"/>
    </row>
    <row r="15" s="1" customFormat="1" ht="81" customHeight="1" spans="1:14">
      <c r="A15" s="7" t="s">
        <v>683</v>
      </c>
      <c r="B15" s="7" t="s">
        <v>684</v>
      </c>
      <c r="C15" s="7"/>
      <c r="D15" s="7"/>
      <c r="E15" s="7"/>
      <c r="F15" s="7"/>
      <c r="G15" s="7" t="s">
        <v>685</v>
      </c>
      <c r="H15" s="7"/>
      <c r="I15" s="7"/>
      <c r="J15" s="7"/>
    </row>
    <row r="16" s="1" customFormat="1" ht="24" customHeight="1" spans="1:14">
      <c r="A16" s="7" t="s">
        <v>611</v>
      </c>
      <c r="B16" s="7"/>
      <c r="C16" s="7"/>
      <c r="D16" s="7" t="s">
        <v>686</v>
      </c>
      <c r="E16" s="7"/>
      <c r="F16" s="7"/>
      <c r="G16" s="7" t="s">
        <v>687</v>
      </c>
      <c r="H16" s="7"/>
      <c r="I16" s="7"/>
      <c r="J16" s="7"/>
    </row>
    <row r="17" s="1" customFormat="1" ht="24.75" customHeight="1" spans="1:10">
      <c r="A17" s="7" t="s">
        <v>617</v>
      </c>
      <c r="B17" s="7" t="s">
        <v>618</v>
      </c>
      <c r="C17" s="9" t="s">
        <v>619</v>
      </c>
      <c r="D17" s="9" t="s">
        <v>688</v>
      </c>
      <c r="E17" s="7" t="s">
        <v>613</v>
      </c>
      <c r="F17" s="9" t="s">
        <v>689</v>
      </c>
      <c r="G17" s="9" t="s">
        <v>690</v>
      </c>
      <c r="H17" s="7" t="s">
        <v>676</v>
      </c>
      <c r="I17" s="7" t="s">
        <v>678</v>
      </c>
      <c r="J17" s="7" t="s">
        <v>616</v>
      </c>
    </row>
    <row r="18" s="1" customFormat="1" ht="39" customHeight="1" spans="1:10">
      <c r="A18" s="7"/>
      <c r="B18" s="7"/>
      <c r="C18" s="10"/>
      <c r="D18" s="10"/>
      <c r="E18" s="7"/>
      <c r="F18" s="10"/>
      <c r="G18" s="10"/>
      <c r="H18" s="7"/>
      <c r="I18" s="7"/>
      <c r="J18" s="7"/>
    </row>
    <row r="19" s="1" customFormat="1" ht="87" customHeight="1" spans="1:10">
      <c r="A19" s="7" t="s">
        <v>691</v>
      </c>
      <c r="B19" s="7" t="s">
        <v>621</v>
      </c>
      <c r="C19" s="7" t="s">
        <v>692</v>
      </c>
      <c r="D19" s="7" t="s">
        <v>693</v>
      </c>
      <c r="E19" s="7">
        <v>100</v>
      </c>
      <c r="F19" s="7" t="s">
        <v>636</v>
      </c>
      <c r="G19" s="16">
        <v>1</v>
      </c>
      <c r="H19" s="7">
        <v>10</v>
      </c>
      <c r="I19" s="7">
        <v>10</v>
      </c>
      <c r="J19" s="7"/>
    </row>
    <row r="20" s="1" customFormat="1" ht="42" customHeight="1" spans="1:10">
      <c r="A20" s="7"/>
      <c r="B20" s="7" t="s">
        <v>637</v>
      </c>
      <c r="C20" s="7" t="s">
        <v>694</v>
      </c>
      <c r="D20" s="7" t="s">
        <v>643</v>
      </c>
      <c r="E20" s="31">
        <v>30</v>
      </c>
      <c r="F20" s="7" t="s">
        <v>636</v>
      </c>
      <c r="G20" s="12" t="s">
        <v>695</v>
      </c>
      <c r="H20" s="7">
        <v>10</v>
      </c>
      <c r="I20" s="7">
        <v>10</v>
      </c>
      <c r="J20" s="7"/>
    </row>
    <row r="21" s="1" customFormat="1" ht="38" customHeight="1" spans="1:10">
      <c r="A21" s="7"/>
      <c r="B21" s="7"/>
      <c r="C21" s="7" t="s">
        <v>696</v>
      </c>
      <c r="D21" s="7" t="s">
        <v>623</v>
      </c>
      <c r="E21" s="31">
        <v>100</v>
      </c>
      <c r="F21" s="7" t="s">
        <v>636</v>
      </c>
      <c r="G21" s="16">
        <v>1</v>
      </c>
      <c r="H21" s="7">
        <v>10</v>
      </c>
      <c r="I21" s="7">
        <v>10</v>
      </c>
      <c r="J21" s="7"/>
    </row>
    <row r="22" s="1" customFormat="1" ht="38" customHeight="1" spans="1:10">
      <c r="A22" s="7"/>
      <c r="B22" s="7" t="s">
        <v>646</v>
      </c>
      <c r="C22" s="7" t="s">
        <v>697</v>
      </c>
      <c r="D22" s="7" t="s">
        <v>623</v>
      </c>
      <c r="E22" s="7">
        <v>100</v>
      </c>
      <c r="F22" s="7" t="s">
        <v>636</v>
      </c>
      <c r="G22" s="16">
        <v>1</v>
      </c>
      <c r="H22" s="7">
        <v>10</v>
      </c>
      <c r="I22" s="7">
        <v>10</v>
      </c>
      <c r="J22" s="7"/>
    </row>
    <row r="23" s="1" customFormat="1" ht="38" customHeight="1" spans="1:10">
      <c r="A23" s="7"/>
      <c r="B23" s="7" t="s">
        <v>698</v>
      </c>
      <c r="C23" s="7" t="s">
        <v>699</v>
      </c>
      <c r="D23" s="7" t="s">
        <v>623</v>
      </c>
      <c r="E23" s="7">
        <v>300</v>
      </c>
      <c r="F23" s="7" t="s">
        <v>700</v>
      </c>
      <c r="G23" s="7" t="s">
        <v>701</v>
      </c>
      <c r="H23" s="7">
        <v>10</v>
      </c>
      <c r="I23" s="7">
        <v>10</v>
      </c>
      <c r="J23" s="7"/>
    </row>
    <row r="24" s="1" customFormat="1" ht="63" customHeight="1" spans="1:10">
      <c r="A24" s="7" t="s">
        <v>702</v>
      </c>
      <c r="B24" s="7" t="s">
        <v>649</v>
      </c>
      <c r="C24" s="7" t="s">
        <v>703</v>
      </c>
      <c r="D24" s="19" t="s">
        <v>643</v>
      </c>
      <c r="E24" s="7" t="s">
        <v>704</v>
      </c>
      <c r="F24" s="7" t="s">
        <v>645</v>
      </c>
      <c r="G24" s="7" t="s">
        <v>704</v>
      </c>
      <c r="H24" s="7">
        <v>15</v>
      </c>
      <c r="I24" s="7">
        <v>15</v>
      </c>
      <c r="J24" s="7"/>
    </row>
    <row r="25" s="1" customFormat="1" ht="52" customHeight="1" spans="1:10">
      <c r="A25" s="7"/>
      <c r="B25" s="7" t="s">
        <v>652</v>
      </c>
      <c r="C25" s="7" t="s">
        <v>705</v>
      </c>
      <c r="D25" s="19" t="s">
        <v>643</v>
      </c>
      <c r="E25" s="7" t="s">
        <v>706</v>
      </c>
      <c r="F25" s="7" t="s">
        <v>645</v>
      </c>
      <c r="G25" s="7" t="s">
        <v>706</v>
      </c>
      <c r="H25" s="7">
        <v>15</v>
      </c>
      <c r="I25" s="7">
        <v>15</v>
      </c>
      <c r="J25" s="7"/>
    </row>
    <row r="26" s="1" customFormat="1" ht="24" customHeight="1" spans="1:10">
      <c r="A26" s="7" t="s">
        <v>655</v>
      </c>
      <c r="B26" s="9" t="s">
        <v>656</v>
      </c>
      <c r="C26" s="7" t="s">
        <v>707</v>
      </c>
      <c r="D26" s="19" t="s">
        <v>643</v>
      </c>
      <c r="E26" s="7">
        <v>85</v>
      </c>
      <c r="F26" s="7" t="s">
        <v>636</v>
      </c>
      <c r="G26" s="7" t="s">
        <v>708</v>
      </c>
      <c r="H26" s="7">
        <v>5</v>
      </c>
      <c r="I26" s="7">
        <v>5</v>
      </c>
      <c r="J26" s="7"/>
    </row>
    <row r="27" s="1" customFormat="1" ht="30" customHeight="1" spans="1:10">
      <c r="A27" s="7"/>
      <c r="B27" s="10"/>
      <c r="C27" s="7" t="s">
        <v>709</v>
      </c>
      <c r="D27" s="19" t="s">
        <v>643</v>
      </c>
      <c r="E27" s="7">
        <v>85</v>
      </c>
      <c r="F27" s="7" t="s">
        <v>636</v>
      </c>
      <c r="G27" s="7" t="s">
        <v>708</v>
      </c>
      <c r="H27" s="7">
        <v>5</v>
      </c>
      <c r="I27" s="7">
        <v>5</v>
      </c>
      <c r="J27" s="7"/>
    </row>
    <row r="28" s="1" customFormat="1" ht="27" customHeight="1" spans="1:10">
      <c r="A28" s="7" t="s">
        <v>710</v>
      </c>
      <c r="B28" s="7"/>
      <c r="C28" s="21" t="s">
        <v>584</v>
      </c>
      <c r="D28" s="21"/>
      <c r="E28" s="21"/>
      <c r="F28" s="21"/>
      <c r="G28" s="21"/>
      <c r="H28" s="21"/>
      <c r="I28" s="21"/>
      <c r="J28" s="21"/>
    </row>
    <row r="29" s="1" customFormat="1" ht="24" customHeight="1" spans="1:10">
      <c r="A29" s="7" t="s">
        <v>711</v>
      </c>
      <c r="B29" s="7">
        <v>100</v>
      </c>
      <c r="C29" s="7"/>
      <c r="D29" s="7"/>
      <c r="E29" s="7"/>
      <c r="F29" s="7"/>
      <c r="G29" s="7"/>
      <c r="H29" s="7"/>
      <c r="I29" s="7">
        <v>100</v>
      </c>
      <c r="J29" s="7" t="s">
        <v>712</v>
      </c>
    </row>
    <row r="30" s="1" customFormat="1" spans="1:10">
      <c r="A30" s="22" t="s">
        <v>713</v>
      </c>
      <c r="B30" s="22"/>
      <c r="C30" s="22"/>
      <c r="D30" s="22"/>
      <c r="E30" s="22"/>
      <c r="F30" s="22"/>
      <c r="G30" s="22"/>
      <c r="H30" s="22"/>
      <c r="I30" s="22"/>
      <c r="J30" s="22"/>
    </row>
    <row r="31" s="1" customFormat="1" spans="1:10">
      <c r="A31" s="22" t="s">
        <v>714</v>
      </c>
      <c r="B31" s="22"/>
      <c r="C31" s="22"/>
      <c r="D31" s="22"/>
      <c r="E31" s="22"/>
      <c r="F31" s="22"/>
      <c r="G31" s="22"/>
      <c r="H31" s="22"/>
      <c r="I31" s="22"/>
      <c r="J31" s="22"/>
    </row>
    <row r="32" s="1" customFormat="1" spans="1:10">
      <c r="A32" s="22" t="s">
        <v>715</v>
      </c>
      <c r="B32" s="22"/>
      <c r="C32" s="22"/>
      <c r="D32" s="22"/>
      <c r="E32" s="22"/>
      <c r="F32" s="22"/>
      <c r="G32" s="22"/>
      <c r="H32" s="22"/>
      <c r="I32" s="22"/>
      <c r="J32" s="22"/>
    </row>
    <row r="33" s="1" customFormat="1" spans="1:10">
      <c r="A33" s="22" t="s">
        <v>716</v>
      </c>
      <c r="B33" s="22"/>
      <c r="C33" s="22"/>
      <c r="D33" s="22"/>
      <c r="E33" s="22"/>
      <c r="F33" s="22"/>
      <c r="G33" s="22"/>
      <c r="H33" s="22"/>
      <c r="I33" s="22"/>
      <c r="J33" s="22"/>
    </row>
    <row r="34" s="1" customFormat="1" spans="1:10">
      <c r="A34" s="22" t="s">
        <v>717</v>
      </c>
      <c r="B34" s="22"/>
      <c r="C34" s="22"/>
      <c r="D34" s="22"/>
      <c r="E34" s="22"/>
      <c r="F34" s="22"/>
      <c r="G34" s="22"/>
      <c r="H34" s="22"/>
      <c r="I34" s="22"/>
      <c r="J34" s="22"/>
    </row>
  </sheetData>
  <mergeCells count="59">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3"/>
    <mergeCell ref="A24:A25"/>
    <mergeCell ref="A26:A27"/>
    <mergeCell ref="B7:B8"/>
    <mergeCell ref="B17:B18"/>
    <mergeCell ref="B20:B21"/>
    <mergeCell ref="B26:B27"/>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workbookViewId="0">
      <selection activeCell="L54" sqref="L54"/>
    </sheetView>
  </sheetViews>
  <sheetFormatPr defaultColWidth="9" defaultRowHeight="14.4"/>
  <cols>
    <col min="1" max="1" width="9" style="1"/>
    <col min="2" max="2" width="10.75" style="1" customWidth="1"/>
    <col min="3" max="3" width="13.6296296296296" style="1" customWidth="1"/>
    <col min="4" max="4" width="9.37962962962963" style="1" customWidth="1"/>
    <col min="5" max="5" width="9.25" style="1" customWidth="1"/>
    <col min="6" max="6" width="9.75" style="1" customWidth="1"/>
    <col min="7" max="7" width="10" style="1" customWidth="1"/>
    <col min="8" max="8" width="11.1296296296296" style="1"/>
    <col min="9" max="9" width="9" style="1"/>
    <col min="10" max="10" width="12.3796296296296" style="1" customWidth="1"/>
    <col min="11" max="11" width="9" style="1"/>
    <col min="12" max="12" width="11.5" style="1"/>
    <col min="13" max="16384" width="9" style="1"/>
  </cols>
  <sheetData>
    <row r="1" s="1" customFormat="1" ht="25.2" spans="1:11">
      <c r="A1" s="2" t="s">
        <v>664</v>
      </c>
      <c r="B1" s="2"/>
      <c r="C1" s="2"/>
      <c r="D1" s="2"/>
      <c r="E1" s="2"/>
      <c r="F1" s="2"/>
      <c r="G1" s="2"/>
      <c r="H1" s="2"/>
      <c r="I1" s="2"/>
      <c r="J1" s="2"/>
    </row>
    <row r="2" s="1" customFormat="1" ht="16" customHeight="1" spans="1:11">
      <c r="A2" s="2"/>
      <c r="B2" s="2"/>
      <c r="C2" s="2"/>
      <c r="D2" s="2"/>
      <c r="E2" s="2"/>
      <c r="F2" s="2"/>
      <c r="G2" s="2"/>
      <c r="H2" s="2"/>
      <c r="I2" s="2"/>
      <c r="J2" s="48" t="s">
        <v>718</v>
      </c>
    </row>
    <row r="3" s="1" customFormat="1" ht="20" customHeight="1" spans="1:11">
      <c r="A3" s="4" t="s">
        <v>2</v>
      </c>
      <c r="B3" s="4"/>
      <c r="C3" s="4"/>
      <c r="D3" s="4"/>
      <c r="E3" s="2"/>
      <c r="F3" s="2"/>
      <c r="G3" s="2"/>
      <c r="H3" s="2"/>
      <c r="I3" s="49"/>
      <c r="J3" s="48" t="s">
        <v>666</v>
      </c>
      <c r="K3" s="6"/>
    </row>
    <row r="4" s="1" customFormat="1" ht="24" customHeight="1" spans="1:11">
      <c r="A4" s="7" t="s">
        <v>667</v>
      </c>
      <c r="B4" s="7" t="s">
        <v>719</v>
      </c>
      <c r="C4" s="7"/>
      <c r="D4" s="7"/>
      <c r="E4" s="7"/>
      <c r="F4" s="7"/>
      <c r="G4" s="7"/>
      <c r="H4" s="7"/>
      <c r="I4" s="7"/>
      <c r="J4" s="7"/>
    </row>
    <row r="5" s="1" customFormat="1" ht="15" customHeight="1" spans="1:11">
      <c r="A5" s="7" t="s">
        <v>669</v>
      </c>
      <c r="B5" s="7" t="s">
        <v>589</v>
      </c>
      <c r="C5" s="7"/>
      <c r="D5" s="7"/>
      <c r="E5" s="9" t="s">
        <v>670</v>
      </c>
      <c r="F5" s="7" t="s">
        <v>720</v>
      </c>
      <c r="G5" s="7"/>
      <c r="H5" s="7"/>
      <c r="I5" s="7"/>
      <c r="J5" s="7"/>
    </row>
    <row r="6" s="1" customFormat="1" ht="24" customHeight="1" spans="1:11">
      <c r="A6" s="7"/>
      <c r="B6" s="7"/>
      <c r="C6" s="7"/>
      <c r="D6" s="7"/>
      <c r="E6" s="10"/>
      <c r="F6" s="7"/>
      <c r="G6" s="7"/>
      <c r="H6" s="7"/>
      <c r="I6" s="7"/>
      <c r="J6" s="7"/>
    </row>
    <row r="7" s="1" customFormat="1" ht="15" customHeight="1" spans="1:11">
      <c r="A7" s="7" t="s">
        <v>672</v>
      </c>
      <c r="B7" s="7"/>
      <c r="C7" s="9" t="s">
        <v>721</v>
      </c>
      <c r="D7" s="9" t="s">
        <v>722</v>
      </c>
      <c r="E7" s="9" t="s">
        <v>723</v>
      </c>
      <c r="F7" s="7" t="s">
        <v>676</v>
      </c>
      <c r="G7" s="7"/>
      <c r="H7" s="7" t="s">
        <v>677</v>
      </c>
      <c r="I7" s="7" t="s">
        <v>678</v>
      </c>
      <c r="J7" s="7"/>
    </row>
    <row r="8" s="1" customFormat="1" spans="1:11">
      <c r="A8" s="7"/>
      <c r="B8" s="7"/>
      <c r="C8" s="10"/>
      <c r="D8" s="10"/>
      <c r="E8" s="10"/>
      <c r="F8" s="7"/>
      <c r="G8" s="7"/>
      <c r="H8" s="7"/>
      <c r="I8" s="7"/>
      <c r="J8" s="7"/>
    </row>
    <row r="9" s="1" customFormat="1" ht="27" customHeight="1" spans="1:11">
      <c r="A9" s="7"/>
      <c r="B9" s="10" t="s">
        <v>724</v>
      </c>
      <c r="C9" s="11">
        <f>SUM(C10:C13)</f>
        <v>3437.131525</v>
      </c>
      <c r="D9" s="11">
        <f>SUM(D10:D13)</f>
        <v>3437.131525</v>
      </c>
      <c r="E9" s="11">
        <f>SUM(E10:E13)</f>
        <v>1541.326884</v>
      </c>
      <c r="F9" s="7">
        <v>10</v>
      </c>
      <c r="G9" s="7"/>
      <c r="H9" s="12">
        <f>E9/D9</f>
        <v>0.448434071489307</v>
      </c>
      <c r="I9" s="7">
        <v>4.48</v>
      </c>
      <c r="J9" s="7"/>
    </row>
    <row r="10" s="1" customFormat="1" ht="15" customHeight="1" spans="1:11">
      <c r="A10" s="7"/>
      <c r="B10" s="13" t="s">
        <v>603</v>
      </c>
      <c r="C10" s="11">
        <v>2529.24754</v>
      </c>
      <c r="D10" s="11">
        <v>2529.24754</v>
      </c>
      <c r="E10" s="11">
        <v>827.077808</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907.883985</v>
      </c>
      <c r="D12" s="11">
        <v>907.883985</v>
      </c>
      <c r="E12" s="11">
        <v>714.249076</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147" customHeight="1" spans="1:11">
      <c r="A15" s="7" t="s">
        <v>683</v>
      </c>
      <c r="B15" s="8" t="s">
        <v>725</v>
      </c>
      <c r="C15" s="8"/>
      <c r="D15" s="8"/>
      <c r="E15" s="8"/>
      <c r="F15" s="8"/>
      <c r="G15" s="8" t="s">
        <v>726</v>
      </c>
      <c r="H15" s="8"/>
      <c r="I15" s="8"/>
      <c r="J15" s="8"/>
    </row>
    <row r="16" s="1" customFormat="1" ht="15" customHeight="1" spans="1:11">
      <c r="A16" s="7" t="s">
        <v>611</v>
      </c>
      <c r="B16" s="7"/>
      <c r="C16" s="7"/>
      <c r="D16" s="7" t="s">
        <v>686</v>
      </c>
      <c r="E16" s="7"/>
      <c r="F16" s="7"/>
      <c r="G16" s="7" t="s">
        <v>687</v>
      </c>
      <c r="H16" s="7"/>
      <c r="I16" s="7"/>
      <c r="J16" s="7"/>
    </row>
    <row r="17" s="1" customFormat="1" ht="27" customHeight="1" spans="1:10">
      <c r="A17" s="7" t="s">
        <v>617</v>
      </c>
      <c r="B17" s="7" t="s">
        <v>618</v>
      </c>
      <c r="C17" s="9" t="s">
        <v>619</v>
      </c>
      <c r="D17" s="9" t="s">
        <v>688</v>
      </c>
      <c r="E17" s="7" t="s">
        <v>613</v>
      </c>
      <c r="F17" s="9" t="s">
        <v>689</v>
      </c>
      <c r="G17" s="9" t="s">
        <v>727</v>
      </c>
      <c r="H17" s="7" t="s">
        <v>676</v>
      </c>
      <c r="I17" s="7" t="s">
        <v>678</v>
      </c>
      <c r="J17" s="7" t="s">
        <v>616</v>
      </c>
    </row>
    <row r="18" s="1" customFormat="1" ht="19" customHeight="1" spans="1:10">
      <c r="A18" s="7"/>
      <c r="B18" s="7"/>
      <c r="C18" s="10"/>
      <c r="D18" s="10"/>
      <c r="E18" s="7"/>
      <c r="F18" s="10"/>
      <c r="G18" s="10"/>
      <c r="H18" s="7"/>
      <c r="I18" s="7"/>
      <c r="J18" s="7"/>
    </row>
    <row r="19" s="1" customFormat="1" ht="28" customHeight="1" spans="1:10">
      <c r="A19" s="7" t="s">
        <v>691</v>
      </c>
      <c r="B19" s="7" t="s">
        <v>621</v>
      </c>
      <c r="C19" s="8" t="s">
        <v>728</v>
      </c>
      <c r="D19" s="7" t="s">
        <v>693</v>
      </c>
      <c r="E19" s="7">
        <v>21475</v>
      </c>
      <c r="F19" s="7" t="s">
        <v>627</v>
      </c>
      <c r="G19" s="16" t="s">
        <v>729</v>
      </c>
      <c r="H19" s="7">
        <v>5</v>
      </c>
      <c r="I19" s="7">
        <v>5</v>
      </c>
      <c r="J19" s="7"/>
    </row>
    <row r="20" s="1" customFormat="1" ht="28" customHeight="1" spans="1:10">
      <c r="A20" s="7"/>
      <c r="B20" s="7"/>
      <c r="C20" s="8" t="s">
        <v>730</v>
      </c>
      <c r="D20" s="7" t="s">
        <v>693</v>
      </c>
      <c r="E20" s="7">
        <v>7782</v>
      </c>
      <c r="F20" s="7" t="s">
        <v>627</v>
      </c>
      <c r="G20" s="16" t="s">
        <v>731</v>
      </c>
      <c r="H20" s="7">
        <v>5</v>
      </c>
      <c r="I20" s="7">
        <v>5</v>
      </c>
      <c r="J20" s="7"/>
    </row>
    <row r="21" s="1" customFormat="1" ht="28" customHeight="1" spans="1:10">
      <c r="A21" s="7"/>
      <c r="B21" s="7"/>
      <c r="C21" s="8" t="s">
        <v>732</v>
      </c>
      <c r="D21" s="7" t="s">
        <v>693</v>
      </c>
      <c r="E21" s="7">
        <v>5631</v>
      </c>
      <c r="F21" s="7" t="s">
        <v>627</v>
      </c>
      <c r="G21" s="16" t="s">
        <v>733</v>
      </c>
      <c r="H21" s="7">
        <v>5</v>
      </c>
      <c r="I21" s="7">
        <v>5</v>
      </c>
      <c r="J21" s="7"/>
    </row>
    <row r="22" s="1" customFormat="1" ht="28" customHeight="1" spans="1:10">
      <c r="A22" s="7"/>
      <c r="B22" s="7"/>
      <c r="C22" s="8" t="s">
        <v>734</v>
      </c>
      <c r="D22" s="7" t="s">
        <v>693</v>
      </c>
      <c r="E22" s="7">
        <v>161</v>
      </c>
      <c r="F22" s="7" t="s">
        <v>627</v>
      </c>
      <c r="G22" s="16" t="s">
        <v>735</v>
      </c>
      <c r="H22" s="7">
        <v>5</v>
      </c>
      <c r="I22" s="7">
        <v>5</v>
      </c>
      <c r="J22" s="7"/>
    </row>
    <row r="23" s="1" customFormat="1" ht="44" customHeight="1" spans="1:10">
      <c r="A23" s="7"/>
      <c r="B23" s="7" t="s">
        <v>637</v>
      </c>
      <c r="C23" s="8" t="s">
        <v>736</v>
      </c>
      <c r="D23" s="7" t="s">
        <v>693</v>
      </c>
      <c r="E23" s="31">
        <v>100</v>
      </c>
      <c r="F23" s="7" t="s">
        <v>636</v>
      </c>
      <c r="G23" s="12">
        <v>1</v>
      </c>
      <c r="H23" s="7">
        <v>5</v>
      </c>
      <c r="I23" s="7">
        <v>5</v>
      </c>
      <c r="J23" s="7"/>
    </row>
    <row r="24" s="1" customFormat="1" ht="31.2" spans="1:10">
      <c r="A24" s="7"/>
      <c r="B24" s="7" t="s">
        <v>646</v>
      </c>
      <c r="C24" s="8" t="s">
        <v>737</v>
      </c>
      <c r="D24" s="7" t="s">
        <v>693</v>
      </c>
      <c r="E24" s="7">
        <v>100</v>
      </c>
      <c r="F24" s="7" t="s">
        <v>636</v>
      </c>
      <c r="G24" s="16">
        <v>1</v>
      </c>
      <c r="H24" s="7">
        <v>5</v>
      </c>
      <c r="I24" s="7">
        <v>5</v>
      </c>
      <c r="J24" s="7"/>
    </row>
    <row r="25" s="1" customFormat="1" ht="46.8" spans="1:10">
      <c r="A25" s="7"/>
      <c r="B25" s="7" t="s">
        <v>698</v>
      </c>
      <c r="C25" s="8" t="s">
        <v>738</v>
      </c>
      <c r="D25" s="7" t="s">
        <v>693</v>
      </c>
      <c r="E25" s="7">
        <v>720</v>
      </c>
      <c r="F25" s="7" t="s">
        <v>739</v>
      </c>
      <c r="G25" s="16" t="s">
        <v>740</v>
      </c>
      <c r="H25" s="7">
        <v>5</v>
      </c>
      <c r="I25" s="7">
        <v>5</v>
      </c>
      <c r="J25" s="7"/>
    </row>
    <row r="26" s="1" customFormat="1" ht="46.8" spans="1:10">
      <c r="A26" s="7"/>
      <c r="B26" s="7"/>
      <c r="C26" s="8" t="s">
        <v>741</v>
      </c>
      <c r="D26" s="7" t="s">
        <v>693</v>
      </c>
      <c r="E26" s="7">
        <v>940</v>
      </c>
      <c r="F26" s="7" t="s">
        <v>739</v>
      </c>
      <c r="G26" s="16" t="s">
        <v>742</v>
      </c>
      <c r="H26" s="7">
        <v>5</v>
      </c>
      <c r="I26" s="7">
        <v>5</v>
      </c>
      <c r="J26" s="7"/>
    </row>
    <row r="27" s="1" customFormat="1" ht="62.4" spans="1:10">
      <c r="A27" s="7"/>
      <c r="B27" s="7"/>
      <c r="C27" s="8" t="s">
        <v>743</v>
      </c>
      <c r="D27" s="7" t="s">
        <v>693</v>
      </c>
      <c r="E27" s="7">
        <v>300</v>
      </c>
      <c r="F27" s="7" t="s">
        <v>739</v>
      </c>
      <c r="G27" s="16" t="s">
        <v>744</v>
      </c>
      <c r="H27" s="7">
        <v>5</v>
      </c>
      <c r="I27" s="7">
        <v>5</v>
      </c>
      <c r="J27" s="7"/>
    </row>
    <row r="28" s="1" customFormat="1" ht="62.4" spans="1:10">
      <c r="A28" s="7"/>
      <c r="B28" s="7"/>
      <c r="C28" s="8" t="s">
        <v>745</v>
      </c>
      <c r="D28" s="7" t="s">
        <v>693</v>
      </c>
      <c r="E28" s="7">
        <v>6000</v>
      </c>
      <c r="F28" s="7" t="s">
        <v>739</v>
      </c>
      <c r="G28" s="7" t="s">
        <v>746</v>
      </c>
      <c r="H28" s="7">
        <v>5</v>
      </c>
      <c r="I28" s="7">
        <v>5</v>
      </c>
      <c r="J28" s="7"/>
    </row>
    <row r="29" s="1" customFormat="1" ht="31.2" spans="1:10">
      <c r="A29" s="7" t="s">
        <v>702</v>
      </c>
      <c r="B29" s="7" t="s">
        <v>649</v>
      </c>
      <c r="C29" s="8" t="s">
        <v>747</v>
      </c>
      <c r="D29" s="19" t="s">
        <v>643</v>
      </c>
      <c r="E29" s="7">
        <v>93</v>
      </c>
      <c r="F29" s="7" t="s">
        <v>636</v>
      </c>
      <c r="G29" s="16">
        <v>0.93</v>
      </c>
      <c r="H29" s="7">
        <v>10</v>
      </c>
      <c r="I29" s="7">
        <v>10</v>
      </c>
      <c r="J29" s="7"/>
    </row>
    <row r="30" s="1" customFormat="1" ht="31.2" spans="1:10">
      <c r="A30" s="7"/>
      <c r="B30" s="7"/>
      <c r="C30" s="8" t="s">
        <v>748</v>
      </c>
      <c r="D30" s="19" t="s">
        <v>643</v>
      </c>
      <c r="E30" s="7">
        <v>98</v>
      </c>
      <c r="F30" s="7" t="s">
        <v>636</v>
      </c>
      <c r="G30" s="16">
        <v>1</v>
      </c>
      <c r="H30" s="7">
        <v>10</v>
      </c>
      <c r="I30" s="7">
        <v>10</v>
      </c>
      <c r="J30" s="7"/>
    </row>
    <row r="31" s="1" customFormat="1" ht="31.2" spans="1:10">
      <c r="A31" s="7"/>
      <c r="B31" s="7" t="s">
        <v>652</v>
      </c>
      <c r="C31" s="8" t="s">
        <v>749</v>
      </c>
      <c r="D31" s="19" t="s">
        <v>623</v>
      </c>
      <c r="E31" s="7">
        <v>9</v>
      </c>
      <c r="F31" s="7" t="s">
        <v>645</v>
      </c>
      <c r="G31" s="7" t="s">
        <v>750</v>
      </c>
      <c r="H31" s="7">
        <v>10</v>
      </c>
      <c r="I31" s="7">
        <v>10</v>
      </c>
      <c r="J31" s="7"/>
    </row>
    <row r="32" s="1" customFormat="1" ht="30" customHeight="1" spans="1:10">
      <c r="A32" s="7" t="s">
        <v>655</v>
      </c>
      <c r="B32" s="9" t="s">
        <v>656</v>
      </c>
      <c r="C32" s="34" t="s">
        <v>707</v>
      </c>
      <c r="D32" s="19" t="s">
        <v>643</v>
      </c>
      <c r="E32" s="7">
        <v>95</v>
      </c>
      <c r="F32" s="7" t="s">
        <v>636</v>
      </c>
      <c r="G32" s="16">
        <v>0.95</v>
      </c>
      <c r="H32" s="7">
        <v>5</v>
      </c>
      <c r="I32" s="7">
        <v>5</v>
      </c>
      <c r="J32" s="34"/>
    </row>
    <row r="33" s="1" customFormat="1" ht="32" customHeight="1" spans="1:10">
      <c r="A33" s="7"/>
      <c r="B33" s="10"/>
      <c r="C33" s="34" t="s">
        <v>709</v>
      </c>
      <c r="D33" s="19" t="s">
        <v>643</v>
      </c>
      <c r="E33" s="7">
        <v>95</v>
      </c>
      <c r="F33" s="7" t="s">
        <v>636</v>
      </c>
      <c r="G33" s="16">
        <v>0.95</v>
      </c>
      <c r="H33" s="7">
        <v>5</v>
      </c>
      <c r="I33" s="7">
        <v>5</v>
      </c>
      <c r="J33" s="34"/>
    </row>
    <row r="34" s="1" customFormat="1" ht="19" customHeight="1" spans="1:10">
      <c r="A34" s="7" t="s">
        <v>710</v>
      </c>
      <c r="B34" s="7"/>
      <c r="C34" s="21" t="s">
        <v>584</v>
      </c>
      <c r="D34" s="21"/>
      <c r="E34" s="21"/>
      <c r="F34" s="21"/>
      <c r="G34" s="21"/>
      <c r="H34" s="21"/>
      <c r="I34" s="21"/>
      <c r="J34" s="21"/>
    </row>
    <row r="35" s="1" customFormat="1" ht="24" customHeight="1" spans="1:10">
      <c r="A35" s="7" t="s">
        <v>711</v>
      </c>
      <c r="B35" s="7">
        <v>100</v>
      </c>
      <c r="C35" s="7"/>
      <c r="D35" s="7"/>
      <c r="E35" s="7"/>
      <c r="F35" s="7"/>
      <c r="G35" s="7"/>
      <c r="H35" s="7"/>
      <c r="I35" s="7">
        <f>SUM(I19:I33)+I9</f>
        <v>94.48</v>
      </c>
      <c r="J35" s="7" t="s">
        <v>712</v>
      </c>
    </row>
    <row r="36" s="1" customFormat="1" spans="1:10">
      <c r="A36" s="22" t="s">
        <v>713</v>
      </c>
      <c r="B36" s="22"/>
      <c r="C36" s="22"/>
      <c r="D36" s="22"/>
      <c r="E36" s="22"/>
      <c r="F36" s="22"/>
      <c r="G36" s="22"/>
      <c r="H36" s="22"/>
      <c r="I36" s="22"/>
      <c r="J36" s="22"/>
    </row>
    <row r="37" s="1" customFormat="1" spans="1:10">
      <c r="A37" s="22" t="s">
        <v>714</v>
      </c>
      <c r="B37" s="22"/>
      <c r="C37" s="22"/>
      <c r="D37" s="22"/>
      <c r="E37" s="22"/>
      <c r="F37" s="22"/>
      <c r="G37" s="22"/>
      <c r="H37" s="22"/>
      <c r="I37" s="22"/>
      <c r="J37" s="22"/>
    </row>
    <row r="38" s="1" customFormat="1" spans="1:10">
      <c r="A38" s="22" t="s">
        <v>715</v>
      </c>
      <c r="B38" s="22"/>
      <c r="C38" s="22"/>
      <c r="D38" s="22"/>
      <c r="E38" s="22"/>
      <c r="F38" s="22"/>
      <c r="G38" s="22"/>
      <c r="H38" s="22"/>
      <c r="I38" s="22"/>
      <c r="J38" s="22"/>
    </row>
    <row r="39" s="1" customFormat="1" spans="1:10">
      <c r="A39" s="22" t="s">
        <v>716</v>
      </c>
      <c r="B39" s="22"/>
      <c r="C39" s="22"/>
      <c r="D39" s="22"/>
      <c r="E39" s="22"/>
      <c r="F39" s="22"/>
      <c r="G39" s="22"/>
      <c r="H39" s="22"/>
      <c r="I39" s="22"/>
      <c r="J39" s="22"/>
    </row>
    <row r="40" s="1" customFormat="1" spans="1:10">
      <c r="A40" s="22" t="s">
        <v>717</v>
      </c>
      <c r="B40" s="22"/>
      <c r="C40" s="22"/>
      <c r="D40" s="22"/>
      <c r="E40" s="22"/>
      <c r="F40" s="22"/>
      <c r="G40" s="22"/>
      <c r="H40" s="22"/>
      <c r="I40" s="22"/>
      <c r="J40" s="22"/>
    </row>
  </sheetData>
  <mergeCells count="59">
    <mergeCell ref="A1:J1"/>
    <mergeCell ref="A3:D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4:B34"/>
    <mergeCell ref="C34:J34"/>
    <mergeCell ref="B35:H35"/>
    <mergeCell ref="A36:J36"/>
    <mergeCell ref="A37:J37"/>
    <mergeCell ref="A38:J38"/>
    <mergeCell ref="A39:J39"/>
    <mergeCell ref="A40:J40"/>
    <mergeCell ref="A5:A6"/>
    <mergeCell ref="A7:A13"/>
    <mergeCell ref="A17:A18"/>
    <mergeCell ref="A19:A28"/>
    <mergeCell ref="A29:A31"/>
    <mergeCell ref="A32:A33"/>
    <mergeCell ref="B7:B8"/>
    <mergeCell ref="B17:B18"/>
    <mergeCell ref="B19:B22"/>
    <mergeCell ref="B25:B28"/>
    <mergeCell ref="B29:B30"/>
    <mergeCell ref="B32:B33"/>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L34" sqref="L34"/>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11.3796296296296" style="1" customWidth="1"/>
    <col min="8" max="8" width="13.6296296296296" style="1" customWidth="1"/>
    <col min="9" max="9" width="9" style="1"/>
    <col min="10" max="10" width="10.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751</v>
      </c>
      <c r="J2" s="3"/>
    </row>
    <row r="3" s="1" customFormat="1" ht="25.2" spans="1:11">
      <c r="A3" s="4" t="s">
        <v>2</v>
      </c>
      <c r="B3" s="4"/>
      <c r="C3" s="4"/>
      <c r="D3" s="4"/>
      <c r="E3" s="2"/>
      <c r="F3" s="2"/>
      <c r="G3" s="2"/>
      <c r="H3" s="2"/>
      <c r="I3" s="5" t="s">
        <v>666</v>
      </c>
      <c r="J3" s="5"/>
      <c r="K3" s="6"/>
    </row>
    <row r="4" s="1" customFormat="1" ht="24" customHeight="1" spans="1:11">
      <c r="A4" s="7" t="s">
        <v>667</v>
      </c>
      <c r="B4" s="7" t="s">
        <v>752</v>
      </c>
      <c r="C4" s="7"/>
      <c r="D4" s="7"/>
      <c r="E4" s="7"/>
      <c r="F4" s="7"/>
      <c r="G4" s="7"/>
      <c r="H4" s="7"/>
      <c r="I4" s="7"/>
      <c r="J4" s="7"/>
    </row>
    <row r="5" s="1" customFormat="1" ht="15" customHeight="1" spans="1:11">
      <c r="A5" s="7" t="s">
        <v>669</v>
      </c>
      <c r="B5" s="8" t="s">
        <v>589</v>
      </c>
      <c r="C5" s="8"/>
      <c r="D5" s="8"/>
      <c r="E5" s="9" t="s">
        <v>753</v>
      </c>
      <c r="F5" s="7" t="s">
        <v>720</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spans="1:11">
      <c r="A8" s="7"/>
      <c r="B8" s="7"/>
      <c r="C8" s="10"/>
      <c r="D8" s="10"/>
      <c r="E8" s="10"/>
      <c r="F8" s="7"/>
      <c r="G8" s="7"/>
      <c r="H8" s="7"/>
      <c r="I8" s="7"/>
      <c r="J8" s="7"/>
    </row>
    <row r="9" s="1" customFormat="1" ht="33" customHeight="1" spans="1:11">
      <c r="A9" s="7"/>
      <c r="B9" s="7" t="s">
        <v>756</v>
      </c>
      <c r="C9" s="11">
        <f>SUM(C10:C13)</f>
        <v>671.85875</v>
      </c>
      <c r="D9" s="11">
        <f>SUM(D10:D13)</f>
        <v>409.8525</v>
      </c>
      <c r="E9" s="11">
        <f>SUM(E10:E13)</f>
        <v>409.8525</v>
      </c>
      <c r="F9" s="7">
        <v>10</v>
      </c>
      <c r="G9" s="7"/>
      <c r="H9" s="12">
        <f>E9/D9</f>
        <v>1</v>
      </c>
      <c r="I9" s="7">
        <v>10</v>
      </c>
      <c r="J9" s="7"/>
    </row>
    <row r="10" s="1" customFormat="1" ht="15" customHeight="1" spans="1:11">
      <c r="A10" s="7"/>
      <c r="B10" s="13" t="s">
        <v>603</v>
      </c>
      <c r="C10" s="11">
        <v>589.14</v>
      </c>
      <c r="D10" s="11">
        <v>327.13375</v>
      </c>
      <c r="E10" s="11">
        <v>327.13375</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82.71875</v>
      </c>
      <c r="D12" s="11">
        <v>82.71875</v>
      </c>
      <c r="E12" s="11">
        <v>82.71875</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114" customHeight="1" spans="1:11">
      <c r="A15" s="7" t="s">
        <v>683</v>
      </c>
      <c r="B15" s="8" t="s">
        <v>757</v>
      </c>
      <c r="C15" s="8"/>
      <c r="D15" s="8"/>
      <c r="E15" s="8"/>
      <c r="F15" s="8"/>
      <c r="G15" s="8" t="s">
        <v>758</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9" t="s">
        <v>619</v>
      </c>
      <c r="D17" s="9" t="s">
        <v>759</v>
      </c>
      <c r="E17" s="7" t="s">
        <v>613</v>
      </c>
      <c r="F17" s="9" t="s">
        <v>760</v>
      </c>
      <c r="G17" s="9" t="s">
        <v>761</v>
      </c>
      <c r="H17" s="7" t="s">
        <v>676</v>
      </c>
      <c r="I17" s="7" t="s">
        <v>678</v>
      </c>
      <c r="J17" s="7" t="s">
        <v>616</v>
      </c>
    </row>
    <row r="18" s="1" customFormat="1" ht="39" customHeight="1" spans="1:10">
      <c r="A18" s="7"/>
      <c r="B18" s="7"/>
      <c r="C18" s="10"/>
      <c r="D18" s="10"/>
      <c r="E18" s="7"/>
      <c r="F18" s="10"/>
      <c r="G18" s="10"/>
      <c r="H18" s="7"/>
      <c r="I18" s="7"/>
      <c r="J18" s="7"/>
    </row>
    <row r="19" s="1" customFormat="1" ht="76" customHeight="1" spans="1:10">
      <c r="A19" s="7" t="s">
        <v>691</v>
      </c>
      <c r="B19" s="7" t="s">
        <v>621</v>
      </c>
      <c r="C19" s="7" t="s">
        <v>762</v>
      </c>
      <c r="D19" s="7" t="s">
        <v>693</v>
      </c>
      <c r="E19" s="7">
        <v>100</v>
      </c>
      <c r="F19" s="7" t="s">
        <v>636</v>
      </c>
      <c r="G19" s="16">
        <v>1</v>
      </c>
      <c r="H19" s="7">
        <v>5</v>
      </c>
      <c r="I19" s="7">
        <v>5</v>
      </c>
      <c r="J19" s="7"/>
    </row>
    <row r="20" s="1" customFormat="1" ht="63" customHeight="1" spans="1:10">
      <c r="A20" s="7"/>
      <c r="B20" s="7"/>
      <c r="C20" s="7" t="s">
        <v>763</v>
      </c>
      <c r="D20" s="7" t="s">
        <v>693</v>
      </c>
      <c r="E20" s="7">
        <v>100</v>
      </c>
      <c r="F20" s="7" t="s">
        <v>636</v>
      </c>
      <c r="G20" s="16">
        <v>1</v>
      </c>
      <c r="H20" s="7">
        <v>5</v>
      </c>
      <c r="I20" s="7">
        <v>5</v>
      </c>
      <c r="J20" s="7"/>
    </row>
    <row r="21" s="1" customFormat="1" ht="42" customHeight="1" spans="1:10">
      <c r="A21" s="7"/>
      <c r="B21" s="7" t="s">
        <v>637</v>
      </c>
      <c r="C21" s="7" t="s">
        <v>764</v>
      </c>
      <c r="D21" s="7" t="s">
        <v>693</v>
      </c>
      <c r="E21" s="31">
        <v>100</v>
      </c>
      <c r="F21" s="7" t="s">
        <v>636</v>
      </c>
      <c r="G21" s="12">
        <v>1</v>
      </c>
      <c r="H21" s="7">
        <v>10</v>
      </c>
      <c r="I21" s="7">
        <v>10</v>
      </c>
      <c r="J21" s="7"/>
    </row>
    <row r="22" s="1" customFormat="1" ht="38" customHeight="1" spans="1:10">
      <c r="A22" s="7"/>
      <c r="B22" s="7" t="s">
        <v>646</v>
      </c>
      <c r="C22" s="7" t="s">
        <v>737</v>
      </c>
      <c r="D22" s="7" t="s">
        <v>693</v>
      </c>
      <c r="E22" s="7">
        <v>100</v>
      </c>
      <c r="F22" s="7" t="s">
        <v>636</v>
      </c>
      <c r="G22" s="16">
        <v>1</v>
      </c>
      <c r="H22" s="7">
        <v>10</v>
      </c>
      <c r="I22" s="7">
        <v>10</v>
      </c>
      <c r="J22" s="7"/>
    </row>
    <row r="23" s="1" customFormat="1" ht="38" customHeight="1" spans="1:10">
      <c r="A23" s="7"/>
      <c r="B23" s="7" t="s">
        <v>698</v>
      </c>
      <c r="C23" s="7" t="s">
        <v>765</v>
      </c>
      <c r="D23" s="7" t="s">
        <v>693</v>
      </c>
      <c r="E23" s="7">
        <v>1000</v>
      </c>
      <c r="F23" s="7" t="s">
        <v>766</v>
      </c>
      <c r="G23" s="7" t="s">
        <v>767</v>
      </c>
      <c r="H23" s="7">
        <v>5</v>
      </c>
      <c r="I23" s="7">
        <v>5</v>
      </c>
      <c r="J23" s="7"/>
    </row>
    <row r="24" s="1" customFormat="1" ht="38" customHeight="1" spans="1:10">
      <c r="A24" s="7"/>
      <c r="B24" s="7"/>
      <c r="C24" s="7" t="s">
        <v>768</v>
      </c>
      <c r="D24" s="7" t="s">
        <v>693</v>
      </c>
      <c r="E24" s="7">
        <v>1250</v>
      </c>
      <c r="F24" s="7" t="s">
        <v>766</v>
      </c>
      <c r="G24" s="7" t="s">
        <v>769</v>
      </c>
      <c r="H24" s="7">
        <v>5</v>
      </c>
      <c r="I24" s="7">
        <v>5</v>
      </c>
      <c r="J24" s="7"/>
    </row>
    <row r="25" s="1" customFormat="1" ht="38" customHeight="1" spans="1:10">
      <c r="A25" s="7"/>
      <c r="B25" s="7"/>
      <c r="C25" s="7" t="s">
        <v>770</v>
      </c>
      <c r="D25" s="7" t="s">
        <v>693</v>
      </c>
      <c r="E25" s="7">
        <v>500</v>
      </c>
      <c r="F25" s="7" t="s">
        <v>766</v>
      </c>
      <c r="G25" s="7" t="s">
        <v>771</v>
      </c>
      <c r="H25" s="7">
        <v>5</v>
      </c>
      <c r="I25" s="7">
        <v>5</v>
      </c>
      <c r="J25" s="7"/>
    </row>
    <row r="26" s="1" customFormat="1" ht="31" customHeight="1" spans="1:10">
      <c r="A26" s="7"/>
      <c r="B26" s="7"/>
      <c r="C26" s="7" t="s">
        <v>772</v>
      </c>
      <c r="D26" s="7" t="s">
        <v>693</v>
      </c>
      <c r="E26" s="7">
        <v>625</v>
      </c>
      <c r="F26" s="7" t="s">
        <v>766</v>
      </c>
      <c r="G26" s="7" t="s">
        <v>773</v>
      </c>
      <c r="H26" s="7">
        <v>5</v>
      </c>
      <c r="I26" s="7">
        <v>5</v>
      </c>
      <c r="J26" s="7"/>
    </row>
    <row r="27" s="1" customFormat="1" ht="63" customHeight="1" spans="1:10">
      <c r="A27" s="7" t="s">
        <v>702</v>
      </c>
      <c r="B27" s="7" t="s">
        <v>649</v>
      </c>
      <c r="C27" s="7" t="s">
        <v>747</v>
      </c>
      <c r="D27" s="19" t="s">
        <v>643</v>
      </c>
      <c r="E27" s="7">
        <v>93</v>
      </c>
      <c r="F27" s="7" t="s">
        <v>636</v>
      </c>
      <c r="G27" s="7" t="s">
        <v>774</v>
      </c>
      <c r="H27" s="7">
        <v>15</v>
      </c>
      <c r="I27" s="7">
        <v>15</v>
      </c>
      <c r="J27" s="7"/>
    </row>
    <row r="28" s="1" customFormat="1" ht="52" customHeight="1" spans="1:10">
      <c r="A28" s="7"/>
      <c r="B28" s="7" t="s">
        <v>775</v>
      </c>
      <c r="C28" s="7" t="s">
        <v>748</v>
      </c>
      <c r="D28" s="19" t="s">
        <v>693</v>
      </c>
      <c r="E28" s="7">
        <v>100</v>
      </c>
      <c r="F28" s="7" t="s">
        <v>636</v>
      </c>
      <c r="G28" s="16">
        <v>1</v>
      </c>
      <c r="H28" s="7">
        <v>15</v>
      </c>
      <c r="I28" s="7">
        <v>15</v>
      </c>
      <c r="J28" s="7"/>
    </row>
    <row r="29" s="1" customFormat="1" ht="25" customHeight="1" spans="1:10">
      <c r="A29" s="7" t="s">
        <v>655</v>
      </c>
      <c r="B29" s="9" t="s">
        <v>656</v>
      </c>
      <c r="C29" s="7" t="s">
        <v>707</v>
      </c>
      <c r="D29" s="20" t="s">
        <v>643</v>
      </c>
      <c r="E29" s="20">
        <v>95</v>
      </c>
      <c r="F29" s="20" t="s">
        <v>636</v>
      </c>
      <c r="G29" s="20" t="s">
        <v>776</v>
      </c>
      <c r="H29" s="7">
        <v>5</v>
      </c>
      <c r="I29" s="7">
        <v>5</v>
      </c>
      <c r="J29" s="7"/>
    </row>
    <row r="30" s="1" customFormat="1" ht="25" customHeight="1" spans="1:10">
      <c r="A30" s="7"/>
      <c r="B30" s="10"/>
      <c r="C30" s="7" t="s">
        <v>709</v>
      </c>
      <c r="D30" s="20" t="s">
        <v>643</v>
      </c>
      <c r="E30" s="20">
        <v>95</v>
      </c>
      <c r="F30" s="20" t="s">
        <v>636</v>
      </c>
      <c r="G30" s="20" t="s">
        <v>776</v>
      </c>
      <c r="H30" s="7">
        <v>5</v>
      </c>
      <c r="I30" s="7">
        <v>5</v>
      </c>
      <c r="J30" s="7"/>
    </row>
    <row r="31" s="1" customFormat="1" ht="27" customHeight="1" spans="1:10">
      <c r="A31" s="7" t="s">
        <v>710</v>
      </c>
      <c r="B31" s="7"/>
      <c r="C31" s="21" t="s">
        <v>584</v>
      </c>
      <c r="D31" s="21"/>
      <c r="E31" s="21"/>
      <c r="F31" s="21"/>
      <c r="G31" s="21"/>
      <c r="H31" s="21"/>
      <c r="I31" s="21"/>
      <c r="J31" s="21"/>
    </row>
    <row r="32" s="1" customFormat="1" ht="24" customHeight="1" spans="1:10">
      <c r="A32" s="7" t="s">
        <v>711</v>
      </c>
      <c r="B32" s="7">
        <v>100</v>
      </c>
      <c r="C32" s="7"/>
      <c r="D32" s="7"/>
      <c r="E32" s="7"/>
      <c r="F32" s="7"/>
      <c r="G32" s="7"/>
      <c r="H32" s="7"/>
      <c r="I32" s="7">
        <v>100</v>
      </c>
      <c r="J32" s="7" t="s">
        <v>712</v>
      </c>
    </row>
    <row r="33" s="1" customFormat="1" spans="1:10">
      <c r="A33" s="22" t="s">
        <v>713</v>
      </c>
      <c r="B33" s="22"/>
      <c r="C33" s="22"/>
      <c r="D33" s="22"/>
      <c r="E33" s="22"/>
      <c r="F33" s="22"/>
      <c r="G33" s="22"/>
      <c r="H33" s="22"/>
      <c r="I33" s="22"/>
      <c r="J33" s="22"/>
    </row>
    <row r="34" s="1" customFormat="1" spans="1:10">
      <c r="A34" s="22" t="s">
        <v>714</v>
      </c>
      <c r="B34" s="22"/>
      <c r="C34" s="22"/>
      <c r="D34" s="22"/>
      <c r="E34" s="22"/>
      <c r="F34" s="22"/>
      <c r="G34" s="22"/>
      <c r="H34" s="22"/>
      <c r="I34" s="22"/>
      <c r="J34" s="22"/>
    </row>
    <row r="35" s="1" customFormat="1" spans="1:10">
      <c r="A35" s="22" t="s">
        <v>715</v>
      </c>
      <c r="B35" s="22"/>
      <c r="C35" s="22"/>
      <c r="D35" s="22"/>
      <c r="E35" s="22"/>
      <c r="F35" s="22"/>
      <c r="G35" s="22"/>
      <c r="H35" s="22"/>
      <c r="I35" s="22"/>
      <c r="J35" s="22"/>
    </row>
    <row r="36" s="1" customFormat="1" spans="1:10">
      <c r="A36" s="22" t="s">
        <v>716</v>
      </c>
      <c r="B36" s="22"/>
      <c r="C36" s="22"/>
      <c r="D36" s="22"/>
      <c r="E36" s="22"/>
      <c r="F36" s="22"/>
      <c r="G36" s="22"/>
      <c r="H36" s="22"/>
      <c r="I36" s="22"/>
      <c r="J36" s="22"/>
    </row>
    <row r="37" s="1" customFormat="1" spans="1:10">
      <c r="A37" s="22" t="s">
        <v>717</v>
      </c>
      <c r="B37" s="22"/>
      <c r="C37" s="22"/>
      <c r="D37" s="22"/>
      <c r="E37" s="22"/>
      <c r="F37" s="22"/>
      <c r="G37" s="22"/>
      <c r="H37" s="22"/>
      <c r="I37" s="22"/>
      <c r="J37" s="22"/>
    </row>
  </sheetData>
  <mergeCells count="60">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1:B31"/>
    <mergeCell ref="C31:J31"/>
    <mergeCell ref="B32:H32"/>
    <mergeCell ref="A33:J33"/>
    <mergeCell ref="A34:J34"/>
    <mergeCell ref="A35:J35"/>
    <mergeCell ref="A36:J36"/>
    <mergeCell ref="A37:J37"/>
    <mergeCell ref="A5:A6"/>
    <mergeCell ref="A7:A13"/>
    <mergeCell ref="A17:A18"/>
    <mergeCell ref="A19:A26"/>
    <mergeCell ref="A27:A28"/>
    <mergeCell ref="A29:A30"/>
    <mergeCell ref="B7:B8"/>
    <mergeCell ref="B17:B18"/>
    <mergeCell ref="B19:B20"/>
    <mergeCell ref="B23:B26"/>
    <mergeCell ref="B29:B30"/>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B4" sqref="B4:J4"/>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11.3796296296296" style="1" customWidth="1"/>
    <col min="8" max="8" width="13.6296296296296" style="1" customWidth="1"/>
    <col min="9" max="9" width="9" style="1"/>
    <col min="10" max="10" width="10.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777</v>
      </c>
      <c r="J2" s="3"/>
    </row>
    <row r="3" s="1" customFormat="1" ht="25.2" spans="1:11">
      <c r="A3" s="4" t="s">
        <v>2</v>
      </c>
      <c r="B3" s="4"/>
      <c r="C3" s="4"/>
      <c r="D3" s="4"/>
      <c r="E3" s="2"/>
      <c r="F3" s="2"/>
      <c r="G3" s="2"/>
      <c r="H3" s="2"/>
      <c r="I3" s="5" t="s">
        <v>666</v>
      </c>
      <c r="J3" s="5"/>
      <c r="K3" s="6"/>
    </row>
    <row r="4" s="1" customFormat="1" ht="24" customHeight="1" spans="1:11">
      <c r="A4" s="7" t="s">
        <v>667</v>
      </c>
      <c r="B4" s="7" t="s">
        <v>778</v>
      </c>
      <c r="C4" s="7"/>
      <c r="D4" s="7"/>
      <c r="E4" s="7"/>
      <c r="F4" s="7"/>
      <c r="G4" s="7"/>
      <c r="H4" s="7"/>
      <c r="I4" s="7"/>
      <c r="J4" s="7"/>
    </row>
    <row r="5" s="1" customFormat="1" ht="15" customHeight="1" spans="1:11">
      <c r="A5" s="7" t="s">
        <v>669</v>
      </c>
      <c r="B5" s="8" t="s">
        <v>589</v>
      </c>
      <c r="C5" s="8"/>
      <c r="D5" s="8"/>
      <c r="E5" s="9" t="s">
        <v>753</v>
      </c>
      <c r="F5" s="7" t="s">
        <v>779</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3774.025601</v>
      </c>
      <c r="D9" s="11">
        <f>SUM(D10:D13)</f>
        <v>3249.63184</v>
      </c>
      <c r="E9" s="11">
        <f>SUM(E10:E13)</f>
        <v>2659.77134</v>
      </c>
      <c r="F9" s="7">
        <v>10</v>
      </c>
      <c r="G9" s="7"/>
      <c r="H9" s="12">
        <f>E9/D9</f>
        <v>0.818483899394585</v>
      </c>
      <c r="I9" s="7">
        <v>8.19</v>
      </c>
      <c r="J9" s="7"/>
    </row>
    <row r="10" s="1" customFormat="1" ht="15" customHeight="1" spans="1:11">
      <c r="A10" s="7"/>
      <c r="B10" s="13" t="s">
        <v>603</v>
      </c>
      <c r="C10" s="11">
        <v>2469.65605</v>
      </c>
      <c r="D10" s="11">
        <v>1945.262289</v>
      </c>
      <c r="E10" s="11">
        <v>1576.35915</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1304.369551</v>
      </c>
      <c r="D12" s="11">
        <v>1304.369551</v>
      </c>
      <c r="E12" s="11">
        <v>1083.41219</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114" customHeight="1" spans="1:11">
      <c r="A15" s="7" t="s">
        <v>683</v>
      </c>
      <c r="B15" s="8" t="s">
        <v>780</v>
      </c>
      <c r="C15" s="8"/>
      <c r="D15" s="8"/>
      <c r="E15" s="8"/>
      <c r="F15" s="8"/>
      <c r="G15" s="8" t="s">
        <v>781</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64" customHeight="1" spans="1:10">
      <c r="A19" s="7" t="s">
        <v>691</v>
      </c>
      <c r="B19" s="7" t="s">
        <v>621</v>
      </c>
      <c r="C19" s="7" t="s">
        <v>789</v>
      </c>
      <c r="D19" s="7" t="s">
        <v>693</v>
      </c>
      <c r="E19" s="7">
        <v>100</v>
      </c>
      <c r="F19" s="7" t="s">
        <v>636</v>
      </c>
      <c r="G19" s="16">
        <v>1</v>
      </c>
      <c r="H19" s="7">
        <v>15</v>
      </c>
      <c r="I19" s="7">
        <v>15</v>
      </c>
      <c r="J19" s="7"/>
    </row>
    <row r="20" s="1" customFormat="1" ht="42" customHeight="1" spans="1:10">
      <c r="A20" s="7"/>
      <c r="B20" s="7" t="s">
        <v>637</v>
      </c>
      <c r="C20" s="7" t="s">
        <v>790</v>
      </c>
      <c r="D20" s="7" t="s">
        <v>643</v>
      </c>
      <c r="E20" s="31">
        <v>90</v>
      </c>
      <c r="F20" s="7" t="s">
        <v>636</v>
      </c>
      <c r="G20" s="12" t="s">
        <v>791</v>
      </c>
      <c r="H20" s="7">
        <v>10</v>
      </c>
      <c r="I20" s="7">
        <v>10</v>
      </c>
      <c r="J20" s="7"/>
    </row>
    <row r="21" s="1" customFormat="1" ht="38" customHeight="1" spans="1:10">
      <c r="A21" s="7"/>
      <c r="B21" s="7" t="s">
        <v>646</v>
      </c>
      <c r="C21" s="7" t="s">
        <v>792</v>
      </c>
      <c r="D21" s="7" t="s">
        <v>693</v>
      </c>
      <c r="E21" s="7">
        <v>100</v>
      </c>
      <c r="F21" s="7" t="s">
        <v>636</v>
      </c>
      <c r="G21" s="16">
        <v>1</v>
      </c>
      <c r="H21" s="7">
        <v>10</v>
      </c>
      <c r="I21" s="7">
        <v>10</v>
      </c>
      <c r="J21" s="7"/>
    </row>
    <row r="22" s="1" customFormat="1" ht="38" customHeight="1" spans="1:10">
      <c r="A22" s="7"/>
      <c r="B22" s="7" t="s">
        <v>698</v>
      </c>
      <c r="C22" s="7" t="s">
        <v>793</v>
      </c>
      <c r="D22" s="7" t="s">
        <v>693</v>
      </c>
      <c r="E22" s="7">
        <v>5</v>
      </c>
      <c r="F22" s="7" t="s">
        <v>794</v>
      </c>
      <c r="G22" s="7" t="s">
        <v>795</v>
      </c>
      <c r="H22" s="7">
        <v>15</v>
      </c>
      <c r="I22" s="7">
        <v>15</v>
      </c>
      <c r="J22" s="7"/>
    </row>
    <row r="23" s="1" customFormat="1" ht="63" customHeight="1" spans="1:10">
      <c r="A23" s="7" t="s">
        <v>702</v>
      </c>
      <c r="B23" s="7" t="s">
        <v>649</v>
      </c>
      <c r="C23" s="7" t="s">
        <v>796</v>
      </c>
      <c r="D23" s="19" t="s">
        <v>643</v>
      </c>
      <c r="E23" s="7" t="s">
        <v>797</v>
      </c>
      <c r="F23" s="7" t="s">
        <v>636</v>
      </c>
      <c r="G23" s="7" t="s">
        <v>798</v>
      </c>
      <c r="H23" s="7">
        <v>15</v>
      </c>
      <c r="I23" s="7">
        <v>15</v>
      </c>
      <c r="J23" s="7"/>
    </row>
    <row r="24" s="1" customFormat="1" ht="52" customHeight="1" spans="1:10">
      <c r="A24" s="7"/>
      <c r="B24" s="7" t="s">
        <v>652</v>
      </c>
      <c r="C24" s="7" t="s">
        <v>705</v>
      </c>
      <c r="D24" s="19" t="s">
        <v>643</v>
      </c>
      <c r="E24" s="7" t="s">
        <v>706</v>
      </c>
      <c r="F24" s="7" t="s">
        <v>645</v>
      </c>
      <c r="G24" s="16" t="s">
        <v>706</v>
      </c>
      <c r="H24" s="7">
        <v>15</v>
      </c>
      <c r="I24" s="7">
        <v>15</v>
      </c>
      <c r="J24" s="7"/>
    </row>
    <row r="25" s="1" customFormat="1" ht="25" customHeight="1" spans="1:10">
      <c r="A25" s="7" t="s">
        <v>655</v>
      </c>
      <c r="B25" s="9" t="s">
        <v>656</v>
      </c>
      <c r="C25" s="7" t="s">
        <v>707</v>
      </c>
      <c r="D25" s="20" t="s">
        <v>643</v>
      </c>
      <c r="E25" s="20">
        <v>95</v>
      </c>
      <c r="F25" s="20" t="s">
        <v>636</v>
      </c>
      <c r="G25" s="20" t="s">
        <v>776</v>
      </c>
      <c r="H25" s="7">
        <v>5</v>
      </c>
      <c r="I25" s="7">
        <v>5</v>
      </c>
      <c r="J25" s="7"/>
    </row>
    <row r="26" s="1" customFormat="1" ht="25" customHeight="1" spans="1:10">
      <c r="A26" s="7"/>
      <c r="B26" s="10"/>
      <c r="C26" s="7" t="s">
        <v>709</v>
      </c>
      <c r="D26" s="20" t="s">
        <v>643</v>
      </c>
      <c r="E26" s="20">
        <v>95</v>
      </c>
      <c r="F26" s="20" t="s">
        <v>636</v>
      </c>
      <c r="G26" s="20" t="s">
        <v>776</v>
      </c>
      <c r="H26" s="7">
        <v>5</v>
      </c>
      <c r="I26" s="7">
        <v>5</v>
      </c>
      <c r="J26" s="7"/>
    </row>
    <row r="27" s="1" customFormat="1" ht="27" customHeight="1" spans="1:10">
      <c r="A27" s="7" t="s">
        <v>710</v>
      </c>
      <c r="B27" s="7"/>
      <c r="C27" s="21" t="s">
        <v>584</v>
      </c>
      <c r="D27" s="21"/>
      <c r="E27" s="21"/>
      <c r="F27" s="21"/>
      <c r="G27" s="21"/>
      <c r="H27" s="21"/>
      <c r="I27" s="21"/>
      <c r="J27" s="21"/>
    </row>
    <row r="28" s="1" customFormat="1" ht="24" customHeight="1" spans="1:10">
      <c r="A28" s="7" t="s">
        <v>711</v>
      </c>
      <c r="B28" s="7">
        <v>100</v>
      </c>
      <c r="C28" s="7"/>
      <c r="D28" s="7"/>
      <c r="E28" s="7"/>
      <c r="F28" s="7"/>
      <c r="G28" s="7"/>
      <c r="H28" s="7"/>
      <c r="I28" s="7">
        <v>98.19</v>
      </c>
      <c r="J28" s="7" t="s">
        <v>712</v>
      </c>
    </row>
    <row r="29" s="1" customFormat="1" spans="1:10">
      <c r="A29" s="22" t="s">
        <v>713</v>
      </c>
      <c r="B29" s="22"/>
      <c r="C29" s="22"/>
      <c r="D29" s="22"/>
      <c r="E29" s="22"/>
      <c r="F29" s="22"/>
      <c r="G29" s="22"/>
      <c r="H29" s="22"/>
      <c r="I29" s="22"/>
      <c r="J29" s="22"/>
    </row>
    <row r="30" s="1" customFormat="1" spans="1:10">
      <c r="A30" s="22" t="s">
        <v>714</v>
      </c>
      <c r="B30" s="22"/>
      <c r="C30" s="22"/>
      <c r="D30" s="22"/>
      <c r="E30" s="22"/>
      <c r="F30" s="22"/>
      <c r="G30" s="22"/>
      <c r="H30" s="22"/>
      <c r="I30" s="22"/>
      <c r="J30" s="22"/>
    </row>
    <row r="31" s="1" customFormat="1" spans="1:10">
      <c r="A31" s="22" t="s">
        <v>715</v>
      </c>
      <c r="B31" s="22"/>
      <c r="C31" s="22"/>
      <c r="D31" s="22"/>
      <c r="E31" s="22"/>
      <c r="F31" s="22"/>
      <c r="G31" s="22"/>
      <c r="H31" s="22"/>
      <c r="I31" s="22"/>
      <c r="J31" s="22"/>
    </row>
    <row r="32" s="1" customFormat="1" spans="1:10">
      <c r="A32" s="22" t="s">
        <v>716</v>
      </c>
      <c r="B32" s="22"/>
      <c r="C32" s="22"/>
      <c r="D32" s="22"/>
      <c r="E32" s="22"/>
      <c r="F32" s="22"/>
      <c r="G32" s="22"/>
      <c r="H32" s="22"/>
      <c r="I32" s="22"/>
      <c r="J32" s="22"/>
    </row>
    <row r="33" s="1" customFormat="1" spans="1:10">
      <c r="A33" s="22" t="s">
        <v>717</v>
      </c>
      <c r="B33" s="22"/>
      <c r="C33" s="22"/>
      <c r="D33" s="22"/>
      <c r="E33" s="22"/>
      <c r="F33" s="22"/>
      <c r="G33" s="22"/>
      <c r="H33" s="22"/>
      <c r="I33" s="22"/>
      <c r="J33" s="22"/>
    </row>
  </sheetData>
  <mergeCells count="54">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B27"/>
    <mergeCell ref="C27:J27"/>
    <mergeCell ref="B28:H28"/>
    <mergeCell ref="A29:J29"/>
    <mergeCell ref="A30:J30"/>
    <mergeCell ref="A31:J31"/>
    <mergeCell ref="A32:J32"/>
    <mergeCell ref="A33:J33"/>
    <mergeCell ref="A5:A6"/>
    <mergeCell ref="A7:A13"/>
    <mergeCell ref="A17:A18"/>
    <mergeCell ref="A19:A22"/>
    <mergeCell ref="A23:A24"/>
    <mergeCell ref="A25:A26"/>
    <mergeCell ref="B7:B8"/>
    <mergeCell ref="B17:B18"/>
    <mergeCell ref="B25:B26"/>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K9" sqref="K9"/>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11.3796296296296" style="1" customWidth="1"/>
    <col min="8" max="8" width="13.6296296296296" style="1" customWidth="1"/>
    <col min="9" max="9" width="9" style="1"/>
    <col min="10" max="10" width="10.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799</v>
      </c>
      <c r="J2" s="3"/>
    </row>
    <row r="3" s="1" customFormat="1" ht="25.2" spans="1:11">
      <c r="A3" s="4" t="s">
        <v>2</v>
      </c>
      <c r="B3" s="4"/>
      <c r="C3" s="4"/>
      <c r="D3" s="4"/>
      <c r="E3" s="2"/>
      <c r="F3" s="2"/>
      <c r="G3" s="2"/>
      <c r="H3" s="2"/>
      <c r="I3" s="5" t="s">
        <v>666</v>
      </c>
      <c r="J3" s="5"/>
      <c r="K3" s="6"/>
    </row>
    <row r="4" s="1" customFormat="1" ht="24" customHeight="1" spans="1:11">
      <c r="A4" s="7" t="s">
        <v>667</v>
      </c>
      <c r="B4" s="7" t="s">
        <v>800</v>
      </c>
      <c r="C4" s="7"/>
      <c r="D4" s="7"/>
      <c r="E4" s="7"/>
      <c r="F4" s="7"/>
      <c r="G4" s="7"/>
      <c r="H4" s="7"/>
      <c r="I4" s="7"/>
      <c r="J4" s="7"/>
    </row>
    <row r="5" s="1" customFormat="1" ht="15" customHeight="1" spans="1:11">
      <c r="A5" s="7" t="s">
        <v>669</v>
      </c>
      <c r="B5" s="8" t="s">
        <v>589</v>
      </c>
      <c r="C5" s="8"/>
      <c r="D5" s="8"/>
      <c r="E5" s="9" t="s">
        <v>753</v>
      </c>
      <c r="F5" s="7" t="s">
        <v>589</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132.56</v>
      </c>
      <c r="D9" s="11">
        <f>SUM(D10:D13)</f>
        <v>117.7</v>
      </c>
      <c r="E9" s="11">
        <f>SUM(E10:E13)</f>
        <v>117.7</v>
      </c>
      <c r="F9" s="7">
        <v>10</v>
      </c>
      <c r="G9" s="7"/>
      <c r="H9" s="12">
        <f>E9/D9</f>
        <v>1</v>
      </c>
      <c r="I9" s="7">
        <v>10</v>
      </c>
      <c r="J9" s="7"/>
    </row>
    <row r="10" s="1" customFormat="1" ht="15" customHeight="1" spans="1:11">
      <c r="A10" s="7"/>
      <c r="B10" s="13" t="s">
        <v>603</v>
      </c>
      <c r="C10" s="11">
        <v>132.56</v>
      </c>
      <c r="D10" s="11">
        <v>117.7</v>
      </c>
      <c r="E10" s="11">
        <v>117.7</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c r="D12" s="11"/>
      <c r="E12" s="11"/>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60" customHeight="1" spans="1:11">
      <c r="A15" s="7" t="s">
        <v>683</v>
      </c>
      <c r="B15" s="8" t="s">
        <v>801</v>
      </c>
      <c r="C15" s="8"/>
      <c r="D15" s="8"/>
      <c r="E15" s="8"/>
      <c r="F15" s="8"/>
      <c r="G15" s="8" t="s">
        <v>802</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8" customHeight="1" spans="1:10">
      <c r="A19" s="7" t="s">
        <v>691</v>
      </c>
      <c r="B19" s="9" t="s">
        <v>621</v>
      </c>
      <c r="C19" s="7" t="s">
        <v>803</v>
      </c>
      <c r="D19" s="7" t="s">
        <v>693</v>
      </c>
      <c r="E19" s="7">
        <v>40</v>
      </c>
      <c r="F19" s="7" t="s">
        <v>804</v>
      </c>
      <c r="G19" s="16" t="s">
        <v>805</v>
      </c>
      <c r="H19" s="7">
        <v>15</v>
      </c>
      <c r="I19" s="7">
        <v>15</v>
      </c>
      <c r="J19" s="7"/>
    </row>
    <row r="20" s="1" customFormat="1" ht="48" customHeight="1" spans="1:10">
      <c r="A20" s="7"/>
      <c r="B20" s="10"/>
      <c r="C20" s="7" t="s">
        <v>806</v>
      </c>
      <c r="D20" s="7" t="s">
        <v>693</v>
      </c>
      <c r="E20" s="7" t="s">
        <v>807</v>
      </c>
      <c r="F20" s="7" t="s">
        <v>627</v>
      </c>
      <c r="G20" s="16" t="s">
        <v>808</v>
      </c>
      <c r="H20" s="7">
        <v>15</v>
      </c>
      <c r="I20" s="7">
        <v>15</v>
      </c>
      <c r="J20" s="7"/>
    </row>
    <row r="21" s="1" customFormat="1" ht="42" customHeight="1" spans="1:10">
      <c r="A21" s="7"/>
      <c r="B21" s="7" t="s">
        <v>637</v>
      </c>
      <c r="C21" s="7" t="s">
        <v>809</v>
      </c>
      <c r="D21" s="7" t="s">
        <v>693</v>
      </c>
      <c r="E21" s="31">
        <v>100</v>
      </c>
      <c r="F21" s="7" t="s">
        <v>636</v>
      </c>
      <c r="G21" s="16">
        <v>1</v>
      </c>
      <c r="H21" s="7">
        <v>10</v>
      </c>
      <c r="I21" s="7">
        <v>10</v>
      </c>
      <c r="J21" s="7"/>
    </row>
    <row r="22" s="1" customFormat="1" ht="38" customHeight="1" spans="1:10">
      <c r="A22" s="7"/>
      <c r="B22" s="7" t="s">
        <v>646</v>
      </c>
      <c r="C22" s="7" t="s">
        <v>810</v>
      </c>
      <c r="D22" s="7" t="s">
        <v>693</v>
      </c>
      <c r="E22" s="7">
        <v>100</v>
      </c>
      <c r="F22" s="7" t="s">
        <v>636</v>
      </c>
      <c r="G22" s="16">
        <v>1</v>
      </c>
      <c r="H22" s="7">
        <v>10</v>
      </c>
      <c r="I22" s="7">
        <v>10</v>
      </c>
      <c r="J22" s="7"/>
    </row>
    <row r="23" s="1" customFormat="1" ht="63" customHeight="1" spans="1:10">
      <c r="A23" s="7" t="s">
        <v>702</v>
      </c>
      <c r="B23" s="7" t="s">
        <v>649</v>
      </c>
      <c r="C23" s="7" t="s">
        <v>811</v>
      </c>
      <c r="D23" s="19" t="s">
        <v>643</v>
      </c>
      <c r="E23" s="7" t="s">
        <v>812</v>
      </c>
      <c r="F23" s="7" t="s">
        <v>645</v>
      </c>
      <c r="G23" s="7" t="s">
        <v>812</v>
      </c>
      <c r="H23" s="7">
        <v>30</v>
      </c>
      <c r="I23" s="7">
        <v>30</v>
      </c>
      <c r="J23" s="7"/>
    </row>
    <row r="24" s="1" customFormat="1" ht="34" customHeight="1" spans="1:10">
      <c r="A24" s="7" t="s">
        <v>655</v>
      </c>
      <c r="B24" s="9" t="s">
        <v>656</v>
      </c>
      <c r="C24" s="7" t="s">
        <v>813</v>
      </c>
      <c r="D24" s="19" t="s">
        <v>643</v>
      </c>
      <c r="E24" s="20">
        <v>90</v>
      </c>
      <c r="F24" s="20" t="s">
        <v>636</v>
      </c>
      <c r="G24" s="20" t="s">
        <v>798</v>
      </c>
      <c r="H24" s="7">
        <v>10</v>
      </c>
      <c r="I24" s="7">
        <v>10</v>
      </c>
      <c r="J24" s="7"/>
    </row>
    <row r="25" s="1" customFormat="1" ht="27" customHeight="1" spans="1:10">
      <c r="A25" s="7" t="s">
        <v>710</v>
      </c>
      <c r="B25" s="7"/>
      <c r="C25" s="21" t="s">
        <v>584</v>
      </c>
      <c r="D25" s="21"/>
      <c r="E25" s="21"/>
      <c r="F25" s="21"/>
      <c r="G25" s="21"/>
      <c r="H25" s="21"/>
      <c r="I25" s="21"/>
      <c r="J25" s="21"/>
    </row>
    <row r="26" s="1" customFormat="1" ht="24" customHeight="1" spans="1:10">
      <c r="A26" s="7" t="s">
        <v>711</v>
      </c>
      <c r="B26" s="7">
        <v>100</v>
      </c>
      <c r="C26" s="7"/>
      <c r="D26" s="7"/>
      <c r="E26" s="7"/>
      <c r="F26" s="7"/>
      <c r="G26" s="7"/>
      <c r="H26" s="7"/>
      <c r="I26" s="7">
        <v>100</v>
      </c>
      <c r="J26" s="7" t="s">
        <v>712</v>
      </c>
    </row>
    <row r="27" s="1" customFormat="1" spans="1:10">
      <c r="A27" s="22" t="s">
        <v>713</v>
      </c>
      <c r="B27" s="22"/>
      <c r="C27" s="22"/>
      <c r="D27" s="22"/>
      <c r="E27" s="22"/>
      <c r="F27" s="22"/>
      <c r="G27" s="22"/>
      <c r="H27" s="22"/>
      <c r="I27" s="22"/>
      <c r="J27" s="22"/>
    </row>
    <row r="28" s="1" customFormat="1" spans="1:10">
      <c r="A28" s="22" t="s">
        <v>714</v>
      </c>
      <c r="B28" s="22"/>
      <c r="C28" s="22"/>
      <c r="D28" s="22"/>
      <c r="E28" s="22"/>
      <c r="F28" s="22"/>
      <c r="G28" s="22"/>
      <c r="H28" s="22"/>
      <c r="I28" s="22"/>
      <c r="J28" s="22"/>
    </row>
    <row r="29" s="1" customFormat="1" spans="1:10">
      <c r="A29" s="22" t="s">
        <v>715</v>
      </c>
      <c r="B29" s="22"/>
      <c r="C29" s="22"/>
      <c r="D29" s="22"/>
      <c r="E29" s="22"/>
      <c r="F29" s="22"/>
      <c r="G29" s="22"/>
      <c r="H29" s="22"/>
      <c r="I29" s="22"/>
      <c r="J29" s="22"/>
    </row>
    <row r="30" s="1" customFormat="1" spans="1:10">
      <c r="A30" s="22" t="s">
        <v>716</v>
      </c>
      <c r="B30" s="22"/>
      <c r="C30" s="22"/>
      <c r="D30" s="22"/>
      <c r="E30" s="22"/>
      <c r="F30" s="22"/>
      <c r="G30" s="22"/>
      <c r="H30" s="22"/>
      <c r="I30" s="22"/>
      <c r="J30" s="22"/>
    </row>
    <row r="31" s="1" customFormat="1" spans="1:10">
      <c r="A31" s="22" t="s">
        <v>717</v>
      </c>
      <c r="B31" s="22"/>
      <c r="C31" s="22"/>
      <c r="D31" s="22"/>
      <c r="E31" s="22"/>
      <c r="F31" s="22"/>
      <c r="G31" s="22"/>
      <c r="H31" s="22"/>
      <c r="I31" s="22"/>
      <c r="J31" s="22"/>
    </row>
  </sheetData>
  <mergeCells count="52">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2"/>
    <mergeCell ref="B7:B8"/>
    <mergeCell ref="B17:B18"/>
    <mergeCell ref="B19:B20"/>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opLeftCell="A6" workbookViewId="0">
      <selection activeCell="L15" sqref="L15"/>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11.3796296296296" style="1" customWidth="1"/>
    <col min="8" max="8" width="11.6296296296296" style="1" customWidth="1"/>
    <col min="9" max="9" width="9" style="1"/>
    <col min="10" max="10" width="19.75"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814</v>
      </c>
      <c r="J2" s="3"/>
    </row>
    <row r="3" s="1" customFormat="1" ht="25.2" spans="1:11">
      <c r="A3" s="4" t="s">
        <v>2</v>
      </c>
      <c r="B3" s="4"/>
      <c r="C3" s="4"/>
      <c r="D3" s="4"/>
      <c r="E3" s="2"/>
      <c r="F3" s="2"/>
      <c r="G3" s="2"/>
      <c r="H3" s="2"/>
      <c r="I3" s="5" t="s">
        <v>666</v>
      </c>
      <c r="J3" s="5"/>
      <c r="K3" s="6"/>
    </row>
    <row r="4" s="1" customFormat="1" ht="24" customHeight="1" spans="1:11">
      <c r="A4" s="7" t="s">
        <v>667</v>
      </c>
      <c r="B4" s="7" t="s">
        <v>815</v>
      </c>
      <c r="C4" s="7"/>
      <c r="D4" s="7"/>
      <c r="E4" s="7"/>
      <c r="F4" s="7"/>
      <c r="G4" s="7"/>
      <c r="H4" s="7"/>
      <c r="I4" s="7"/>
      <c r="J4" s="7"/>
    </row>
    <row r="5" s="1" customFormat="1" ht="15" customHeight="1" spans="1:11">
      <c r="A5" s="7" t="s">
        <v>669</v>
      </c>
      <c r="B5" s="8" t="s">
        <v>589</v>
      </c>
      <c r="C5" s="8"/>
      <c r="D5" s="8"/>
      <c r="E5" s="9" t="s">
        <v>753</v>
      </c>
      <c r="F5" s="7" t="s">
        <v>671</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3329.258518</v>
      </c>
      <c r="D9" s="11">
        <f>SUM(D10:D13)</f>
        <v>3329.258518</v>
      </c>
      <c r="E9" s="11">
        <f>SUM(E10:E13)</f>
        <v>96.88575</v>
      </c>
      <c r="F9" s="7">
        <v>10</v>
      </c>
      <c r="G9" s="7"/>
      <c r="H9" s="12">
        <f>E9/D9</f>
        <v>0.0291012997267039</v>
      </c>
      <c r="I9" s="7">
        <v>0.29</v>
      </c>
      <c r="J9" s="7"/>
    </row>
    <row r="10" s="1" customFormat="1" ht="15" customHeight="1" spans="1:11">
      <c r="A10" s="7"/>
      <c r="B10" s="13" t="s">
        <v>603</v>
      </c>
      <c r="C10" s="11">
        <v>3208.28</v>
      </c>
      <c r="D10" s="11">
        <v>3208.28</v>
      </c>
      <c r="E10" s="11">
        <v>63</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120.978518</v>
      </c>
      <c r="D12" s="11">
        <v>120.978518</v>
      </c>
      <c r="E12" s="11">
        <v>33.88575</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98" customHeight="1" spans="1:11">
      <c r="A15" s="7" t="s">
        <v>683</v>
      </c>
      <c r="B15" s="8" t="s">
        <v>816</v>
      </c>
      <c r="C15" s="8"/>
      <c r="D15" s="8"/>
      <c r="E15" s="8"/>
      <c r="F15" s="8"/>
      <c r="G15" s="8" t="s">
        <v>817</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114" customHeight="1" spans="1:10">
      <c r="A19" s="7" t="s">
        <v>691</v>
      </c>
      <c r="B19" s="9" t="s">
        <v>621</v>
      </c>
      <c r="C19" s="7" t="s">
        <v>818</v>
      </c>
      <c r="D19" s="7" t="s">
        <v>693</v>
      </c>
      <c r="E19" s="7">
        <v>14</v>
      </c>
      <c r="F19" s="7" t="s">
        <v>624</v>
      </c>
      <c r="G19" s="16" t="s">
        <v>819</v>
      </c>
      <c r="H19" s="7">
        <v>5</v>
      </c>
      <c r="I19" s="7">
        <v>4</v>
      </c>
      <c r="J19" s="7" t="s">
        <v>820</v>
      </c>
    </row>
    <row r="20" s="1" customFormat="1" ht="114" customHeight="1" spans="1:10">
      <c r="A20" s="7"/>
      <c r="B20" s="17"/>
      <c r="C20" s="7" t="s">
        <v>821</v>
      </c>
      <c r="D20" s="7" t="s">
        <v>693</v>
      </c>
      <c r="E20" s="7">
        <v>4</v>
      </c>
      <c r="F20" s="7" t="s">
        <v>624</v>
      </c>
      <c r="G20" s="16" t="s">
        <v>822</v>
      </c>
      <c r="H20" s="7">
        <v>5</v>
      </c>
      <c r="I20" s="7">
        <v>4</v>
      </c>
      <c r="J20" s="7" t="s">
        <v>823</v>
      </c>
    </row>
    <row r="21" s="1" customFormat="1" ht="114" customHeight="1" spans="1:10">
      <c r="A21" s="7"/>
      <c r="B21" s="10"/>
      <c r="C21" s="7" t="s">
        <v>824</v>
      </c>
      <c r="D21" s="7" t="s">
        <v>693</v>
      </c>
      <c r="E21" s="7">
        <v>6</v>
      </c>
      <c r="F21" s="7" t="s">
        <v>804</v>
      </c>
      <c r="G21" s="16" t="s">
        <v>825</v>
      </c>
      <c r="H21" s="7">
        <v>5</v>
      </c>
      <c r="I21" s="7">
        <v>4</v>
      </c>
      <c r="J21" s="7" t="s">
        <v>826</v>
      </c>
    </row>
    <row r="22" s="1" customFormat="1" ht="42" customHeight="1" spans="1:10">
      <c r="A22" s="7"/>
      <c r="B22" s="9" t="s">
        <v>637</v>
      </c>
      <c r="C22" s="7" t="s">
        <v>827</v>
      </c>
      <c r="D22" s="7" t="s">
        <v>693</v>
      </c>
      <c r="E22" s="31">
        <v>100</v>
      </c>
      <c r="F22" s="7" t="s">
        <v>636</v>
      </c>
      <c r="G22" s="16">
        <v>1</v>
      </c>
      <c r="H22" s="7">
        <v>10</v>
      </c>
      <c r="I22" s="7">
        <v>10</v>
      </c>
      <c r="J22" s="7"/>
    </row>
    <row r="23" s="1" customFormat="1" ht="42" customHeight="1" spans="1:10">
      <c r="A23" s="7"/>
      <c r="B23" s="10"/>
      <c r="C23" s="7" t="s">
        <v>828</v>
      </c>
      <c r="D23" s="7" t="s">
        <v>693</v>
      </c>
      <c r="E23" s="31">
        <v>100</v>
      </c>
      <c r="F23" s="7" t="s">
        <v>636</v>
      </c>
      <c r="G23" s="16">
        <v>1</v>
      </c>
      <c r="H23" s="7">
        <v>10</v>
      </c>
      <c r="I23" s="7">
        <v>10</v>
      </c>
      <c r="J23" s="7"/>
    </row>
    <row r="24" s="1" customFormat="1" ht="97" customHeight="1" spans="1:10">
      <c r="A24" s="7"/>
      <c r="B24" s="7" t="s">
        <v>646</v>
      </c>
      <c r="C24" s="7" t="s">
        <v>829</v>
      </c>
      <c r="D24" s="7" t="s">
        <v>693</v>
      </c>
      <c r="E24" s="7">
        <v>100</v>
      </c>
      <c r="F24" s="7" t="s">
        <v>636</v>
      </c>
      <c r="G24" s="16">
        <v>0.5</v>
      </c>
      <c r="H24" s="7">
        <v>15</v>
      </c>
      <c r="I24" s="7">
        <v>14</v>
      </c>
      <c r="J24" s="7" t="s">
        <v>830</v>
      </c>
    </row>
    <row r="25" s="1" customFormat="1" ht="63" customHeight="1" spans="1:10">
      <c r="A25" s="7" t="s">
        <v>702</v>
      </c>
      <c r="B25" s="7" t="s">
        <v>649</v>
      </c>
      <c r="C25" s="7" t="s">
        <v>831</v>
      </c>
      <c r="D25" s="19" t="s">
        <v>643</v>
      </c>
      <c r="E25" s="7" t="s">
        <v>832</v>
      </c>
      <c r="F25" s="7" t="s">
        <v>645</v>
      </c>
      <c r="G25" s="7" t="s">
        <v>832</v>
      </c>
      <c r="H25" s="7">
        <v>30</v>
      </c>
      <c r="I25" s="7">
        <v>30</v>
      </c>
      <c r="J25" s="7"/>
    </row>
    <row r="26" s="1" customFormat="1" ht="34" customHeight="1" spans="1:10">
      <c r="A26" s="9" t="s">
        <v>655</v>
      </c>
      <c r="B26" s="9" t="s">
        <v>656</v>
      </c>
      <c r="C26" s="7" t="s">
        <v>833</v>
      </c>
      <c r="D26" s="19" t="s">
        <v>643</v>
      </c>
      <c r="E26" s="20">
        <v>85</v>
      </c>
      <c r="F26" s="20" t="s">
        <v>636</v>
      </c>
      <c r="G26" s="20" t="s">
        <v>776</v>
      </c>
      <c r="H26" s="7">
        <v>5</v>
      </c>
      <c r="I26" s="7">
        <v>5</v>
      </c>
      <c r="J26" s="7"/>
    </row>
    <row r="27" s="1" customFormat="1" ht="34" customHeight="1" spans="1:10">
      <c r="A27" s="10"/>
      <c r="B27" s="17"/>
      <c r="C27" s="7" t="s">
        <v>709</v>
      </c>
      <c r="D27" s="19" t="s">
        <v>643</v>
      </c>
      <c r="E27" s="20">
        <v>85</v>
      </c>
      <c r="F27" s="20" t="s">
        <v>636</v>
      </c>
      <c r="G27" s="20" t="s">
        <v>776</v>
      </c>
      <c r="H27" s="7">
        <v>5</v>
      </c>
      <c r="I27" s="7">
        <v>5</v>
      </c>
      <c r="J27" s="7"/>
    </row>
    <row r="28" s="1" customFormat="1" ht="27" customHeight="1" spans="1:10">
      <c r="A28" s="7" t="s">
        <v>710</v>
      </c>
      <c r="B28" s="7"/>
      <c r="C28" s="21" t="s">
        <v>584</v>
      </c>
      <c r="D28" s="21"/>
      <c r="E28" s="21"/>
      <c r="F28" s="21"/>
      <c r="G28" s="21"/>
      <c r="H28" s="21"/>
      <c r="I28" s="21"/>
      <c r="J28" s="21"/>
    </row>
    <row r="29" s="1" customFormat="1" ht="24" customHeight="1" spans="1:10">
      <c r="A29" s="7" t="s">
        <v>711</v>
      </c>
      <c r="B29" s="7">
        <v>100</v>
      </c>
      <c r="C29" s="7"/>
      <c r="D29" s="7"/>
      <c r="E29" s="7"/>
      <c r="F29" s="7"/>
      <c r="G29" s="7"/>
      <c r="H29" s="7"/>
      <c r="I29" s="7">
        <v>86.29</v>
      </c>
      <c r="J29" s="7" t="s">
        <v>712</v>
      </c>
    </row>
    <row r="30" s="1" customFormat="1" spans="1:10">
      <c r="A30" s="22" t="s">
        <v>713</v>
      </c>
      <c r="B30" s="22"/>
      <c r="C30" s="22"/>
      <c r="D30" s="22"/>
      <c r="E30" s="22"/>
      <c r="F30" s="22"/>
      <c r="G30" s="22"/>
      <c r="H30" s="22"/>
      <c r="I30" s="22"/>
      <c r="J30" s="22"/>
    </row>
    <row r="31" s="1" customFormat="1" spans="1:10">
      <c r="A31" s="22" t="s">
        <v>714</v>
      </c>
      <c r="B31" s="22"/>
      <c r="C31" s="22"/>
      <c r="D31" s="22"/>
      <c r="E31" s="22"/>
      <c r="F31" s="22"/>
      <c r="G31" s="22"/>
      <c r="H31" s="22"/>
      <c r="I31" s="22"/>
      <c r="J31" s="22"/>
    </row>
    <row r="32" s="1" customFormat="1" spans="1:10">
      <c r="A32" s="22" t="s">
        <v>715</v>
      </c>
      <c r="B32" s="22"/>
      <c r="C32" s="22"/>
      <c r="D32" s="22"/>
      <c r="E32" s="22"/>
      <c r="F32" s="22"/>
      <c r="G32" s="22"/>
      <c r="H32" s="22"/>
      <c r="I32" s="22"/>
      <c r="J32" s="22"/>
    </row>
    <row r="33" s="1" customFormat="1" spans="1:10">
      <c r="A33" s="22" t="s">
        <v>716</v>
      </c>
      <c r="B33" s="22"/>
      <c r="C33" s="22"/>
      <c r="D33" s="22"/>
      <c r="E33" s="22"/>
      <c r="F33" s="22"/>
      <c r="G33" s="22"/>
      <c r="H33" s="22"/>
      <c r="I33" s="22"/>
      <c r="J33" s="22"/>
    </row>
    <row r="34" s="1" customFormat="1" spans="1:10">
      <c r="A34" s="22" t="s">
        <v>717</v>
      </c>
      <c r="B34" s="22"/>
      <c r="C34" s="22"/>
      <c r="D34" s="22"/>
      <c r="E34" s="22"/>
      <c r="F34" s="22"/>
      <c r="G34" s="22"/>
      <c r="H34" s="22"/>
      <c r="I34" s="22"/>
      <c r="J34"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4"/>
    <mergeCell ref="A26:A27"/>
    <mergeCell ref="B7:B8"/>
    <mergeCell ref="B17:B18"/>
    <mergeCell ref="B19:B21"/>
    <mergeCell ref="B22:B23"/>
    <mergeCell ref="B26:B27"/>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16" workbookViewId="0">
      <selection activeCell="I19" sqref="I19:I25"/>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11.3796296296296" style="1" customWidth="1"/>
    <col min="8" max="8" width="11.6296296296296" style="1" customWidth="1"/>
    <col min="9" max="9" width="9" style="1"/>
    <col min="10" max="10" width="19.75"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834</v>
      </c>
      <c r="J2" s="3"/>
    </row>
    <row r="3" s="1" customFormat="1" ht="25.2" spans="1:11">
      <c r="A3" s="4" t="s">
        <v>2</v>
      </c>
      <c r="B3" s="4"/>
      <c r="C3" s="4"/>
      <c r="D3" s="4"/>
      <c r="E3" s="2"/>
      <c r="F3" s="2"/>
      <c r="G3" s="2"/>
      <c r="H3" s="2"/>
      <c r="I3" s="5" t="s">
        <v>666</v>
      </c>
      <c r="J3" s="5"/>
      <c r="K3" s="6"/>
    </row>
    <row r="4" s="1" customFormat="1" ht="24" customHeight="1" spans="1:11">
      <c r="A4" s="7" t="s">
        <v>667</v>
      </c>
      <c r="B4" s="7" t="s">
        <v>835</v>
      </c>
      <c r="C4" s="7"/>
      <c r="D4" s="7"/>
      <c r="E4" s="7"/>
      <c r="F4" s="7"/>
      <c r="G4" s="7"/>
      <c r="H4" s="7"/>
      <c r="I4" s="7"/>
      <c r="J4" s="7"/>
    </row>
    <row r="5" s="1" customFormat="1" ht="15" customHeight="1" spans="1:11">
      <c r="A5" s="7" t="s">
        <v>669</v>
      </c>
      <c r="B5" s="8" t="s">
        <v>589</v>
      </c>
      <c r="C5" s="8"/>
      <c r="D5" s="8"/>
      <c r="E5" s="9" t="s">
        <v>753</v>
      </c>
      <c r="F5" s="7" t="s">
        <v>779</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932.684232</v>
      </c>
      <c r="D9" s="11">
        <f>SUM(D10:D13)</f>
        <v>932.684232</v>
      </c>
      <c r="E9" s="11">
        <f>SUM(E10:E13)</f>
        <v>558.761174</v>
      </c>
      <c r="F9" s="7">
        <v>10</v>
      </c>
      <c r="G9" s="7"/>
      <c r="H9" s="12">
        <f>E9/D9</f>
        <v>0.599089332519133</v>
      </c>
      <c r="I9" s="7">
        <v>6</v>
      </c>
      <c r="J9" s="7"/>
    </row>
    <row r="10" s="1" customFormat="1" ht="15" customHeight="1" spans="1:11">
      <c r="A10" s="7"/>
      <c r="B10" s="13" t="s">
        <v>603</v>
      </c>
      <c r="C10" s="11">
        <v>932.684232</v>
      </c>
      <c r="D10" s="11">
        <v>932.684232</v>
      </c>
      <c r="E10" s="11">
        <v>558.761174</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c r="D12" s="11"/>
      <c r="E12" s="11"/>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72" customHeight="1" spans="1:11">
      <c r="A15" s="7" t="s">
        <v>683</v>
      </c>
      <c r="B15" s="8" t="s">
        <v>836</v>
      </c>
      <c r="C15" s="8"/>
      <c r="D15" s="8"/>
      <c r="E15" s="8"/>
      <c r="F15" s="8"/>
      <c r="G15" s="8" t="s">
        <v>836</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7" t="s">
        <v>691</v>
      </c>
      <c r="B19" s="9" t="s">
        <v>621</v>
      </c>
      <c r="C19" s="7" t="s">
        <v>837</v>
      </c>
      <c r="D19" s="7" t="s">
        <v>693</v>
      </c>
      <c r="E19" s="7">
        <v>9</v>
      </c>
      <c r="F19" s="7" t="s">
        <v>804</v>
      </c>
      <c r="G19" s="16" t="s">
        <v>838</v>
      </c>
      <c r="H19" s="7">
        <v>10</v>
      </c>
      <c r="I19" s="7">
        <v>10</v>
      </c>
      <c r="J19" s="7"/>
    </row>
    <row r="20" s="1" customFormat="1" ht="45" customHeight="1" spans="1:10">
      <c r="A20" s="7"/>
      <c r="B20" s="17"/>
      <c r="C20" s="7" t="s">
        <v>818</v>
      </c>
      <c r="D20" s="7" t="s">
        <v>693</v>
      </c>
      <c r="E20" s="7">
        <v>9</v>
      </c>
      <c r="F20" s="7" t="s">
        <v>804</v>
      </c>
      <c r="G20" s="16" t="s">
        <v>838</v>
      </c>
      <c r="H20" s="7">
        <v>10</v>
      </c>
      <c r="I20" s="7">
        <v>10</v>
      </c>
      <c r="J20" s="7"/>
    </row>
    <row r="21" s="1" customFormat="1" ht="42" customHeight="1" spans="1:10">
      <c r="A21" s="7"/>
      <c r="B21" s="9" t="s">
        <v>637</v>
      </c>
      <c r="C21" s="7" t="s">
        <v>839</v>
      </c>
      <c r="D21" s="7" t="s">
        <v>693</v>
      </c>
      <c r="E21" s="31">
        <v>100</v>
      </c>
      <c r="F21" s="7" t="s">
        <v>636</v>
      </c>
      <c r="G21" s="16">
        <v>1</v>
      </c>
      <c r="H21" s="7">
        <v>20</v>
      </c>
      <c r="I21" s="7">
        <v>20</v>
      </c>
      <c r="J21" s="7"/>
    </row>
    <row r="22" s="1" customFormat="1" ht="45" customHeight="1" spans="1:10">
      <c r="A22" s="7"/>
      <c r="B22" s="7" t="s">
        <v>646</v>
      </c>
      <c r="C22" s="7" t="s">
        <v>829</v>
      </c>
      <c r="D22" s="7" t="s">
        <v>693</v>
      </c>
      <c r="E22" s="7">
        <v>100</v>
      </c>
      <c r="F22" s="7" t="s">
        <v>636</v>
      </c>
      <c r="G22" s="16">
        <v>1</v>
      </c>
      <c r="H22" s="7">
        <v>10</v>
      </c>
      <c r="I22" s="7">
        <v>10</v>
      </c>
      <c r="J22" s="7"/>
    </row>
    <row r="23" s="1" customFormat="1" ht="63" customHeight="1" spans="1:10">
      <c r="A23" s="7" t="s">
        <v>702</v>
      </c>
      <c r="B23" s="7" t="s">
        <v>649</v>
      </c>
      <c r="C23" s="7" t="s">
        <v>831</v>
      </c>
      <c r="D23" s="19" t="s">
        <v>643</v>
      </c>
      <c r="E23" s="7" t="s">
        <v>832</v>
      </c>
      <c r="F23" s="7" t="s">
        <v>645</v>
      </c>
      <c r="G23" s="7" t="s">
        <v>832</v>
      </c>
      <c r="H23" s="7">
        <v>30</v>
      </c>
      <c r="I23" s="7">
        <v>30</v>
      </c>
      <c r="J23" s="7"/>
    </row>
    <row r="24" s="1" customFormat="1" ht="34" customHeight="1" spans="1:10">
      <c r="A24" s="9" t="s">
        <v>655</v>
      </c>
      <c r="B24" s="9" t="s">
        <v>656</v>
      </c>
      <c r="C24" s="7" t="s">
        <v>833</v>
      </c>
      <c r="D24" s="19" t="s">
        <v>643</v>
      </c>
      <c r="E24" s="20">
        <v>85</v>
      </c>
      <c r="F24" s="20" t="s">
        <v>636</v>
      </c>
      <c r="G24" s="20" t="s">
        <v>776</v>
      </c>
      <c r="H24" s="7">
        <v>5</v>
      </c>
      <c r="I24" s="7">
        <v>5</v>
      </c>
      <c r="J24" s="7"/>
    </row>
    <row r="25" s="1" customFormat="1" ht="34" customHeight="1" spans="1:10">
      <c r="A25" s="10"/>
      <c r="B25" s="17"/>
      <c r="C25" s="7" t="s">
        <v>709</v>
      </c>
      <c r="D25" s="19" t="s">
        <v>643</v>
      </c>
      <c r="E25" s="20">
        <v>85</v>
      </c>
      <c r="F25" s="20" t="s">
        <v>636</v>
      </c>
      <c r="G25" s="20" t="s">
        <v>776</v>
      </c>
      <c r="H25" s="7">
        <v>5</v>
      </c>
      <c r="I25" s="7">
        <v>5</v>
      </c>
      <c r="J25" s="7"/>
    </row>
    <row r="26" s="1" customFormat="1" ht="27" customHeight="1" spans="1:10">
      <c r="A26" s="7" t="s">
        <v>710</v>
      </c>
      <c r="B26" s="7"/>
      <c r="C26" s="21" t="s">
        <v>584</v>
      </c>
      <c r="D26" s="21"/>
      <c r="E26" s="21"/>
      <c r="F26" s="21"/>
      <c r="G26" s="21"/>
      <c r="H26" s="21"/>
      <c r="I26" s="21"/>
      <c r="J26" s="21"/>
    </row>
    <row r="27" s="1" customFormat="1" ht="24" customHeight="1" spans="1:10">
      <c r="A27" s="7" t="s">
        <v>711</v>
      </c>
      <c r="B27" s="7">
        <v>100</v>
      </c>
      <c r="C27" s="7"/>
      <c r="D27" s="7"/>
      <c r="E27" s="7"/>
      <c r="F27" s="7"/>
      <c r="G27" s="7"/>
      <c r="H27" s="7"/>
      <c r="I27" s="7">
        <f>SUM(I19:I25)+I9</f>
        <v>96</v>
      </c>
      <c r="J27" s="7" t="s">
        <v>712</v>
      </c>
    </row>
    <row r="28" s="1" customFormat="1" spans="1:10">
      <c r="A28" s="22" t="s">
        <v>713</v>
      </c>
      <c r="B28" s="22"/>
      <c r="C28" s="22"/>
      <c r="D28" s="22"/>
      <c r="E28" s="22"/>
      <c r="F28" s="22"/>
      <c r="G28" s="22"/>
      <c r="H28" s="22"/>
      <c r="I28" s="22"/>
      <c r="J28" s="22"/>
    </row>
    <row r="29" s="1" customFormat="1" spans="1:10">
      <c r="A29" s="22" t="s">
        <v>714</v>
      </c>
      <c r="B29" s="22"/>
      <c r="C29" s="22"/>
      <c r="D29" s="22"/>
      <c r="E29" s="22"/>
      <c r="F29" s="22"/>
      <c r="G29" s="22"/>
      <c r="H29" s="22"/>
      <c r="I29" s="22"/>
      <c r="J29" s="22"/>
    </row>
    <row r="30" s="1" customFormat="1" spans="1:10">
      <c r="A30" s="22" t="s">
        <v>715</v>
      </c>
      <c r="B30" s="22"/>
      <c r="C30" s="22"/>
      <c r="D30" s="22"/>
      <c r="E30" s="22"/>
      <c r="F30" s="22"/>
      <c r="G30" s="22"/>
      <c r="H30" s="22"/>
      <c r="I30" s="22"/>
      <c r="J30" s="22"/>
    </row>
    <row r="31" s="1" customFormat="1" spans="1:10">
      <c r="A31" s="22" t="s">
        <v>716</v>
      </c>
      <c r="B31" s="22"/>
      <c r="C31" s="22"/>
      <c r="D31" s="22"/>
      <c r="E31" s="22"/>
      <c r="F31" s="22"/>
      <c r="G31" s="22"/>
      <c r="H31" s="22"/>
      <c r="I31" s="22"/>
      <c r="J31" s="22"/>
    </row>
    <row r="32" s="1" customFormat="1" spans="1:10">
      <c r="A32" s="22" t="s">
        <v>717</v>
      </c>
      <c r="B32" s="22"/>
      <c r="C32" s="22"/>
      <c r="D32" s="22"/>
      <c r="E32" s="22"/>
      <c r="F32" s="22"/>
      <c r="G32" s="22"/>
      <c r="H32" s="22"/>
      <c r="I32" s="22"/>
      <c r="J32" s="22"/>
    </row>
  </sheetData>
  <mergeCells count="54">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2"/>
    <mergeCell ref="A24:A25"/>
    <mergeCell ref="B7:B8"/>
    <mergeCell ref="B17:B18"/>
    <mergeCell ref="B19:B20"/>
    <mergeCell ref="B24:B25"/>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21" workbookViewId="0">
      <selection activeCell="N23" sqref="N23"/>
    </sheetView>
  </sheetViews>
  <sheetFormatPr defaultColWidth="9" defaultRowHeight="14.4"/>
  <cols>
    <col min="1" max="1" width="9" style="37"/>
    <col min="2" max="2" width="13.5" style="37" customWidth="1"/>
    <col min="3" max="3" width="14.5" style="37" customWidth="1"/>
    <col min="4" max="4" width="10.75" style="37" customWidth="1"/>
    <col min="5" max="5" width="11.6296296296296" style="37" customWidth="1"/>
    <col min="6" max="6" width="9" style="37"/>
    <col min="7" max="7" width="11.3796296296296" style="37" customWidth="1"/>
    <col min="8" max="8" width="11.6296296296296" style="37" customWidth="1"/>
    <col min="9" max="9" width="9" style="37"/>
    <col min="10" max="10" width="19.75" style="37" customWidth="1"/>
    <col min="11" max="16384" width="9" style="37"/>
  </cols>
  <sheetData>
    <row r="1" s="37" customFormat="1" ht="25.2" spans="1:10">
      <c r="A1" s="38" t="s">
        <v>664</v>
      </c>
      <c r="B1" s="38"/>
      <c r="C1" s="38"/>
      <c r="D1" s="38"/>
      <c r="E1" s="38"/>
      <c r="F1" s="38"/>
      <c r="G1" s="38"/>
      <c r="H1" s="38"/>
      <c r="I1" s="38"/>
      <c r="J1" s="38"/>
    </row>
    <row r="2" s="37" customFormat="1" ht="25.2" spans="1:10">
      <c r="A2" s="38"/>
      <c r="B2" s="38"/>
      <c r="C2" s="38"/>
      <c r="D2" s="38"/>
      <c r="E2" s="38"/>
      <c r="F2" s="38"/>
      <c r="G2" s="38"/>
      <c r="H2" s="38"/>
      <c r="I2" s="39" t="s">
        <v>840</v>
      </c>
      <c r="J2" s="39"/>
    </row>
    <row r="3" s="37" customFormat="1" ht="25.2" spans="1:10">
      <c r="A3" s="40" t="s">
        <v>2</v>
      </c>
      <c r="B3" s="40"/>
      <c r="C3" s="40"/>
      <c r="D3" s="40"/>
      <c r="E3" s="38"/>
      <c r="F3" s="38"/>
      <c r="G3" s="38"/>
      <c r="H3" s="38"/>
      <c r="I3" s="41" t="s">
        <v>666</v>
      </c>
      <c r="J3" s="41"/>
    </row>
    <row r="4" s="37" customFormat="1" ht="24" customHeight="1" spans="1:10">
      <c r="A4" s="7" t="s">
        <v>667</v>
      </c>
      <c r="B4" s="7" t="s">
        <v>841</v>
      </c>
      <c r="C4" s="7"/>
      <c r="D4" s="7"/>
      <c r="E4" s="7"/>
      <c r="F4" s="7"/>
      <c r="G4" s="7"/>
      <c r="H4" s="7"/>
      <c r="I4" s="7"/>
      <c r="J4" s="7"/>
    </row>
    <row r="5" s="37" customFormat="1" ht="15" customHeight="1" spans="1:10">
      <c r="A5" s="7" t="s">
        <v>669</v>
      </c>
      <c r="B5" s="8" t="s">
        <v>589</v>
      </c>
      <c r="C5" s="8"/>
      <c r="D5" s="8"/>
      <c r="E5" s="9" t="s">
        <v>753</v>
      </c>
      <c r="F5" s="7" t="s">
        <v>779</v>
      </c>
      <c r="G5" s="7"/>
      <c r="H5" s="7"/>
      <c r="I5" s="7"/>
      <c r="J5" s="7"/>
    </row>
    <row r="6" s="37" customFormat="1" ht="24" customHeight="1" spans="1:10">
      <c r="A6" s="7"/>
      <c r="B6" s="8"/>
      <c r="C6" s="8"/>
      <c r="D6" s="8"/>
      <c r="E6" s="10"/>
      <c r="F6" s="7"/>
      <c r="G6" s="7"/>
      <c r="H6" s="7"/>
      <c r="I6" s="7"/>
      <c r="J6" s="7"/>
    </row>
    <row r="7" s="37" customFormat="1" ht="15" customHeight="1" spans="1:10">
      <c r="A7" s="7" t="s">
        <v>672</v>
      </c>
      <c r="B7" s="7"/>
      <c r="C7" s="9" t="s">
        <v>721</v>
      </c>
      <c r="D7" s="9" t="s">
        <v>754</v>
      </c>
      <c r="E7" s="9" t="s">
        <v>755</v>
      </c>
      <c r="F7" s="7" t="s">
        <v>676</v>
      </c>
      <c r="G7" s="7"/>
      <c r="H7" s="7" t="s">
        <v>677</v>
      </c>
      <c r="I7" s="7" t="s">
        <v>678</v>
      </c>
      <c r="J7" s="7"/>
    </row>
    <row r="8" s="37" customFormat="1" ht="15" customHeight="1" spans="1:10">
      <c r="A8" s="7"/>
      <c r="B8" s="7"/>
      <c r="C8" s="10"/>
      <c r="D8" s="10"/>
      <c r="E8" s="10"/>
      <c r="F8" s="7"/>
      <c r="G8" s="7"/>
      <c r="H8" s="7"/>
      <c r="I8" s="7"/>
      <c r="J8" s="7"/>
    </row>
    <row r="9" s="37" customFormat="1" ht="33" customHeight="1" spans="1:10">
      <c r="A9" s="7"/>
      <c r="B9" s="7" t="s">
        <v>756</v>
      </c>
      <c r="C9" s="11">
        <f>SUM(C10:C13)</f>
        <v>4806.116799</v>
      </c>
      <c r="D9" s="11">
        <f>SUM(D10:D13)</f>
        <v>4806.116799</v>
      </c>
      <c r="E9" s="11">
        <f>SUM(E10:E13)</f>
        <v>78.979898</v>
      </c>
      <c r="F9" s="7">
        <v>10</v>
      </c>
      <c r="G9" s="7"/>
      <c r="H9" s="12">
        <f>E9/D9</f>
        <v>0.0164332040404081</v>
      </c>
      <c r="I9" s="7">
        <v>0.16</v>
      </c>
      <c r="J9" s="7"/>
    </row>
    <row r="10" s="37" customFormat="1" ht="15" customHeight="1" spans="1:10">
      <c r="A10" s="7"/>
      <c r="B10" s="13" t="s">
        <v>603</v>
      </c>
      <c r="C10" s="11">
        <v>4433.65</v>
      </c>
      <c r="D10" s="11">
        <v>4433.65</v>
      </c>
      <c r="E10" s="11">
        <v>33.798503</v>
      </c>
      <c r="F10" s="7" t="s">
        <v>509</v>
      </c>
      <c r="G10" s="7"/>
      <c r="H10" s="7" t="s">
        <v>509</v>
      </c>
      <c r="I10" s="7" t="s">
        <v>509</v>
      </c>
      <c r="J10" s="7"/>
    </row>
    <row r="11" s="37" customFormat="1" ht="31.2" spans="1:10">
      <c r="A11" s="7"/>
      <c r="B11" s="14" t="s">
        <v>604</v>
      </c>
      <c r="C11" s="11"/>
      <c r="D11" s="11"/>
      <c r="E11" s="11"/>
      <c r="F11" s="7"/>
      <c r="G11" s="7"/>
      <c r="H11" s="7"/>
      <c r="I11" s="7"/>
      <c r="J11" s="7"/>
    </row>
    <row r="12" s="37" customFormat="1" ht="27" customHeight="1" spans="1:10">
      <c r="A12" s="7"/>
      <c r="B12" s="14" t="s">
        <v>605</v>
      </c>
      <c r="C12" s="11">
        <v>372.466799</v>
      </c>
      <c r="D12" s="11">
        <v>372.466799</v>
      </c>
      <c r="E12" s="11">
        <v>45.181395</v>
      </c>
      <c r="F12" s="7" t="s">
        <v>509</v>
      </c>
      <c r="G12" s="7"/>
      <c r="H12" s="7" t="s">
        <v>509</v>
      </c>
      <c r="I12" s="7" t="s">
        <v>509</v>
      </c>
      <c r="J12" s="7"/>
    </row>
    <row r="13" s="37" customFormat="1" ht="27" customHeight="1" spans="1:10">
      <c r="A13" s="7"/>
      <c r="B13" s="14" t="s">
        <v>680</v>
      </c>
      <c r="C13" s="7"/>
      <c r="D13" s="7"/>
      <c r="E13" s="13"/>
      <c r="F13" s="7" t="s">
        <v>509</v>
      </c>
      <c r="G13" s="7"/>
      <c r="H13" s="7" t="s">
        <v>509</v>
      </c>
      <c r="I13" s="7" t="s">
        <v>509</v>
      </c>
      <c r="J13" s="7"/>
    </row>
    <row r="14" s="37" customFormat="1" ht="15" customHeight="1" spans="1:10">
      <c r="A14" s="7" t="s">
        <v>681</v>
      </c>
      <c r="B14" s="7"/>
      <c r="C14" s="7"/>
      <c r="D14" s="7"/>
      <c r="E14" s="7"/>
      <c r="F14" s="7"/>
      <c r="G14" s="7" t="s">
        <v>682</v>
      </c>
      <c r="H14" s="7"/>
      <c r="I14" s="7"/>
      <c r="J14" s="7"/>
    </row>
    <row r="15" s="37" customFormat="1" ht="106" customHeight="1" spans="1:10">
      <c r="A15" s="7" t="s">
        <v>683</v>
      </c>
      <c r="B15" s="8" t="s">
        <v>842</v>
      </c>
      <c r="C15" s="8"/>
      <c r="D15" s="8"/>
      <c r="E15" s="8"/>
      <c r="F15" s="8"/>
      <c r="G15" s="8" t="s">
        <v>843</v>
      </c>
      <c r="H15" s="8"/>
      <c r="I15" s="8"/>
      <c r="J15" s="8"/>
    </row>
    <row r="16" s="37" customFormat="1" ht="24" customHeight="1" spans="1:10">
      <c r="A16" s="7" t="s">
        <v>611</v>
      </c>
      <c r="B16" s="7"/>
      <c r="C16" s="7"/>
      <c r="D16" s="7" t="s">
        <v>686</v>
      </c>
      <c r="E16" s="7"/>
      <c r="F16" s="7"/>
      <c r="G16" s="7" t="s">
        <v>687</v>
      </c>
      <c r="H16" s="7"/>
      <c r="I16" s="7"/>
      <c r="J16" s="7"/>
    </row>
    <row r="17" s="37" customFormat="1" ht="24.75" customHeight="1" spans="1:10">
      <c r="A17" s="7" t="s">
        <v>617</v>
      </c>
      <c r="B17" s="7" t="s">
        <v>618</v>
      </c>
      <c r="C17" s="7" t="s">
        <v>782</v>
      </c>
      <c r="D17" s="7" t="s">
        <v>783</v>
      </c>
      <c r="E17" s="7" t="s">
        <v>613</v>
      </c>
      <c r="F17" s="7" t="s">
        <v>784</v>
      </c>
      <c r="G17" s="7" t="s">
        <v>785</v>
      </c>
      <c r="H17" s="7" t="s">
        <v>676</v>
      </c>
      <c r="I17" s="7" t="s">
        <v>678</v>
      </c>
      <c r="J17" s="7" t="s">
        <v>616</v>
      </c>
    </row>
    <row r="18" s="37" customFormat="1" ht="39" customHeight="1" spans="1:10">
      <c r="A18" s="7"/>
      <c r="B18" s="7"/>
      <c r="C18" s="7" t="s">
        <v>783</v>
      </c>
      <c r="D18" s="7" t="s">
        <v>786</v>
      </c>
      <c r="E18" s="7"/>
      <c r="F18" s="7" t="s">
        <v>787</v>
      </c>
      <c r="G18" s="7" t="s">
        <v>788</v>
      </c>
      <c r="H18" s="7"/>
      <c r="I18" s="7"/>
      <c r="J18" s="7"/>
    </row>
    <row r="19" s="37" customFormat="1" ht="45" customHeight="1" spans="1:10">
      <c r="A19" s="7" t="s">
        <v>691</v>
      </c>
      <c r="B19" s="9" t="s">
        <v>621</v>
      </c>
      <c r="C19" s="7" t="s">
        <v>844</v>
      </c>
      <c r="D19" s="7" t="s">
        <v>693</v>
      </c>
      <c r="E19" s="7">
        <v>100</v>
      </c>
      <c r="F19" s="20" t="s">
        <v>636</v>
      </c>
      <c r="G19" s="16">
        <v>1</v>
      </c>
      <c r="H19" s="7">
        <v>15</v>
      </c>
      <c r="I19" s="7">
        <v>15</v>
      </c>
      <c r="J19" s="7"/>
    </row>
    <row r="20" s="37" customFormat="1" ht="45" customHeight="1" spans="1:10">
      <c r="A20" s="7"/>
      <c r="B20" s="17"/>
      <c r="C20" s="7" t="s">
        <v>845</v>
      </c>
      <c r="D20" s="7" t="s">
        <v>693</v>
      </c>
      <c r="E20" s="7">
        <v>80</v>
      </c>
      <c r="F20" s="20" t="s">
        <v>636</v>
      </c>
      <c r="G20" s="16">
        <v>1</v>
      </c>
      <c r="H20" s="7">
        <v>10</v>
      </c>
      <c r="I20" s="7">
        <v>10</v>
      </c>
      <c r="J20" s="7"/>
    </row>
    <row r="21" s="37" customFormat="1" ht="73" customHeight="1" spans="1:10">
      <c r="A21" s="7"/>
      <c r="B21" s="9" t="s">
        <v>637</v>
      </c>
      <c r="C21" s="7" t="s">
        <v>846</v>
      </c>
      <c r="D21" s="7" t="s">
        <v>693</v>
      </c>
      <c r="E21" s="31">
        <v>95</v>
      </c>
      <c r="F21" s="20" t="s">
        <v>636</v>
      </c>
      <c r="G21" s="16">
        <v>0.9</v>
      </c>
      <c r="H21" s="7">
        <v>15</v>
      </c>
      <c r="I21" s="7">
        <v>14</v>
      </c>
      <c r="J21" s="7" t="s">
        <v>847</v>
      </c>
    </row>
    <row r="22" s="37" customFormat="1" ht="45" customHeight="1" spans="1:10">
      <c r="A22" s="7"/>
      <c r="B22" s="7" t="s">
        <v>646</v>
      </c>
      <c r="C22" s="42" t="s">
        <v>848</v>
      </c>
      <c r="D22" s="19" t="s">
        <v>643</v>
      </c>
      <c r="E22" s="7">
        <v>95</v>
      </c>
      <c r="F22" s="20" t="s">
        <v>636</v>
      </c>
      <c r="G22" s="16">
        <v>1</v>
      </c>
      <c r="H22" s="7">
        <v>10</v>
      </c>
      <c r="I22" s="7">
        <v>10</v>
      </c>
      <c r="J22" s="7"/>
    </row>
    <row r="23" s="37" customFormat="1" ht="63" customHeight="1" spans="1:10">
      <c r="A23" s="7" t="s">
        <v>702</v>
      </c>
      <c r="B23" s="7" t="s">
        <v>649</v>
      </c>
      <c r="C23" s="7" t="s">
        <v>849</v>
      </c>
      <c r="D23" s="19" t="s">
        <v>643</v>
      </c>
      <c r="E23" s="7">
        <v>90</v>
      </c>
      <c r="F23" s="20" t="s">
        <v>636</v>
      </c>
      <c r="G23" s="7">
        <v>95</v>
      </c>
      <c r="H23" s="7">
        <v>30</v>
      </c>
      <c r="I23" s="7">
        <v>30</v>
      </c>
      <c r="J23" s="7"/>
    </row>
    <row r="24" s="37" customFormat="1" ht="34" customHeight="1" spans="1:10">
      <c r="A24" s="9" t="s">
        <v>655</v>
      </c>
      <c r="B24" s="9" t="s">
        <v>656</v>
      </c>
      <c r="C24" s="9" t="s">
        <v>833</v>
      </c>
      <c r="D24" s="43" t="s">
        <v>643</v>
      </c>
      <c r="E24" s="44">
        <v>85</v>
      </c>
      <c r="F24" s="44" t="s">
        <v>636</v>
      </c>
      <c r="G24" s="44" t="s">
        <v>776</v>
      </c>
      <c r="H24" s="9">
        <v>10</v>
      </c>
      <c r="I24" s="9">
        <v>10</v>
      </c>
      <c r="J24" s="9"/>
    </row>
    <row r="25" s="37" customFormat="1" ht="34" customHeight="1" spans="1:10">
      <c r="A25" s="10"/>
      <c r="B25" s="17"/>
      <c r="C25" s="10"/>
      <c r="D25" s="45"/>
      <c r="E25" s="46"/>
      <c r="F25" s="46"/>
      <c r="G25" s="46"/>
      <c r="H25" s="10"/>
      <c r="I25" s="10"/>
      <c r="J25" s="10"/>
    </row>
    <row r="26" s="37" customFormat="1" ht="27" customHeight="1" spans="1:10">
      <c r="A26" s="7" t="s">
        <v>710</v>
      </c>
      <c r="B26" s="7"/>
      <c r="C26" s="21" t="s">
        <v>584</v>
      </c>
      <c r="D26" s="21"/>
      <c r="E26" s="21"/>
      <c r="F26" s="21"/>
      <c r="G26" s="21"/>
      <c r="H26" s="21"/>
      <c r="I26" s="21"/>
      <c r="J26" s="21"/>
    </row>
    <row r="27" s="37" customFormat="1" ht="24" customHeight="1" spans="1:10">
      <c r="A27" s="7" t="s">
        <v>711</v>
      </c>
      <c r="B27" s="7">
        <v>100</v>
      </c>
      <c r="C27" s="7"/>
      <c r="D27" s="7"/>
      <c r="E27" s="7"/>
      <c r="F27" s="7"/>
      <c r="G27" s="7"/>
      <c r="H27" s="7"/>
      <c r="I27" s="7">
        <f>SUM(I19:I25)+I9</f>
        <v>89.16</v>
      </c>
      <c r="J27" s="7" t="s">
        <v>712</v>
      </c>
    </row>
    <row r="28" s="37" customFormat="1" spans="1:10">
      <c r="A28" s="47" t="s">
        <v>713</v>
      </c>
      <c r="B28" s="47"/>
      <c r="C28" s="47"/>
      <c r="D28" s="47"/>
      <c r="E28" s="47"/>
      <c r="F28" s="47"/>
      <c r="G28" s="47"/>
      <c r="H28" s="47"/>
      <c r="I28" s="47"/>
      <c r="J28" s="47"/>
    </row>
    <row r="29" s="37" customFormat="1" spans="1:10">
      <c r="A29" s="47" t="s">
        <v>714</v>
      </c>
      <c r="B29" s="47"/>
      <c r="C29" s="47"/>
      <c r="D29" s="47"/>
      <c r="E29" s="47"/>
      <c r="F29" s="47"/>
      <c r="G29" s="47"/>
      <c r="H29" s="47"/>
      <c r="I29" s="47"/>
      <c r="J29" s="47"/>
    </row>
    <row r="30" s="37" customFormat="1" spans="1:10">
      <c r="A30" s="47" t="s">
        <v>715</v>
      </c>
      <c r="B30" s="47"/>
      <c r="C30" s="47"/>
      <c r="D30" s="47"/>
      <c r="E30" s="47"/>
      <c r="F30" s="47"/>
      <c r="G30" s="47"/>
      <c r="H30" s="47"/>
      <c r="I30" s="47"/>
      <c r="J30" s="47"/>
    </row>
    <row r="31" s="37" customFormat="1" spans="1:10">
      <c r="A31" s="47" t="s">
        <v>716</v>
      </c>
      <c r="B31" s="47"/>
      <c r="C31" s="47"/>
      <c r="D31" s="47"/>
      <c r="E31" s="47"/>
      <c r="F31" s="47"/>
      <c r="G31" s="47"/>
      <c r="H31" s="47"/>
      <c r="I31" s="47"/>
      <c r="J31" s="47"/>
    </row>
    <row r="32" s="37" customFormat="1" spans="1:10">
      <c r="A32" s="47" t="s">
        <v>850</v>
      </c>
      <c r="B32" s="47"/>
      <c r="C32" s="47"/>
      <c r="D32" s="47"/>
      <c r="E32" s="47"/>
      <c r="F32" s="47"/>
      <c r="G32" s="47"/>
      <c r="H32" s="47"/>
      <c r="I32" s="47"/>
      <c r="J32" s="47"/>
    </row>
  </sheetData>
  <mergeCells count="62">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2"/>
    <mergeCell ref="A24:A25"/>
    <mergeCell ref="B7:B8"/>
    <mergeCell ref="B17:B18"/>
    <mergeCell ref="B19:B20"/>
    <mergeCell ref="B24:B25"/>
    <mergeCell ref="C7:C8"/>
    <mergeCell ref="C10:C11"/>
    <mergeCell ref="C24:C25"/>
    <mergeCell ref="D7:D8"/>
    <mergeCell ref="D10:D11"/>
    <mergeCell ref="D24:D25"/>
    <mergeCell ref="E5:E6"/>
    <mergeCell ref="E7:E8"/>
    <mergeCell ref="E10:E11"/>
    <mergeCell ref="E17:E18"/>
    <mergeCell ref="E24:E25"/>
    <mergeCell ref="F24:F25"/>
    <mergeCell ref="G24:G25"/>
    <mergeCell ref="H7:H8"/>
    <mergeCell ref="H10:H11"/>
    <mergeCell ref="H17:H18"/>
    <mergeCell ref="H24:H25"/>
    <mergeCell ref="I17:I18"/>
    <mergeCell ref="I24:I25"/>
    <mergeCell ref="J17:J18"/>
    <mergeCell ref="J24:J25"/>
    <mergeCell ref="B5:D6"/>
    <mergeCell ref="F5:J6"/>
    <mergeCell ref="F7:G8"/>
    <mergeCell ref="I7:J8"/>
    <mergeCell ref="F10:G11"/>
    <mergeCell ref="I10:J1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I19" sqref="I19:I26"/>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11.3796296296296" style="1" customWidth="1"/>
    <col min="8" max="8" width="11.6296296296296" style="1" customWidth="1"/>
    <col min="9" max="9" width="9" style="1"/>
    <col min="10" max="10" width="21.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851</v>
      </c>
      <c r="J2" s="3"/>
    </row>
    <row r="3" s="1" customFormat="1" ht="25.2" spans="1:11">
      <c r="A3" s="4" t="s">
        <v>2</v>
      </c>
      <c r="B3" s="4"/>
      <c r="C3" s="4"/>
      <c r="D3" s="4"/>
      <c r="E3" s="2"/>
      <c r="F3" s="2"/>
      <c r="G3" s="2"/>
      <c r="H3" s="2"/>
      <c r="I3" s="5" t="s">
        <v>666</v>
      </c>
      <c r="J3" s="5"/>
      <c r="K3" s="6"/>
    </row>
    <row r="4" s="1" customFormat="1" ht="24" customHeight="1" spans="1:11">
      <c r="A4" s="7" t="s">
        <v>667</v>
      </c>
      <c r="B4" s="7" t="s">
        <v>852</v>
      </c>
      <c r="C4" s="7"/>
      <c r="D4" s="7"/>
      <c r="E4" s="7"/>
      <c r="F4" s="7"/>
      <c r="G4" s="7"/>
      <c r="H4" s="7"/>
      <c r="I4" s="7"/>
      <c r="J4" s="7"/>
    </row>
    <row r="5" s="1" customFormat="1" ht="15" customHeight="1" spans="1:11">
      <c r="A5" s="7" t="s">
        <v>669</v>
      </c>
      <c r="B5" s="8" t="s">
        <v>589</v>
      </c>
      <c r="C5" s="8"/>
      <c r="D5" s="8"/>
      <c r="E5" s="9" t="s">
        <v>753</v>
      </c>
      <c r="F5" s="7" t="s">
        <v>779</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310.56813</v>
      </c>
      <c r="D9" s="11">
        <f>SUM(D10:D13)</f>
        <v>310.56813</v>
      </c>
      <c r="E9" s="11">
        <f>SUM(E10:E13)</f>
        <v>9.36472</v>
      </c>
      <c r="F9" s="7">
        <v>10</v>
      </c>
      <c r="G9" s="7"/>
      <c r="H9" s="12">
        <f>E9/D9</f>
        <v>0.0301535125320167</v>
      </c>
      <c r="I9" s="7">
        <v>0.3</v>
      </c>
      <c r="J9" s="7"/>
    </row>
    <row r="10" s="1" customFormat="1" ht="15" customHeight="1" spans="1:11">
      <c r="A10" s="7"/>
      <c r="B10" s="13" t="s">
        <v>603</v>
      </c>
      <c r="C10" s="11">
        <v>188.56</v>
      </c>
      <c r="D10" s="11">
        <v>188.56</v>
      </c>
      <c r="E10" s="11">
        <v>0</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122.00813</v>
      </c>
      <c r="D12" s="11">
        <v>122.00813</v>
      </c>
      <c r="E12" s="11">
        <v>9.36472</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99" customHeight="1" spans="1:11">
      <c r="A15" s="7" t="s">
        <v>683</v>
      </c>
      <c r="B15" s="8" t="s">
        <v>853</v>
      </c>
      <c r="C15" s="8"/>
      <c r="D15" s="8"/>
      <c r="E15" s="8"/>
      <c r="F15" s="8"/>
      <c r="G15" s="8" t="s">
        <v>854</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7" t="s">
        <v>691</v>
      </c>
      <c r="B19" s="9" t="s">
        <v>621</v>
      </c>
      <c r="C19" s="7" t="s">
        <v>855</v>
      </c>
      <c r="D19" s="7" t="s">
        <v>643</v>
      </c>
      <c r="E19" s="7">
        <v>2</v>
      </c>
      <c r="F19" s="7" t="s">
        <v>856</v>
      </c>
      <c r="G19" s="16" t="s">
        <v>857</v>
      </c>
      <c r="H19" s="7">
        <v>10</v>
      </c>
      <c r="I19" s="7">
        <v>10</v>
      </c>
      <c r="J19" s="7"/>
    </row>
    <row r="20" s="1" customFormat="1" ht="45" customHeight="1" spans="1:10">
      <c r="A20" s="7"/>
      <c r="B20" s="17"/>
      <c r="C20" s="7" t="s">
        <v>858</v>
      </c>
      <c r="D20" s="7" t="s">
        <v>693</v>
      </c>
      <c r="E20" s="7">
        <v>100</v>
      </c>
      <c r="F20" s="7" t="s">
        <v>636</v>
      </c>
      <c r="G20" s="16">
        <v>1</v>
      </c>
      <c r="H20" s="7">
        <v>10</v>
      </c>
      <c r="I20" s="7">
        <v>10</v>
      </c>
      <c r="J20" s="7"/>
    </row>
    <row r="21" s="1" customFormat="1" ht="42" customHeight="1" spans="1:10">
      <c r="A21" s="7"/>
      <c r="B21" s="9" t="s">
        <v>637</v>
      </c>
      <c r="C21" s="7" t="s">
        <v>859</v>
      </c>
      <c r="D21" s="7" t="s">
        <v>693</v>
      </c>
      <c r="E21" s="31">
        <v>100</v>
      </c>
      <c r="F21" s="7" t="s">
        <v>636</v>
      </c>
      <c r="G21" s="16">
        <v>1</v>
      </c>
      <c r="H21" s="7">
        <v>10</v>
      </c>
      <c r="I21" s="7">
        <v>10</v>
      </c>
      <c r="J21" s="7"/>
    </row>
    <row r="22" s="1" customFormat="1" ht="42" customHeight="1" spans="1:10">
      <c r="A22" s="7"/>
      <c r="B22" s="17"/>
      <c r="C22" s="7" t="s">
        <v>860</v>
      </c>
      <c r="D22" s="7" t="s">
        <v>693</v>
      </c>
      <c r="E22" s="31">
        <v>100</v>
      </c>
      <c r="F22" s="7" t="s">
        <v>636</v>
      </c>
      <c r="G22" s="16">
        <v>1</v>
      </c>
      <c r="H22" s="7">
        <v>10</v>
      </c>
      <c r="I22" s="7">
        <v>10</v>
      </c>
      <c r="J22" s="7"/>
    </row>
    <row r="23" s="1" customFormat="1" ht="57" customHeight="1" spans="1:10">
      <c r="A23" s="7"/>
      <c r="B23" s="7" t="s">
        <v>646</v>
      </c>
      <c r="C23" s="7" t="s">
        <v>861</v>
      </c>
      <c r="D23" s="7" t="s">
        <v>693</v>
      </c>
      <c r="E23" s="7">
        <v>100</v>
      </c>
      <c r="F23" s="7" t="s">
        <v>636</v>
      </c>
      <c r="G23" s="16">
        <v>0.1</v>
      </c>
      <c r="H23" s="7">
        <v>10</v>
      </c>
      <c r="I23" s="7">
        <v>9</v>
      </c>
      <c r="J23" s="7" t="s">
        <v>862</v>
      </c>
    </row>
    <row r="24" s="1" customFormat="1" ht="45" customHeight="1" spans="1:10">
      <c r="A24" s="7" t="s">
        <v>702</v>
      </c>
      <c r="B24" s="7" t="s">
        <v>649</v>
      </c>
      <c r="C24" s="7" t="s">
        <v>863</v>
      </c>
      <c r="D24" s="7" t="s">
        <v>693</v>
      </c>
      <c r="E24" s="7">
        <v>100</v>
      </c>
      <c r="F24" s="7" t="s">
        <v>636</v>
      </c>
      <c r="G24" s="7">
        <v>1</v>
      </c>
      <c r="H24" s="7">
        <v>30</v>
      </c>
      <c r="I24" s="7">
        <v>30</v>
      </c>
      <c r="J24" s="7"/>
    </row>
    <row r="25" s="1" customFormat="1" ht="34" customHeight="1" spans="1:10">
      <c r="A25" s="9" t="s">
        <v>655</v>
      </c>
      <c r="B25" s="9" t="s">
        <v>656</v>
      </c>
      <c r="C25" s="7" t="s">
        <v>707</v>
      </c>
      <c r="D25" s="19" t="s">
        <v>643</v>
      </c>
      <c r="E25" s="20">
        <v>85</v>
      </c>
      <c r="F25" s="20" t="s">
        <v>636</v>
      </c>
      <c r="G25" s="20" t="s">
        <v>864</v>
      </c>
      <c r="H25" s="7">
        <v>5</v>
      </c>
      <c r="I25" s="7">
        <v>5</v>
      </c>
      <c r="J25" s="7"/>
    </row>
    <row r="26" s="1" customFormat="1" ht="34" customHeight="1" spans="1:10">
      <c r="A26" s="10"/>
      <c r="B26" s="17"/>
      <c r="C26" s="7" t="s">
        <v>709</v>
      </c>
      <c r="D26" s="19" t="s">
        <v>643</v>
      </c>
      <c r="E26" s="20">
        <v>85</v>
      </c>
      <c r="F26" s="20" t="s">
        <v>636</v>
      </c>
      <c r="G26" s="20" t="s">
        <v>864</v>
      </c>
      <c r="H26" s="7">
        <v>5</v>
      </c>
      <c r="I26" s="7">
        <v>5</v>
      </c>
      <c r="J26" s="7"/>
    </row>
    <row r="27" s="1" customFormat="1" ht="27" customHeight="1" spans="1:10">
      <c r="A27" s="7" t="s">
        <v>710</v>
      </c>
      <c r="B27" s="7"/>
      <c r="C27" s="21" t="s">
        <v>584</v>
      </c>
      <c r="D27" s="21"/>
      <c r="E27" s="21"/>
      <c r="F27" s="21"/>
      <c r="G27" s="21"/>
      <c r="H27" s="21"/>
      <c r="I27" s="21"/>
      <c r="J27" s="21"/>
    </row>
    <row r="28" s="1" customFormat="1" ht="24" customHeight="1" spans="1:10">
      <c r="A28" s="7" t="s">
        <v>711</v>
      </c>
      <c r="B28" s="7">
        <v>100</v>
      </c>
      <c r="C28" s="7"/>
      <c r="D28" s="7"/>
      <c r="E28" s="7"/>
      <c r="F28" s="7"/>
      <c r="G28" s="7"/>
      <c r="H28" s="7"/>
      <c r="I28" s="7">
        <f>SUM(I19:I26)+I9</f>
        <v>89.3</v>
      </c>
      <c r="J28" s="7" t="s">
        <v>712</v>
      </c>
    </row>
    <row r="29" s="1" customFormat="1" spans="1:10">
      <c r="A29" s="22" t="s">
        <v>713</v>
      </c>
      <c r="B29" s="22"/>
      <c r="C29" s="22"/>
      <c r="D29" s="22"/>
      <c r="E29" s="22"/>
      <c r="F29" s="22"/>
      <c r="G29" s="22"/>
      <c r="H29" s="22"/>
      <c r="I29" s="22"/>
      <c r="J29" s="22"/>
    </row>
    <row r="30" s="1" customFormat="1" spans="1:10">
      <c r="A30" s="22" t="s">
        <v>714</v>
      </c>
      <c r="B30" s="22"/>
      <c r="C30" s="22"/>
      <c r="D30" s="22"/>
      <c r="E30" s="22"/>
      <c r="F30" s="22"/>
      <c r="G30" s="22"/>
      <c r="H30" s="22"/>
      <c r="I30" s="22"/>
      <c r="J30" s="22"/>
    </row>
    <row r="31" s="1" customFormat="1" spans="1:10">
      <c r="A31" s="22" t="s">
        <v>715</v>
      </c>
      <c r="B31" s="22"/>
      <c r="C31" s="22"/>
      <c r="D31" s="22"/>
      <c r="E31" s="22"/>
      <c r="F31" s="22"/>
      <c r="G31" s="22"/>
      <c r="H31" s="22"/>
      <c r="I31" s="22"/>
      <c r="J31" s="22"/>
    </row>
    <row r="32" s="1" customFormat="1" spans="1:10">
      <c r="A32" s="22" t="s">
        <v>716</v>
      </c>
      <c r="B32" s="22"/>
      <c r="C32" s="22"/>
      <c r="D32" s="22"/>
      <c r="E32" s="22"/>
      <c r="F32" s="22"/>
      <c r="G32" s="22"/>
      <c r="H32" s="22"/>
      <c r="I32" s="22"/>
      <c r="J32" s="22"/>
    </row>
    <row r="33" s="1" customFormat="1" spans="1:10">
      <c r="A33" s="22" t="s">
        <v>717</v>
      </c>
      <c r="B33" s="22"/>
      <c r="C33" s="22"/>
      <c r="D33" s="22"/>
      <c r="E33" s="22"/>
      <c r="F33" s="22"/>
      <c r="G33" s="22"/>
      <c r="H33" s="22"/>
      <c r="I33" s="22"/>
      <c r="J33"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B27"/>
    <mergeCell ref="C27:J27"/>
    <mergeCell ref="B28:H28"/>
    <mergeCell ref="A29:J29"/>
    <mergeCell ref="A30:J30"/>
    <mergeCell ref="A31:J31"/>
    <mergeCell ref="A32:J32"/>
    <mergeCell ref="A33:J33"/>
    <mergeCell ref="A5:A6"/>
    <mergeCell ref="A7:A13"/>
    <mergeCell ref="A17:A18"/>
    <mergeCell ref="A19:A23"/>
    <mergeCell ref="A25:A26"/>
    <mergeCell ref="B7:B8"/>
    <mergeCell ref="B17:B18"/>
    <mergeCell ref="B19:B20"/>
    <mergeCell ref="B21:B22"/>
    <mergeCell ref="B25:B26"/>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topLeftCell="A22" workbookViewId="0">
      <selection activeCell="L14" sqref="L14"/>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13" style="1" customWidth="1"/>
    <col min="8" max="8" width="11.6296296296296" style="1" customWidth="1"/>
    <col min="9" max="9" width="9" style="1"/>
    <col min="10" max="10" width="21.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865</v>
      </c>
      <c r="J2" s="3"/>
    </row>
    <row r="3" s="1" customFormat="1" ht="25.2" spans="1:11">
      <c r="A3" s="4" t="s">
        <v>2</v>
      </c>
      <c r="B3" s="4"/>
      <c r="C3" s="4"/>
      <c r="D3" s="4"/>
      <c r="E3" s="2"/>
      <c r="F3" s="2"/>
      <c r="G3" s="2"/>
      <c r="H3" s="2"/>
      <c r="I3" s="5" t="s">
        <v>666</v>
      </c>
      <c r="J3" s="5"/>
      <c r="K3" s="6"/>
    </row>
    <row r="4" s="1" customFormat="1" ht="24" customHeight="1" spans="1:11">
      <c r="A4" s="7" t="s">
        <v>667</v>
      </c>
      <c r="B4" s="7" t="s">
        <v>866</v>
      </c>
      <c r="C4" s="7"/>
      <c r="D4" s="7"/>
      <c r="E4" s="7"/>
      <c r="F4" s="7"/>
      <c r="G4" s="7"/>
      <c r="H4" s="7"/>
      <c r="I4" s="7"/>
      <c r="J4" s="7"/>
    </row>
    <row r="5" s="1" customFormat="1" ht="15" customHeight="1" spans="1:11">
      <c r="A5" s="7" t="s">
        <v>669</v>
      </c>
      <c r="B5" s="8" t="s">
        <v>589</v>
      </c>
      <c r="C5" s="8"/>
      <c r="D5" s="8"/>
      <c r="E5" s="9" t="s">
        <v>753</v>
      </c>
      <c r="F5" s="33" t="s">
        <v>867</v>
      </c>
      <c r="G5" s="33"/>
      <c r="H5" s="33"/>
      <c r="I5" s="33"/>
      <c r="J5" s="33"/>
    </row>
    <row r="6" s="1" customFormat="1" ht="24" customHeight="1" spans="1:11">
      <c r="A6" s="7"/>
      <c r="B6" s="8"/>
      <c r="C6" s="8"/>
      <c r="D6" s="8"/>
      <c r="E6" s="10"/>
      <c r="F6" s="33"/>
      <c r="G6" s="33"/>
      <c r="H6" s="33"/>
      <c r="I6" s="33"/>
      <c r="J6" s="33"/>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954.648976</v>
      </c>
      <c r="D9" s="11">
        <f>SUM(D10:D13)</f>
        <v>895.722</v>
      </c>
      <c r="E9" s="11">
        <f>SUM(E10:E13)</f>
        <v>473.406975</v>
      </c>
      <c r="F9" s="7">
        <v>10</v>
      </c>
      <c r="G9" s="7"/>
      <c r="H9" s="12">
        <f>E9/D9</f>
        <v>0.528519981646091</v>
      </c>
      <c r="I9" s="7">
        <v>5.3</v>
      </c>
      <c r="J9" s="7"/>
    </row>
    <row r="10" s="1" customFormat="1" ht="15" customHeight="1" spans="1:11">
      <c r="A10" s="7"/>
      <c r="B10" s="13" t="s">
        <v>603</v>
      </c>
      <c r="C10" s="11">
        <v>717.2832</v>
      </c>
      <c r="D10" s="11">
        <v>658.356224</v>
      </c>
      <c r="E10" s="11">
        <v>306.537549</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237.365776</v>
      </c>
      <c r="D12" s="11">
        <v>237.365776</v>
      </c>
      <c r="E12" s="11">
        <v>166.869426</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72" customHeight="1" spans="1:11">
      <c r="A15" s="7" t="s">
        <v>683</v>
      </c>
      <c r="B15" s="8" t="s">
        <v>868</v>
      </c>
      <c r="C15" s="8"/>
      <c r="D15" s="8"/>
      <c r="E15" s="8"/>
      <c r="F15" s="8"/>
      <c r="G15" s="8" t="s">
        <v>868</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9" t="s">
        <v>691</v>
      </c>
      <c r="B19" s="9" t="s">
        <v>621</v>
      </c>
      <c r="C19" s="7" t="s">
        <v>869</v>
      </c>
      <c r="D19" s="7" t="s">
        <v>693</v>
      </c>
      <c r="E19" s="7">
        <v>100</v>
      </c>
      <c r="F19" s="7" t="s">
        <v>636</v>
      </c>
      <c r="G19" s="16">
        <v>1</v>
      </c>
      <c r="H19" s="7">
        <v>10</v>
      </c>
      <c r="I19" s="7">
        <v>10</v>
      </c>
      <c r="J19" s="7"/>
    </row>
    <row r="20" s="1" customFormat="1" ht="42" customHeight="1" spans="1:10">
      <c r="A20" s="17"/>
      <c r="B20" s="9" t="s">
        <v>637</v>
      </c>
      <c r="C20" s="7" t="s">
        <v>870</v>
      </c>
      <c r="D20" s="7" t="s">
        <v>643</v>
      </c>
      <c r="E20" s="31">
        <v>95</v>
      </c>
      <c r="F20" s="7" t="s">
        <v>636</v>
      </c>
      <c r="G20" s="16" t="s">
        <v>871</v>
      </c>
      <c r="H20" s="7">
        <v>5</v>
      </c>
      <c r="I20" s="7">
        <v>5</v>
      </c>
      <c r="J20" s="7"/>
    </row>
    <row r="21" s="1" customFormat="1" ht="57" customHeight="1" spans="1:10">
      <c r="A21" s="17"/>
      <c r="B21" s="7" t="s">
        <v>646</v>
      </c>
      <c r="C21" s="7" t="s">
        <v>861</v>
      </c>
      <c r="D21" s="7" t="s">
        <v>693</v>
      </c>
      <c r="E21" s="7">
        <v>100</v>
      </c>
      <c r="F21" s="7" t="s">
        <v>636</v>
      </c>
      <c r="G21" s="16">
        <v>1</v>
      </c>
      <c r="H21" s="7">
        <v>5</v>
      </c>
      <c r="I21" s="7">
        <v>5</v>
      </c>
      <c r="J21" s="7"/>
    </row>
    <row r="22" s="1" customFormat="1" ht="47" customHeight="1" spans="1:10">
      <c r="A22" s="17"/>
      <c r="B22" s="9" t="s">
        <v>698</v>
      </c>
      <c r="C22" s="7" t="s">
        <v>872</v>
      </c>
      <c r="D22" s="7" t="s">
        <v>693</v>
      </c>
      <c r="E22" s="7">
        <v>300</v>
      </c>
      <c r="F22" s="7" t="s">
        <v>873</v>
      </c>
      <c r="G22" s="16" t="s">
        <v>874</v>
      </c>
      <c r="H22" s="7">
        <v>5</v>
      </c>
      <c r="I22" s="7">
        <v>5</v>
      </c>
      <c r="J22" s="7"/>
    </row>
    <row r="23" s="1" customFormat="1" ht="40" customHeight="1" spans="1:10">
      <c r="A23" s="17"/>
      <c r="B23" s="17"/>
      <c r="C23" s="7" t="s">
        <v>875</v>
      </c>
      <c r="D23" s="7" t="s">
        <v>693</v>
      </c>
      <c r="E23" s="7">
        <v>500</v>
      </c>
      <c r="F23" s="7" t="s">
        <v>873</v>
      </c>
      <c r="G23" s="16" t="s">
        <v>876</v>
      </c>
      <c r="H23" s="7">
        <v>5</v>
      </c>
      <c r="I23" s="7">
        <v>5</v>
      </c>
      <c r="J23" s="7"/>
    </row>
    <row r="24" s="1" customFormat="1" ht="40" customHeight="1" spans="1:10">
      <c r="A24" s="17"/>
      <c r="B24" s="17"/>
      <c r="C24" s="7" t="s">
        <v>877</v>
      </c>
      <c r="D24" s="7" t="s">
        <v>693</v>
      </c>
      <c r="E24" s="7">
        <v>2000</v>
      </c>
      <c r="F24" s="7" t="s">
        <v>873</v>
      </c>
      <c r="G24" s="16" t="s">
        <v>878</v>
      </c>
      <c r="H24" s="7">
        <v>5</v>
      </c>
      <c r="I24" s="7">
        <v>5</v>
      </c>
      <c r="J24" s="7"/>
    </row>
    <row r="25" s="1" customFormat="1" ht="40" customHeight="1" spans="1:10">
      <c r="A25" s="17"/>
      <c r="B25" s="17"/>
      <c r="C25" s="7" t="s">
        <v>879</v>
      </c>
      <c r="D25" s="7" t="s">
        <v>693</v>
      </c>
      <c r="E25" s="7">
        <v>2000</v>
      </c>
      <c r="F25" s="7" t="s">
        <v>873</v>
      </c>
      <c r="G25" s="16" t="s">
        <v>878</v>
      </c>
      <c r="H25" s="7">
        <v>5</v>
      </c>
      <c r="I25" s="7">
        <v>5</v>
      </c>
      <c r="J25" s="7"/>
    </row>
    <row r="26" s="1" customFormat="1" ht="40" customHeight="1" spans="1:10">
      <c r="A26" s="17"/>
      <c r="B26" s="17"/>
      <c r="C26" s="7" t="s">
        <v>880</v>
      </c>
      <c r="D26" s="7" t="s">
        <v>693</v>
      </c>
      <c r="E26" s="7">
        <v>4000</v>
      </c>
      <c r="F26" s="7" t="s">
        <v>873</v>
      </c>
      <c r="G26" s="16" t="s">
        <v>881</v>
      </c>
      <c r="H26" s="7">
        <v>5</v>
      </c>
      <c r="I26" s="7">
        <v>5</v>
      </c>
      <c r="J26" s="7"/>
    </row>
    <row r="27" s="1" customFormat="1" ht="40" customHeight="1" spans="1:10">
      <c r="A27" s="10"/>
      <c r="B27" s="10"/>
      <c r="C27" s="7" t="s">
        <v>882</v>
      </c>
      <c r="D27" s="7" t="s">
        <v>693</v>
      </c>
      <c r="E27" s="7">
        <v>6000</v>
      </c>
      <c r="F27" s="7" t="s">
        <v>873</v>
      </c>
      <c r="G27" s="16" t="s">
        <v>883</v>
      </c>
      <c r="H27" s="7">
        <v>5</v>
      </c>
      <c r="I27" s="7">
        <v>5</v>
      </c>
      <c r="J27" s="7"/>
    </row>
    <row r="28" s="1" customFormat="1" ht="57" customHeight="1" spans="1:10">
      <c r="A28" s="9" t="s">
        <v>702</v>
      </c>
      <c r="B28" s="34" t="s">
        <v>649</v>
      </c>
      <c r="C28" s="7" t="s">
        <v>705</v>
      </c>
      <c r="D28" s="7" t="s">
        <v>693</v>
      </c>
      <c r="E28" s="7">
        <v>100</v>
      </c>
      <c r="F28" s="7" t="s">
        <v>636</v>
      </c>
      <c r="G28" s="16">
        <v>1</v>
      </c>
      <c r="H28" s="7">
        <v>15</v>
      </c>
      <c r="I28" s="7">
        <v>15</v>
      </c>
      <c r="J28" s="7"/>
    </row>
    <row r="29" s="1" customFormat="1" ht="45" customHeight="1" spans="1:10">
      <c r="A29" s="10"/>
      <c r="B29" s="34" t="s">
        <v>775</v>
      </c>
      <c r="C29" s="7" t="s">
        <v>884</v>
      </c>
      <c r="D29" s="7" t="s">
        <v>693</v>
      </c>
      <c r="E29" s="7">
        <v>100</v>
      </c>
      <c r="F29" s="7" t="s">
        <v>636</v>
      </c>
      <c r="G29" s="16">
        <v>1</v>
      </c>
      <c r="H29" s="7">
        <v>15</v>
      </c>
      <c r="I29" s="7">
        <v>15</v>
      </c>
      <c r="J29" s="7"/>
    </row>
    <row r="30" s="1" customFormat="1" ht="34" customHeight="1" spans="1:10">
      <c r="A30" s="9" t="s">
        <v>655</v>
      </c>
      <c r="B30" s="9" t="s">
        <v>656</v>
      </c>
      <c r="C30" s="7" t="s">
        <v>707</v>
      </c>
      <c r="D30" s="19" t="s">
        <v>643</v>
      </c>
      <c r="E30" s="20">
        <v>85</v>
      </c>
      <c r="F30" s="20" t="s">
        <v>636</v>
      </c>
      <c r="G30" s="20" t="s">
        <v>864</v>
      </c>
      <c r="H30" s="7">
        <v>5</v>
      </c>
      <c r="I30" s="7">
        <v>5</v>
      </c>
      <c r="J30" s="7"/>
    </row>
    <row r="31" s="1" customFormat="1" ht="34" customHeight="1" spans="1:10">
      <c r="A31" s="10"/>
      <c r="B31" s="17"/>
      <c r="C31" s="7" t="s">
        <v>709</v>
      </c>
      <c r="D31" s="19" t="s">
        <v>643</v>
      </c>
      <c r="E31" s="20">
        <v>85</v>
      </c>
      <c r="F31" s="20" t="s">
        <v>636</v>
      </c>
      <c r="G31" s="20" t="s">
        <v>864</v>
      </c>
      <c r="H31" s="7">
        <v>5</v>
      </c>
      <c r="I31" s="7">
        <v>5</v>
      </c>
      <c r="J31" s="7"/>
    </row>
    <row r="32" s="1" customFormat="1" ht="27" customHeight="1" spans="1:10">
      <c r="A32" s="7" t="s">
        <v>710</v>
      </c>
      <c r="B32" s="7"/>
      <c r="C32" s="21" t="s">
        <v>584</v>
      </c>
      <c r="D32" s="21"/>
      <c r="E32" s="21"/>
      <c r="F32" s="21"/>
      <c r="G32" s="21"/>
      <c r="H32" s="21"/>
      <c r="I32" s="21"/>
      <c r="J32" s="21"/>
    </row>
    <row r="33" s="1" customFormat="1" ht="24" customHeight="1" spans="1:10">
      <c r="A33" s="7" t="s">
        <v>711</v>
      </c>
      <c r="B33" s="7">
        <v>100</v>
      </c>
      <c r="C33" s="7"/>
      <c r="D33" s="7"/>
      <c r="E33" s="7"/>
      <c r="F33" s="7"/>
      <c r="G33" s="7"/>
      <c r="H33" s="7"/>
      <c r="I33" s="7">
        <f>SUM(I19:I31)+I9</f>
        <v>95.3</v>
      </c>
      <c r="J33" s="7" t="s">
        <v>712</v>
      </c>
    </row>
    <row r="34" s="1" customFormat="1" spans="1:10">
      <c r="A34" s="22" t="s">
        <v>713</v>
      </c>
      <c r="B34" s="22"/>
      <c r="C34" s="22"/>
      <c r="D34" s="22"/>
      <c r="E34" s="22"/>
      <c r="F34" s="22"/>
      <c r="G34" s="22"/>
      <c r="H34" s="22"/>
      <c r="I34" s="22"/>
      <c r="J34" s="22"/>
    </row>
    <row r="35" s="1" customFormat="1" spans="1:10">
      <c r="A35" s="22" t="s">
        <v>714</v>
      </c>
      <c r="B35" s="22"/>
      <c r="C35" s="22"/>
      <c r="D35" s="22"/>
      <c r="E35" s="22"/>
      <c r="F35" s="22"/>
      <c r="G35" s="22"/>
      <c r="H35" s="22"/>
      <c r="I35" s="22"/>
      <c r="J35" s="22"/>
    </row>
    <row r="36" s="1" customFormat="1" spans="1:10">
      <c r="A36" s="22" t="s">
        <v>715</v>
      </c>
      <c r="B36" s="22"/>
      <c r="C36" s="22"/>
      <c r="D36" s="22"/>
      <c r="E36" s="22"/>
      <c r="F36" s="22"/>
      <c r="G36" s="22"/>
      <c r="H36" s="22"/>
      <c r="I36" s="22"/>
      <c r="J36" s="22"/>
    </row>
    <row r="37" s="1" customFormat="1" spans="1:10">
      <c r="A37" s="22" t="s">
        <v>716</v>
      </c>
      <c r="B37" s="22"/>
      <c r="C37" s="22"/>
      <c r="D37" s="22"/>
      <c r="E37" s="22"/>
      <c r="F37" s="22"/>
      <c r="G37" s="22"/>
      <c r="H37" s="22"/>
      <c r="I37" s="22"/>
      <c r="J37" s="22"/>
    </row>
    <row r="38" s="1" customFormat="1" spans="1:10">
      <c r="A38" s="22" t="s">
        <v>717</v>
      </c>
      <c r="B38" s="22"/>
      <c r="C38" s="22"/>
      <c r="D38" s="22"/>
      <c r="E38" s="22"/>
      <c r="F38" s="22"/>
      <c r="G38" s="22"/>
      <c r="H38" s="22"/>
      <c r="I38" s="22"/>
      <c r="J38"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2:B32"/>
    <mergeCell ref="C32:J32"/>
    <mergeCell ref="B33:H33"/>
    <mergeCell ref="A34:J34"/>
    <mergeCell ref="A35:J35"/>
    <mergeCell ref="A36:J36"/>
    <mergeCell ref="A37:J37"/>
    <mergeCell ref="A38:J38"/>
    <mergeCell ref="A5:A6"/>
    <mergeCell ref="A7:A13"/>
    <mergeCell ref="A17:A18"/>
    <mergeCell ref="A19:A27"/>
    <mergeCell ref="A28:A29"/>
    <mergeCell ref="A30:A31"/>
    <mergeCell ref="B7:B8"/>
    <mergeCell ref="B17:B18"/>
    <mergeCell ref="B22:B27"/>
    <mergeCell ref="B30:B31"/>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4" workbookViewId="0">
      <selection activeCell="G19" sqref="G19"/>
    </sheetView>
  </sheetViews>
  <sheetFormatPr defaultColWidth="9" defaultRowHeight="14.4"/>
  <cols>
    <col min="1" max="1" width="9" style="1"/>
    <col min="2" max="2" width="13.5" style="1" customWidth="1"/>
    <col min="3" max="3" width="14.5" style="1" customWidth="1"/>
    <col min="4" max="4" width="10.75" style="1" customWidth="1"/>
    <col min="5" max="5" width="11.62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885</v>
      </c>
      <c r="J2" s="3"/>
    </row>
    <row r="3" s="1" customFormat="1" ht="25.2" spans="1:11">
      <c r="A3" s="4" t="s">
        <v>2</v>
      </c>
      <c r="B3" s="4"/>
      <c r="C3" s="4"/>
      <c r="D3" s="4"/>
      <c r="E3" s="2"/>
      <c r="F3" s="2"/>
      <c r="G3" s="2"/>
      <c r="H3" s="2"/>
      <c r="I3" s="5" t="s">
        <v>666</v>
      </c>
      <c r="J3" s="5"/>
      <c r="K3" s="6"/>
    </row>
    <row r="4" s="1" customFormat="1" ht="24" customHeight="1" spans="1:11">
      <c r="A4" s="7" t="s">
        <v>667</v>
      </c>
      <c r="B4" s="7" t="s">
        <v>886</v>
      </c>
      <c r="C4" s="7"/>
      <c r="D4" s="7"/>
      <c r="E4" s="7"/>
      <c r="F4" s="7"/>
      <c r="G4" s="7"/>
      <c r="H4" s="7"/>
      <c r="I4" s="7"/>
      <c r="J4" s="7"/>
    </row>
    <row r="5" s="1" customFormat="1" ht="15" customHeight="1" spans="1:11">
      <c r="A5" s="7" t="s">
        <v>669</v>
      </c>
      <c r="B5" s="8" t="s">
        <v>589</v>
      </c>
      <c r="C5" s="8"/>
      <c r="D5" s="8"/>
      <c r="E5" s="9" t="s">
        <v>753</v>
      </c>
      <c r="F5" s="33" t="s">
        <v>887</v>
      </c>
      <c r="G5" s="33"/>
      <c r="H5" s="33"/>
      <c r="I5" s="33"/>
      <c r="J5" s="33"/>
    </row>
    <row r="6" s="1" customFormat="1" ht="24" customHeight="1" spans="1:11">
      <c r="A6" s="7"/>
      <c r="B6" s="8"/>
      <c r="C6" s="8"/>
      <c r="D6" s="8"/>
      <c r="E6" s="10"/>
      <c r="F6" s="33"/>
      <c r="G6" s="33"/>
      <c r="H6" s="33"/>
      <c r="I6" s="33"/>
      <c r="J6" s="33"/>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129.94592</v>
      </c>
      <c r="D9" s="11">
        <f>SUM(D10:D13)</f>
        <v>99.16</v>
      </c>
      <c r="E9" s="11">
        <f>SUM(E10:E13)</f>
        <v>99.16</v>
      </c>
      <c r="F9" s="7">
        <v>10</v>
      </c>
      <c r="G9" s="7"/>
      <c r="H9" s="12">
        <f>E9/D9</f>
        <v>1</v>
      </c>
      <c r="I9" s="7">
        <v>10</v>
      </c>
      <c r="J9" s="7"/>
    </row>
    <row r="10" s="1" customFormat="1" ht="15" customHeight="1" spans="1:11">
      <c r="A10" s="7"/>
      <c r="B10" s="13" t="s">
        <v>603</v>
      </c>
      <c r="C10" s="11">
        <v>128.81044</v>
      </c>
      <c r="D10" s="11">
        <v>98.02452</v>
      </c>
      <c r="E10" s="11">
        <v>98.02452</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1.13548</v>
      </c>
      <c r="D12" s="11">
        <v>1.13548</v>
      </c>
      <c r="E12" s="11">
        <v>1.13548</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72" customHeight="1" spans="1:11">
      <c r="A15" s="7" t="s">
        <v>683</v>
      </c>
      <c r="B15" s="8" t="s">
        <v>888</v>
      </c>
      <c r="C15" s="8"/>
      <c r="D15" s="8"/>
      <c r="E15" s="8"/>
      <c r="F15" s="8"/>
      <c r="G15" s="8" t="s">
        <v>888</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9" t="s">
        <v>691</v>
      </c>
      <c r="B19" s="9" t="s">
        <v>621</v>
      </c>
      <c r="C19" s="7" t="s">
        <v>869</v>
      </c>
      <c r="D19" s="7" t="s">
        <v>693</v>
      </c>
      <c r="E19" s="7">
        <v>100</v>
      </c>
      <c r="F19" s="7" t="s">
        <v>636</v>
      </c>
      <c r="G19" s="16">
        <v>1</v>
      </c>
      <c r="H19" s="7">
        <v>10</v>
      </c>
      <c r="I19" s="7">
        <v>10</v>
      </c>
      <c r="J19" s="7"/>
    </row>
    <row r="20" s="1" customFormat="1" ht="42" customHeight="1" spans="1:10">
      <c r="A20" s="17"/>
      <c r="B20" s="9" t="s">
        <v>637</v>
      </c>
      <c r="C20" s="7" t="s">
        <v>870</v>
      </c>
      <c r="D20" s="7" t="s">
        <v>643</v>
      </c>
      <c r="E20" s="31">
        <v>95</v>
      </c>
      <c r="F20" s="7" t="s">
        <v>636</v>
      </c>
      <c r="G20" s="16" t="s">
        <v>871</v>
      </c>
      <c r="H20" s="7">
        <v>10</v>
      </c>
      <c r="I20" s="7">
        <v>10</v>
      </c>
      <c r="J20" s="7"/>
    </row>
    <row r="21" s="1" customFormat="1" ht="57" customHeight="1" spans="1:10">
      <c r="A21" s="17"/>
      <c r="B21" s="7" t="s">
        <v>646</v>
      </c>
      <c r="C21" s="7" t="s">
        <v>861</v>
      </c>
      <c r="D21" s="7" t="s">
        <v>693</v>
      </c>
      <c r="E21" s="7">
        <v>100</v>
      </c>
      <c r="F21" s="7" t="s">
        <v>636</v>
      </c>
      <c r="G21" s="16">
        <v>1</v>
      </c>
      <c r="H21" s="7">
        <v>10</v>
      </c>
      <c r="I21" s="7">
        <v>10</v>
      </c>
      <c r="J21" s="7"/>
    </row>
    <row r="22" s="1" customFormat="1" ht="62" customHeight="1" spans="1:10">
      <c r="A22" s="17"/>
      <c r="B22" s="9" t="s">
        <v>698</v>
      </c>
      <c r="C22" s="7" t="s">
        <v>889</v>
      </c>
      <c r="D22" s="7" t="s">
        <v>693</v>
      </c>
      <c r="E22" s="7" t="s">
        <v>890</v>
      </c>
      <c r="F22" s="7" t="s">
        <v>873</v>
      </c>
      <c r="G22" s="16" t="s">
        <v>891</v>
      </c>
      <c r="H22" s="7">
        <v>5</v>
      </c>
      <c r="I22" s="7">
        <v>5</v>
      </c>
      <c r="J22" s="7"/>
    </row>
    <row r="23" s="1" customFormat="1" ht="75" customHeight="1" spans="1:10">
      <c r="A23" s="17"/>
      <c r="B23" s="17"/>
      <c r="C23" s="7" t="s">
        <v>892</v>
      </c>
      <c r="D23" s="7" t="s">
        <v>693</v>
      </c>
      <c r="E23" s="7" t="s">
        <v>893</v>
      </c>
      <c r="F23" s="7" t="s">
        <v>873</v>
      </c>
      <c r="G23" s="36" t="s">
        <v>894</v>
      </c>
      <c r="H23" s="7">
        <v>5</v>
      </c>
      <c r="I23" s="7">
        <v>5</v>
      </c>
      <c r="J23" s="7"/>
    </row>
    <row r="24" s="1" customFormat="1" ht="66" customHeight="1" spans="1:10">
      <c r="A24" s="17"/>
      <c r="B24" s="17"/>
      <c r="C24" s="7" t="s">
        <v>895</v>
      </c>
      <c r="D24" s="7" t="s">
        <v>693</v>
      </c>
      <c r="E24" s="7">
        <v>2500</v>
      </c>
      <c r="F24" s="7" t="s">
        <v>873</v>
      </c>
      <c r="G24" s="16" t="s">
        <v>896</v>
      </c>
      <c r="H24" s="7">
        <v>5</v>
      </c>
      <c r="I24" s="7">
        <v>5</v>
      </c>
      <c r="J24" s="7"/>
    </row>
    <row r="25" s="1" customFormat="1" ht="62" customHeight="1" spans="1:10">
      <c r="A25" s="17"/>
      <c r="B25" s="17"/>
      <c r="C25" s="7" t="s">
        <v>897</v>
      </c>
      <c r="D25" s="7" t="s">
        <v>693</v>
      </c>
      <c r="E25" s="7" t="s">
        <v>898</v>
      </c>
      <c r="F25" s="7" t="s">
        <v>873</v>
      </c>
      <c r="G25" s="16" t="s">
        <v>899</v>
      </c>
      <c r="H25" s="7">
        <v>5</v>
      </c>
      <c r="I25" s="7">
        <v>5</v>
      </c>
      <c r="J25" s="7"/>
    </row>
    <row r="26" s="1" customFormat="1" ht="57" customHeight="1" spans="1:10">
      <c r="A26" s="9" t="s">
        <v>702</v>
      </c>
      <c r="B26" s="34" t="s">
        <v>649</v>
      </c>
      <c r="C26" s="7" t="s">
        <v>705</v>
      </c>
      <c r="D26" s="7" t="s">
        <v>693</v>
      </c>
      <c r="E26" s="7">
        <v>100</v>
      </c>
      <c r="F26" s="7" t="s">
        <v>636</v>
      </c>
      <c r="G26" s="16">
        <v>1</v>
      </c>
      <c r="H26" s="7">
        <v>15</v>
      </c>
      <c r="I26" s="7">
        <v>15</v>
      </c>
      <c r="J26" s="7"/>
    </row>
    <row r="27" s="1" customFormat="1" ht="45" customHeight="1" spans="1:10">
      <c r="A27" s="10"/>
      <c r="B27" s="34" t="s">
        <v>775</v>
      </c>
      <c r="C27" s="7" t="s">
        <v>884</v>
      </c>
      <c r="D27" s="7" t="s">
        <v>693</v>
      </c>
      <c r="E27" s="7">
        <v>100</v>
      </c>
      <c r="F27" s="7" t="s">
        <v>636</v>
      </c>
      <c r="G27" s="16">
        <v>1</v>
      </c>
      <c r="H27" s="7">
        <v>15</v>
      </c>
      <c r="I27" s="7">
        <v>15</v>
      </c>
      <c r="J27" s="7"/>
    </row>
    <row r="28" s="1" customFormat="1" ht="34" customHeight="1" spans="1:10">
      <c r="A28" s="9" t="s">
        <v>655</v>
      </c>
      <c r="B28" s="9" t="s">
        <v>656</v>
      </c>
      <c r="C28" s="7" t="s">
        <v>707</v>
      </c>
      <c r="D28" s="19" t="s">
        <v>643</v>
      </c>
      <c r="E28" s="20">
        <v>85</v>
      </c>
      <c r="F28" s="20" t="s">
        <v>636</v>
      </c>
      <c r="G28" s="20" t="s">
        <v>864</v>
      </c>
      <c r="H28" s="7">
        <v>5</v>
      </c>
      <c r="I28" s="7">
        <v>5</v>
      </c>
      <c r="J28" s="7"/>
    </row>
    <row r="29" s="1" customFormat="1" ht="34" customHeight="1" spans="1:10">
      <c r="A29" s="10"/>
      <c r="B29" s="17"/>
      <c r="C29" s="7" t="s">
        <v>709</v>
      </c>
      <c r="D29" s="19" t="s">
        <v>643</v>
      </c>
      <c r="E29" s="20">
        <v>85</v>
      </c>
      <c r="F29" s="20" t="s">
        <v>636</v>
      </c>
      <c r="G29" s="20" t="s">
        <v>864</v>
      </c>
      <c r="H29" s="7">
        <v>5</v>
      </c>
      <c r="I29" s="7">
        <v>5</v>
      </c>
      <c r="J29" s="7"/>
    </row>
    <row r="30" s="1" customFormat="1" ht="27" customHeight="1" spans="1:10">
      <c r="A30" s="7" t="s">
        <v>710</v>
      </c>
      <c r="B30" s="7"/>
      <c r="C30" s="21" t="s">
        <v>584</v>
      </c>
      <c r="D30" s="21"/>
      <c r="E30" s="21"/>
      <c r="F30" s="21"/>
      <c r="G30" s="21"/>
      <c r="H30" s="21"/>
      <c r="I30" s="21"/>
      <c r="J30" s="21"/>
    </row>
    <row r="31" s="1" customFormat="1" ht="24" customHeight="1" spans="1:10">
      <c r="A31" s="7" t="s">
        <v>711</v>
      </c>
      <c r="B31" s="7">
        <v>100</v>
      </c>
      <c r="C31" s="7"/>
      <c r="D31" s="7"/>
      <c r="E31" s="7"/>
      <c r="F31" s="7"/>
      <c r="G31" s="7"/>
      <c r="H31" s="7"/>
      <c r="I31" s="7">
        <f>SUM(I19:I29)+I9</f>
        <v>100</v>
      </c>
      <c r="J31" s="7" t="s">
        <v>712</v>
      </c>
    </row>
    <row r="32" s="1" customFormat="1" spans="1:10">
      <c r="A32" s="22" t="s">
        <v>713</v>
      </c>
      <c r="B32" s="22"/>
      <c r="C32" s="22"/>
      <c r="D32" s="22"/>
      <c r="E32" s="22"/>
      <c r="F32" s="22"/>
      <c r="G32" s="22"/>
      <c r="H32" s="22"/>
      <c r="I32" s="22"/>
      <c r="J32" s="22"/>
    </row>
    <row r="33" s="1" customFormat="1" spans="1:10">
      <c r="A33" s="22" t="s">
        <v>714</v>
      </c>
      <c r="B33" s="22"/>
      <c r="C33" s="22"/>
      <c r="D33" s="22"/>
      <c r="E33" s="22"/>
      <c r="F33" s="22"/>
      <c r="G33" s="22"/>
      <c r="H33" s="22"/>
      <c r="I33" s="22"/>
      <c r="J33" s="22"/>
    </row>
    <row r="34" s="1" customFormat="1" spans="1:10">
      <c r="A34" s="22" t="s">
        <v>715</v>
      </c>
      <c r="B34" s="22"/>
      <c r="C34" s="22"/>
      <c r="D34" s="22"/>
      <c r="E34" s="22"/>
      <c r="F34" s="22"/>
      <c r="G34" s="22"/>
      <c r="H34" s="22"/>
      <c r="I34" s="22"/>
      <c r="J34" s="22"/>
    </row>
    <row r="35" s="1" customFormat="1" spans="1:10">
      <c r="A35" s="22" t="s">
        <v>716</v>
      </c>
      <c r="B35" s="22"/>
      <c r="C35" s="22"/>
      <c r="D35" s="22"/>
      <c r="E35" s="22"/>
      <c r="F35" s="22"/>
      <c r="G35" s="22"/>
      <c r="H35" s="22"/>
      <c r="I35" s="22"/>
      <c r="J35" s="22"/>
    </row>
    <row r="36" s="1" customFormat="1" spans="1:10">
      <c r="A36" s="22" t="s">
        <v>717</v>
      </c>
      <c r="B36" s="22"/>
      <c r="C36" s="22"/>
      <c r="D36" s="22"/>
      <c r="E36" s="22"/>
      <c r="F36" s="22"/>
      <c r="G36" s="22"/>
      <c r="H36" s="22"/>
      <c r="I36" s="22"/>
      <c r="J36"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5"/>
    <mergeCell ref="A26:A27"/>
    <mergeCell ref="A28:A29"/>
    <mergeCell ref="B7:B8"/>
    <mergeCell ref="B17:B18"/>
    <mergeCell ref="B22:B25"/>
    <mergeCell ref="B28:B29"/>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22" workbookViewId="0">
      <selection activeCell="L14" sqref="L14"/>
    </sheetView>
  </sheetViews>
  <sheetFormatPr defaultColWidth="9" defaultRowHeight="14.4"/>
  <cols>
    <col min="1" max="1" width="9" style="1"/>
    <col min="2" max="2" width="13.5" style="1" customWidth="1"/>
    <col min="3" max="3" width="14.5"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900</v>
      </c>
      <c r="J2" s="3"/>
    </row>
    <row r="3" s="1" customFormat="1" ht="25.2" spans="1:11">
      <c r="A3" s="4" t="s">
        <v>2</v>
      </c>
      <c r="B3" s="4"/>
      <c r="C3" s="4"/>
      <c r="D3" s="4"/>
      <c r="E3" s="2"/>
      <c r="F3" s="2"/>
      <c r="G3" s="2"/>
      <c r="H3" s="2"/>
      <c r="I3" s="5" t="s">
        <v>666</v>
      </c>
      <c r="J3" s="5"/>
      <c r="K3" s="6"/>
    </row>
    <row r="4" s="1" customFormat="1" ht="24" customHeight="1" spans="1:11">
      <c r="A4" s="7" t="s">
        <v>667</v>
      </c>
      <c r="B4" s="7" t="s">
        <v>901</v>
      </c>
      <c r="C4" s="7"/>
      <c r="D4" s="7"/>
      <c r="E4" s="7"/>
      <c r="F4" s="7"/>
      <c r="G4" s="7"/>
      <c r="H4" s="7"/>
      <c r="I4" s="7"/>
      <c r="J4" s="7"/>
    </row>
    <row r="5" s="1" customFormat="1" ht="15" customHeight="1" spans="1:11">
      <c r="A5" s="7" t="s">
        <v>669</v>
      </c>
      <c r="B5" s="8" t="s">
        <v>589</v>
      </c>
      <c r="C5" s="8"/>
      <c r="D5" s="8"/>
      <c r="E5" s="9" t="s">
        <v>902</v>
      </c>
      <c r="F5" s="33" t="s">
        <v>903</v>
      </c>
      <c r="G5" s="33"/>
      <c r="H5" s="33"/>
      <c r="I5" s="33"/>
      <c r="J5" s="33"/>
    </row>
    <row r="6" s="1" customFormat="1" ht="24" customHeight="1" spans="1:11">
      <c r="A6" s="7"/>
      <c r="B6" s="8"/>
      <c r="C6" s="8"/>
      <c r="D6" s="8"/>
      <c r="E6" s="10"/>
      <c r="F6" s="33"/>
      <c r="G6" s="33"/>
      <c r="H6" s="33"/>
      <c r="I6" s="33"/>
      <c r="J6" s="33"/>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1448.76</v>
      </c>
      <c r="D9" s="11">
        <f>SUM(D10:D13)</f>
        <v>948.76</v>
      </c>
      <c r="E9" s="11">
        <f>SUM(E10:E13)</f>
        <v>251.76</v>
      </c>
      <c r="F9" s="7">
        <v>10</v>
      </c>
      <c r="G9" s="7"/>
      <c r="H9" s="12">
        <f>E9/D9</f>
        <v>0.265356886883933</v>
      </c>
      <c r="I9" s="7">
        <v>2.65</v>
      </c>
      <c r="J9" s="7"/>
    </row>
    <row r="10" s="1" customFormat="1" ht="15" customHeight="1" spans="1:11">
      <c r="A10" s="7"/>
      <c r="B10" s="13" t="s">
        <v>603</v>
      </c>
      <c r="C10" s="11">
        <v>1248.76</v>
      </c>
      <c r="D10" s="11">
        <v>748.76</v>
      </c>
      <c r="E10" s="11">
        <v>51.76</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200</v>
      </c>
      <c r="D12" s="11">
        <v>200</v>
      </c>
      <c r="E12" s="11">
        <v>200</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136" customHeight="1" spans="1:11">
      <c r="A15" s="7" t="s">
        <v>683</v>
      </c>
      <c r="B15" s="8" t="s">
        <v>904</v>
      </c>
      <c r="C15" s="8"/>
      <c r="D15" s="8"/>
      <c r="E15" s="8"/>
      <c r="F15" s="8"/>
      <c r="G15" s="8" t="s">
        <v>905</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9" t="s">
        <v>691</v>
      </c>
      <c r="B19" s="9" t="s">
        <v>621</v>
      </c>
      <c r="C19" s="7" t="s">
        <v>906</v>
      </c>
      <c r="D19" s="7" t="s">
        <v>643</v>
      </c>
      <c r="E19" s="7">
        <v>100</v>
      </c>
      <c r="F19" s="7" t="s">
        <v>907</v>
      </c>
      <c r="G19" s="16" t="s">
        <v>908</v>
      </c>
      <c r="H19" s="7">
        <v>10</v>
      </c>
      <c r="I19" s="7">
        <v>10</v>
      </c>
      <c r="J19" s="7"/>
    </row>
    <row r="20" s="1" customFormat="1" ht="42" customHeight="1" spans="1:10">
      <c r="A20" s="17"/>
      <c r="B20" s="9" t="s">
        <v>637</v>
      </c>
      <c r="C20" s="7" t="s">
        <v>909</v>
      </c>
      <c r="D20" s="7" t="s">
        <v>643</v>
      </c>
      <c r="E20" s="31">
        <v>47</v>
      </c>
      <c r="F20" s="7" t="s">
        <v>636</v>
      </c>
      <c r="G20" s="16" t="s">
        <v>910</v>
      </c>
      <c r="H20" s="7">
        <v>10</v>
      </c>
      <c r="I20" s="7">
        <v>10</v>
      </c>
      <c r="J20" s="7"/>
    </row>
    <row r="21" s="1" customFormat="1" ht="72" customHeight="1" spans="1:10">
      <c r="A21" s="17"/>
      <c r="B21" s="17"/>
      <c r="C21" s="7" t="s">
        <v>911</v>
      </c>
      <c r="D21" s="7" t="s">
        <v>643</v>
      </c>
      <c r="E21" s="31">
        <v>60</v>
      </c>
      <c r="F21" s="7" t="s">
        <v>636</v>
      </c>
      <c r="G21" s="16" t="s">
        <v>912</v>
      </c>
      <c r="H21" s="7">
        <v>10</v>
      </c>
      <c r="I21" s="7">
        <v>10</v>
      </c>
      <c r="J21" s="7"/>
    </row>
    <row r="22" s="1" customFormat="1" ht="57" customHeight="1" spans="1:10">
      <c r="A22" s="17"/>
      <c r="B22" s="9" t="s">
        <v>646</v>
      </c>
      <c r="C22" s="7" t="s">
        <v>913</v>
      </c>
      <c r="D22" s="7" t="s">
        <v>643</v>
      </c>
      <c r="E22" s="7">
        <v>90</v>
      </c>
      <c r="F22" s="7" t="s">
        <v>636</v>
      </c>
      <c r="G22" s="16" t="s">
        <v>864</v>
      </c>
      <c r="H22" s="7">
        <v>10</v>
      </c>
      <c r="I22" s="7">
        <v>10</v>
      </c>
      <c r="J22" s="7"/>
    </row>
    <row r="23" s="1" customFormat="1" ht="51" customHeight="1" spans="1:10">
      <c r="A23" s="17"/>
      <c r="B23" s="17"/>
      <c r="C23" s="7" t="s">
        <v>914</v>
      </c>
      <c r="D23" s="7" t="s">
        <v>643</v>
      </c>
      <c r="E23" s="7">
        <v>90</v>
      </c>
      <c r="F23" s="7" t="s">
        <v>636</v>
      </c>
      <c r="G23" s="16" t="s">
        <v>864</v>
      </c>
      <c r="H23" s="7">
        <v>10</v>
      </c>
      <c r="I23" s="7">
        <v>10</v>
      </c>
      <c r="J23" s="7"/>
    </row>
    <row r="24" s="1" customFormat="1" ht="36" customHeight="1" spans="1:10">
      <c r="A24" s="18" t="s">
        <v>702</v>
      </c>
      <c r="B24" s="18" t="s">
        <v>649</v>
      </c>
      <c r="C24" s="7" t="s">
        <v>915</v>
      </c>
      <c r="D24" s="7" t="s">
        <v>643</v>
      </c>
      <c r="E24" s="7">
        <v>70</v>
      </c>
      <c r="F24" s="7" t="s">
        <v>636</v>
      </c>
      <c r="G24" s="16" t="s">
        <v>916</v>
      </c>
      <c r="H24" s="7">
        <v>5</v>
      </c>
      <c r="I24" s="7">
        <v>5</v>
      </c>
      <c r="J24" s="7"/>
    </row>
    <row r="25" s="1" customFormat="1" ht="42" customHeight="1" spans="1:10">
      <c r="A25" s="23"/>
      <c r="B25" s="32"/>
      <c r="C25" s="7" t="s">
        <v>917</v>
      </c>
      <c r="D25" s="7" t="s">
        <v>643</v>
      </c>
      <c r="E25" s="7">
        <v>90</v>
      </c>
      <c r="F25" s="7" t="s">
        <v>636</v>
      </c>
      <c r="G25" s="16" t="s">
        <v>864</v>
      </c>
      <c r="H25" s="7">
        <v>5</v>
      </c>
      <c r="I25" s="7">
        <v>5</v>
      </c>
      <c r="J25" s="7"/>
    </row>
    <row r="26" s="1" customFormat="1" ht="45" customHeight="1" spans="1:10">
      <c r="A26" s="23"/>
      <c r="B26" s="34" t="s">
        <v>918</v>
      </c>
      <c r="C26" s="7" t="s">
        <v>919</v>
      </c>
      <c r="D26" s="7" t="s">
        <v>643</v>
      </c>
      <c r="E26" s="7">
        <v>90</v>
      </c>
      <c r="F26" s="7" t="s">
        <v>636</v>
      </c>
      <c r="G26" s="16" t="s">
        <v>864</v>
      </c>
      <c r="H26" s="7">
        <v>10</v>
      </c>
      <c r="I26" s="7">
        <v>10</v>
      </c>
      <c r="J26" s="7"/>
    </row>
    <row r="27" s="1" customFormat="1" ht="104" customHeight="1" spans="1:10">
      <c r="A27" s="23"/>
      <c r="B27" s="35" t="s">
        <v>652</v>
      </c>
      <c r="C27" s="7" t="s">
        <v>920</v>
      </c>
      <c r="D27" s="7" t="s">
        <v>643</v>
      </c>
      <c r="E27" s="7" t="s">
        <v>921</v>
      </c>
      <c r="F27" s="7" t="s">
        <v>645</v>
      </c>
      <c r="G27" s="16" t="s">
        <v>832</v>
      </c>
      <c r="H27" s="7">
        <v>10</v>
      </c>
      <c r="I27" s="7">
        <v>10</v>
      </c>
      <c r="J27" s="7"/>
    </row>
    <row r="28" s="1" customFormat="1" ht="34" customHeight="1" spans="1:10">
      <c r="A28" s="9" t="s">
        <v>655</v>
      </c>
      <c r="B28" s="9" t="s">
        <v>656</v>
      </c>
      <c r="C28" s="7" t="s">
        <v>707</v>
      </c>
      <c r="D28" s="19" t="s">
        <v>643</v>
      </c>
      <c r="E28" s="20">
        <v>90</v>
      </c>
      <c r="F28" s="20" t="s">
        <v>636</v>
      </c>
      <c r="G28" s="20" t="s">
        <v>864</v>
      </c>
      <c r="H28" s="7">
        <v>5</v>
      </c>
      <c r="I28" s="7">
        <v>5</v>
      </c>
      <c r="J28" s="7"/>
    </row>
    <row r="29" s="1" customFormat="1" ht="34" customHeight="1" spans="1:10">
      <c r="A29" s="10"/>
      <c r="B29" s="17"/>
      <c r="C29" s="7" t="s">
        <v>709</v>
      </c>
      <c r="D29" s="19" t="s">
        <v>643</v>
      </c>
      <c r="E29" s="20">
        <v>90</v>
      </c>
      <c r="F29" s="20" t="s">
        <v>636</v>
      </c>
      <c r="G29" s="20" t="s">
        <v>864</v>
      </c>
      <c r="H29" s="7">
        <v>5</v>
      </c>
      <c r="I29" s="7">
        <v>5</v>
      </c>
      <c r="J29" s="7"/>
    </row>
    <row r="30" s="1" customFormat="1" ht="27" customHeight="1" spans="1:10">
      <c r="A30" s="7" t="s">
        <v>710</v>
      </c>
      <c r="B30" s="7"/>
      <c r="C30" s="21" t="s">
        <v>584</v>
      </c>
      <c r="D30" s="21"/>
      <c r="E30" s="21"/>
      <c r="F30" s="21"/>
      <c r="G30" s="21"/>
      <c r="H30" s="21"/>
      <c r="I30" s="21"/>
      <c r="J30" s="21"/>
    </row>
    <row r="31" s="1" customFormat="1" ht="24" customHeight="1" spans="1:10">
      <c r="A31" s="7" t="s">
        <v>711</v>
      </c>
      <c r="B31" s="7">
        <v>100</v>
      </c>
      <c r="C31" s="7"/>
      <c r="D31" s="7"/>
      <c r="E31" s="7"/>
      <c r="F31" s="7"/>
      <c r="G31" s="7"/>
      <c r="H31" s="7"/>
      <c r="I31" s="7">
        <f>SUM(I19:I29)+I9</f>
        <v>92.65</v>
      </c>
      <c r="J31" s="7" t="s">
        <v>712</v>
      </c>
    </row>
    <row r="32" s="1" customFormat="1" spans="1:10">
      <c r="A32" s="22" t="s">
        <v>713</v>
      </c>
      <c r="B32" s="22"/>
      <c r="C32" s="22"/>
      <c r="D32" s="22"/>
      <c r="E32" s="22"/>
      <c r="F32" s="22"/>
      <c r="G32" s="22"/>
      <c r="H32" s="22"/>
      <c r="I32" s="22"/>
      <c r="J32" s="22"/>
    </row>
    <row r="33" s="1" customFormat="1" spans="1:10">
      <c r="A33" s="22" t="s">
        <v>714</v>
      </c>
      <c r="B33" s="22"/>
      <c r="C33" s="22"/>
      <c r="D33" s="22"/>
      <c r="E33" s="22"/>
      <c r="F33" s="22"/>
      <c r="G33" s="22"/>
      <c r="H33" s="22"/>
      <c r="I33" s="22"/>
      <c r="J33" s="22"/>
    </row>
    <row r="34" s="1" customFormat="1" spans="1:10">
      <c r="A34" s="22" t="s">
        <v>715</v>
      </c>
      <c r="B34" s="22"/>
      <c r="C34" s="22"/>
      <c r="D34" s="22"/>
      <c r="E34" s="22"/>
      <c r="F34" s="22"/>
      <c r="G34" s="22"/>
      <c r="H34" s="22"/>
      <c r="I34" s="22"/>
      <c r="J34" s="22"/>
    </row>
    <row r="35" s="1" customFormat="1" spans="1:10">
      <c r="A35" s="22" t="s">
        <v>716</v>
      </c>
      <c r="B35" s="22"/>
      <c r="C35" s="22"/>
      <c r="D35" s="22"/>
      <c r="E35" s="22"/>
      <c r="F35" s="22"/>
      <c r="G35" s="22"/>
      <c r="H35" s="22"/>
      <c r="I35" s="22"/>
      <c r="J35" s="22"/>
    </row>
    <row r="36" s="1" customFormat="1" spans="1:10">
      <c r="A36" s="22" t="s">
        <v>717</v>
      </c>
      <c r="B36" s="22"/>
      <c r="C36" s="22"/>
      <c r="D36" s="22"/>
      <c r="E36" s="22"/>
      <c r="F36" s="22"/>
      <c r="G36" s="22"/>
      <c r="H36" s="22"/>
      <c r="I36" s="22"/>
      <c r="J36" s="22"/>
    </row>
  </sheetData>
  <mergeCells count="57">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3"/>
    <mergeCell ref="A24:A27"/>
    <mergeCell ref="A28:A29"/>
    <mergeCell ref="B7:B8"/>
    <mergeCell ref="B17:B18"/>
    <mergeCell ref="B20:B21"/>
    <mergeCell ref="B22:B23"/>
    <mergeCell ref="B24:B25"/>
    <mergeCell ref="B28:B29"/>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opLeftCell="A21" workbookViewId="0">
      <selection activeCell="M26" sqref="M26"/>
    </sheetView>
  </sheetViews>
  <sheetFormatPr defaultColWidth="9" defaultRowHeight="14.4"/>
  <cols>
    <col min="1" max="1" width="9" style="1"/>
    <col min="2" max="2" width="13.5" style="1" customWidth="1"/>
    <col min="3" max="3" width="14.5"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922</v>
      </c>
      <c r="J2" s="3"/>
    </row>
    <row r="3" s="1" customFormat="1" ht="25.2" spans="1:11">
      <c r="A3" s="4" t="s">
        <v>2</v>
      </c>
      <c r="B3" s="4"/>
      <c r="C3" s="4"/>
      <c r="D3" s="4"/>
      <c r="E3" s="2"/>
      <c r="F3" s="2"/>
      <c r="G3" s="2"/>
      <c r="H3" s="2"/>
      <c r="I3" s="5" t="s">
        <v>666</v>
      </c>
      <c r="J3" s="5"/>
      <c r="K3" s="6"/>
    </row>
    <row r="4" s="1" customFormat="1" ht="24" customHeight="1" spans="1:11">
      <c r="A4" s="7" t="s">
        <v>667</v>
      </c>
      <c r="B4" s="7" t="s">
        <v>923</v>
      </c>
      <c r="C4" s="7"/>
      <c r="D4" s="7"/>
      <c r="E4" s="7"/>
      <c r="F4" s="7"/>
      <c r="G4" s="7"/>
      <c r="H4" s="7"/>
      <c r="I4" s="7"/>
      <c r="J4" s="7"/>
    </row>
    <row r="5" s="1" customFormat="1" ht="15" customHeight="1" spans="1:11">
      <c r="A5" s="7" t="s">
        <v>669</v>
      </c>
      <c r="B5" s="8" t="s">
        <v>589</v>
      </c>
      <c r="C5" s="8"/>
      <c r="D5" s="8"/>
      <c r="E5" s="9" t="s">
        <v>902</v>
      </c>
      <c r="F5" s="7" t="s">
        <v>924</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83.38</v>
      </c>
      <c r="D9" s="11">
        <f>SUM(D10:D13)</f>
        <v>83.38</v>
      </c>
      <c r="E9" s="11">
        <f>SUM(E10:E13)</f>
        <v>25.547</v>
      </c>
      <c r="F9" s="7">
        <v>10</v>
      </c>
      <c r="G9" s="7"/>
      <c r="H9" s="12">
        <f>E9/D9</f>
        <v>0.306392420244663</v>
      </c>
      <c r="I9" s="7">
        <v>3.06</v>
      </c>
      <c r="J9" s="7"/>
    </row>
    <row r="10" s="1" customFormat="1" ht="15" customHeight="1" spans="1:11">
      <c r="A10" s="7"/>
      <c r="B10" s="13" t="s">
        <v>603</v>
      </c>
      <c r="C10" s="11">
        <v>83.2</v>
      </c>
      <c r="D10" s="11">
        <v>83.2</v>
      </c>
      <c r="E10" s="11">
        <v>25.367</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0.18</v>
      </c>
      <c r="D12" s="11">
        <v>0.18</v>
      </c>
      <c r="E12" s="11">
        <v>0.18</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110" customHeight="1" spans="1:11">
      <c r="A15" s="7" t="s">
        <v>683</v>
      </c>
      <c r="B15" s="8" t="s">
        <v>925</v>
      </c>
      <c r="C15" s="8"/>
      <c r="D15" s="8"/>
      <c r="E15" s="8"/>
      <c r="F15" s="8"/>
      <c r="G15" s="8" t="s">
        <v>926</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9" t="s">
        <v>691</v>
      </c>
      <c r="B19" s="9" t="s">
        <v>621</v>
      </c>
      <c r="C19" s="7" t="s">
        <v>927</v>
      </c>
      <c r="D19" s="7" t="s">
        <v>693</v>
      </c>
      <c r="E19" s="7">
        <v>7</v>
      </c>
      <c r="F19" s="7" t="s">
        <v>627</v>
      </c>
      <c r="G19" s="16" t="s">
        <v>928</v>
      </c>
      <c r="H19" s="7">
        <v>5</v>
      </c>
      <c r="I19" s="7">
        <v>5</v>
      </c>
      <c r="J19" s="7"/>
    </row>
    <row r="20" s="1" customFormat="1" ht="45" customHeight="1" spans="1:10">
      <c r="A20" s="17"/>
      <c r="B20" s="17"/>
      <c r="C20" s="7" t="s">
        <v>929</v>
      </c>
      <c r="D20" s="7" t="s">
        <v>693</v>
      </c>
      <c r="E20" s="7">
        <v>1</v>
      </c>
      <c r="F20" s="7" t="s">
        <v>624</v>
      </c>
      <c r="G20" s="16" t="s">
        <v>930</v>
      </c>
      <c r="H20" s="7">
        <v>5</v>
      </c>
      <c r="I20" s="7">
        <v>5</v>
      </c>
      <c r="J20" s="7"/>
    </row>
    <row r="21" s="1" customFormat="1" ht="45" customHeight="1" spans="1:10">
      <c r="A21" s="17"/>
      <c r="B21" s="17"/>
      <c r="C21" s="7" t="s">
        <v>931</v>
      </c>
      <c r="D21" s="7" t="s">
        <v>693</v>
      </c>
      <c r="E21" s="7">
        <v>36</v>
      </c>
      <c r="F21" s="7" t="s">
        <v>627</v>
      </c>
      <c r="G21" s="16" t="s">
        <v>932</v>
      </c>
      <c r="H21" s="7">
        <v>5</v>
      </c>
      <c r="I21" s="7">
        <v>5</v>
      </c>
      <c r="J21" s="7"/>
    </row>
    <row r="22" s="1" customFormat="1" ht="42" customHeight="1" spans="1:10">
      <c r="A22" s="17"/>
      <c r="B22" s="9" t="s">
        <v>637</v>
      </c>
      <c r="C22" s="7" t="s">
        <v>933</v>
      </c>
      <c r="D22" s="7" t="s">
        <v>693</v>
      </c>
      <c r="E22" s="31">
        <v>100</v>
      </c>
      <c r="F22" s="7" t="s">
        <v>636</v>
      </c>
      <c r="G22" s="16" t="s">
        <v>910</v>
      </c>
      <c r="H22" s="7">
        <v>10</v>
      </c>
      <c r="I22" s="7">
        <v>10</v>
      </c>
      <c r="J22" s="7"/>
    </row>
    <row r="23" s="1" customFormat="1" ht="72" customHeight="1" spans="1:10">
      <c r="A23" s="17"/>
      <c r="B23" s="17"/>
      <c r="C23" s="7" t="s">
        <v>934</v>
      </c>
      <c r="D23" s="7" t="s">
        <v>643</v>
      </c>
      <c r="E23" s="31">
        <v>95</v>
      </c>
      <c r="F23" s="7" t="s">
        <v>636</v>
      </c>
      <c r="G23" s="16" t="s">
        <v>871</v>
      </c>
      <c r="H23" s="7">
        <v>10</v>
      </c>
      <c r="I23" s="7">
        <v>10</v>
      </c>
      <c r="J23" s="7"/>
    </row>
    <row r="24" s="1" customFormat="1" ht="57" customHeight="1" spans="1:10">
      <c r="A24" s="17"/>
      <c r="B24" s="9" t="s">
        <v>646</v>
      </c>
      <c r="C24" s="7" t="s">
        <v>935</v>
      </c>
      <c r="D24" s="7" t="s">
        <v>693</v>
      </c>
      <c r="E24" s="7">
        <v>2024</v>
      </c>
      <c r="F24" s="7" t="s">
        <v>645</v>
      </c>
      <c r="G24" s="16" t="s">
        <v>936</v>
      </c>
      <c r="H24" s="7">
        <v>15</v>
      </c>
      <c r="I24" s="7">
        <v>13</v>
      </c>
      <c r="J24" s="7" t="s">
        <v>937</v>
      </c>
    </row>
    <row r="25" s="1" customFormat="1" ht="72" customHeight="1" spans="1:10">
      <c r="A25" s="18" t="s">
        <v>702</v>
      </c>
      <c r="B25" s="18" t="s">
        <v>649</v>
      </c>
      <c r="C25" s="7" t="s">
        <v>938</v>
      </c>
      <c r="D25" s="7" t="s">
        <v>643</v>
      </c>
      <c r="E25" s="7">
        <v>20</v>
      </c>
      <c r="F25" s="7" t="s">
        <v>645</v>
      </c>
      <c r="G25" s="16" t="s">
        <v>939</v>
      </c>
      <c r="H25" s="7">
        <v>15</v>
      </c>
      <c r="I25" s="7">
        <v>15</v>
      </c>
      <c r="J25" s="7"/>
    </row>
    <row r="26" s="1" customFormat="1" ht="77" customHeight="1" spans="1:10">
      <c r="A26" s="23"/>
      <c r="B26" s="32"/>
      <c r="C26" s="7" t="s">
        <v>940</v>
      </c>
      <c r="D26" s="7" t="s">
        <v>643</v>
      </c>
      <c r="E26" s="7">
        <v>90</v>
      </c>
      <c r="F26" s="7" t="s">
        <v>636</v>
      </c>
      <c r="G26" s="16" t="s">
        <v>864</v>
      </c>
      <c r="H26" s="7">
        <v>15</v>
      </c>
      <c r="I26" s="7">
        <v>15</v>
      </c>
      <c r="J26" s="7"/>
    </row>
    <row r="27" s="1" customFormat="1" ht="34" customHeight="1" spans="1:10">
      <c r="A27" s="9" t="s">
        <v>655</v>
      </c>
      <c r="B27" s="9" t="s">
        <v>656</v>
      </c>
      <c r="C27" s="7" t="s">
        <v>941</v>
      </c>
      <c r="D27" s="19" t="s">
        <v>643</v>
      </c>
      <c r="E27" s="20">
        <v>95</v>
      </c>
      <c r="F27" s="20" t="s">
        <v>636</v>
      </c>
      <c r="G27" s="20" t="s">
        <v>871</v>
      </c>
      <c r="H27" s="7">
        <v>10</v>
      </c>
      <c r="I27" s="7">
        <v>10</v>
      </c>
      <c r="J27" s="7"/>
    </row>
    <row r="28" s="1" customFormat="1" ht="27" customHeight="1" spans="1:10">
      <c r="A28" s="7" t="s">
        <v>710</v>
      </c>
      <c r="B28" s="7"/>
      <c r="C28" s="21" t="s">
        <v>584</v>
      </c>
      <c r="D28" s="21"/>
      <c r="E28" s="21"/>
      <c r="F28" s="21"/>
      <c r="G28" s="21"/>
      <c r="H28" s="21"/>
      <c r="I28" s="21"/>
      <c r="J28" s="21"/>
    </row>
    <row r="29" s="1" customFormat="1" ht="24" customHeight="1" spans="1:10">
      <c r="A29" s="7" t="s">
        <v>711</v>
      </c>
      <c r="B29" s="7">
        <v>100</v>
      </c>
      <c r="C29" s="7"/>
      <c r="D29" s="7"/>
      <c r="E29" s="7"/>
      <c r="F29" s="7"/>
      <c r="G29" s="7"/>
      <c r="H29" s="7"/>
      <c r="I29" s="7">
        <f>SUM(I19:I27)+I9</f>
        <v>91.06</v>
      </c>
      <c r="J29" s="7" t="s">
        <v>712</v>
      </c>
    </row>
    <row r="30" s="1" customFormat="1" spans="1:10">
      <c r="A30" s="22" t="s">
        <v>713</v>
      </c>
      <c r="B30" s="22"/>
      <c r="C30" s="22"/>
      <c r="D30" s="22"/>
      <c r="E30" s="22"/>
      <c r="F30" s="22"/>
      <c r="G30" s="22"/>
      <c r="H30" s="22"/>
      <c r="I30" s="22"/>
      <c r="J30" s="22"/>
    </row>
    <row r="31" s="1" customFormat="1" spans="1:10">
      <c r="A31" s="22" t="s">
        <v>714</v>
      </c>
      <c r="B31" s="22"/>
      <c r="C31" s="22"/>
      <c r="D31" s="22"/>
      <c r="E31" s="22"/>
      <c r="F31" s="22"/>
      <c r="G31" s="22"/>
      <c r="H31" s="22"/>
      <c r="I31" s="22"/>
      <c r="J31" s="22"/>
    </row>
    <row r="32" s="1" customFormat="1" spans="1:10">
      <c r="A32" s="22" t="s">
        <v>715</v>
      </c>
      <c r="B32" s="22"/>
      <c r="C32" s="22"/>
      <c r="D32" s="22"/>
      <c r="E32" s="22"/>
      <c r="F32" s="22"/>
      <c r="G32" s="22"/>
      <c r="H32" s="22"/>
      <c r="I32" s="22"/>
      <c r="J32" s="22"/>
    </row>
    <row r="33" s="1" customFormat="1" spans="1:10">
      <c r="A33" s="22" t="s">
        <v>716</v>
      </c>
      <c r="B33" s="22"/>
      <c r="C33" s="22"/>
      <c r="D33" s="22"/>
      <c r="E33" s="22"/>
      <c r="F33" s="22"/>
      <c r="G33" s="22"/>
      <c r="H33" s="22"/>
      <c r="I33" s="22"/>
      <c r="J33" s="22"/>
    </row>
    <row r="34" s="1" customFormat="1" spans="1:10">
      <c r="A34" s="22" t="s">
        <v>717</v>
      </c>
      <c r="B34" s="22"/>
      <c r="C34" s="22"/>
      <c r="D34" s="22"/>
      <c r="E34" s="22"/>
      <c r="F34" s="22"/>
      <c r="G34" s="22"/>
      <c r="H34" s="22"/>
      <c r="I34" s="22"/>
      <c r="J34"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4"/>
    <mergeCell ref="A25:A26"/>
    <mergeCell ref="B7:B8"/>
    <mergeCell ref="B17:B18"/>
    <mergeCell ref="B19:B21"/>
    <mergeCell ref="B22:B23"/>
    <mergeCell ref="B25:B26"/>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15" workbookViewId="0">
      <selection activeCell="N15" sqref="N15"/>
    </sheetView>
  </sheetViews>
  <sheetFormatPr defaultColWidth="9" defaultRowHeight="14.4"/>
  <cols>
    <col min="1" max="1" width="9" style="1"/>
    <col min="2" max="2" width="13.5" style="1" customWidth="1"/>
    <col min="3" max="3" width="14.5"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942</v>
      </c>
      <c r="J2" s="3"/>
    </row>
    <row r="3" s="1" customFormat="1" ht="25.2" spans="1:11">
      <c r="A3" s="4" t="s">
        <v>2</v>
      </c>
      <c r="B3" s="4"/>
      <c r="C3" s="4"/>
      <c r="D3" s="4"/>
      <c r="E3" s="2"/>
      <c r="F3" s="2"/>
      <c r="G3" s="2"/>
      <c r="H3" s="2"/>
      <c r="I3" s="5" t="s">
        <v>666</v>
      </c>
      <c r="J3" s="5"/>
      <c r="K3" s="6"/>
    </row>
    <row r="4" s="1" customFormat="1" ht="24" customHeight="1" spans="1:11">
      <c r="A4" s="7" t="s">
        <v>667</v>
      </c>
      <c r="B4" s="7" t="s">
        <v>943</v>
      </c>
      <c r="C4" s="7"/>
      <c r="D4" s="7"/>
      <c r="E4" s="7"/>
      <c r="F4" s="7"/>
      <c r="G4" s="7"/>
      <c r="H4" s="7"/>
      <c r="I4" s="7"/>
      <c r="J4" s="7"/>
    </row>
    <row r="5" s="1" customFormat="1" ht="15" customHeight="1" spans="1:11">
      <c r="A5" s="7" t="s">
        <v>669</v>
      </c>
      <c r="B5" s="8" t="s">
        <v>589</v>
      </c>
      <c r="C5" s="8"/>
      <c r="D5" s="8"/>
      <c r="E5" s="9" t="s">
        <v>902</v>
      </c>
      <c r="F5" s="7" t="s">
        <v>944</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0.35959</v>
      </c>
      <c r="D9" s="11">
        <f>SUM(D10:D13)</f>
        <v>0.35959</v>
      </c>
      <c r="E9" s="11">
        <f>SUM(E10:E13)</f>
        <v>0.06735</v>
      </c>
      <c r="F9" s="7">
        <v>10</v>
      </c>
      <c r="G9" s="7"/>
      <c r="H9" s="12">
        <f>E9/D9</f>
        <v>0.187296643399427</v>
      </c>
      <c r="I9" s="7">
        <v>1.87</v>
      </c>
      <c r="J9" s="7"/>
    </row>
    <row r="10" s="1" customFormat="1" ht="15" customHeight="1" spans="1:11">
      <c r="A10" s="7"/>
      <c r="B10" s="13" t="s">
        <v>603</v>
      </c>
      <c r="C10" s="11">
        <v>0.26</v>
      </c>
      <c r="D10" s="11">
        <v>0.26</v>
      </c>
      <c r="E10" s="11">
        <v>0</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v>0.09959</v>
      </c>
      <c r="D12" s="11">
        <v>0.09959</v>
      </c>
      <c r="E12" s="11">
        <v>0.06735</v>
      </c>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79" customHeight="1" spans="1:11">
      <c r="A15" s="7" t="s">
        <v>683</v>
      </c>
      <c r="B15" s="8" t="s">
        <v>945</v>
      </c>
      <c r="C15" s="8"/>
      <c r="D15" s="8"/>
      <c r="E15" s="8"/>
      <c r="F15" s="8"/>
      <c r="G15" s="8" t="s">
        <v>946</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9" t="s">
        <v>691</v>
      </c>
      <c r="B19" s="9" t="s">
        <v>621</v>
      </c>
      <c r="C19" s="7" t="s">
        <v>947</v>
      </c>
      <c r="D19" s="7" t="s">
        <v>693</v>
      </c>
      <c r="E19" s="7">
        <v>100</v>
      </c>
      <c r="F19" s="7" t="s">
        <v>636</v>
      </c>
      <c r="G19" s="16">
        <v>1</v>
      </c>
      <c r="H19" s="7">
        <v>25</v>
      </c>
      <c r="I19" s="7">
        <v>25</v>
      </c>
      <c r="J19" s="7"/>
    </row>
    <row r="20" s="1" customFormat="1" ht="42" customHeight="1" spans="1:10">
      <c r="A20" s="17"/>
      <c r="B20" s="9" t="s">
        <v>637</v>
      </c>
      <c r="C20" s="7" t="s">
        <v>948</v>
      </c>
      <c r="D20" s="7" t="s">
        <v>693</v>
      </c>
      <c r="E20" s="31">
        <v>100</v>
      </c>
      <c r="F20" s="7" t="s">
        <v>636</v>
      </c>
      <c r="G20" s="16">
        <v>1</v>
      </c>
      <c r="H20" s="7">
        <v>25</v>
      </c>
      <c r="I20" s="7">
        <v>25</v>
      </c>
      <c r="J20" s="7"/>
    </row>
    <row r="21" s="1" customFormat="1" ht="48" customHeight="1" spans="1:10">
      <c r="A21" s="18" t="s">
        <v>702</v>
      </c>
      <c r="B21" s="28" t="s">
        <v>649</v>
      </c>
      <c r="C21" s="7" t="s">
        <v>949</v>
      </c>
      <c r="D21" s="7" t="s">
        <v>643</v>
      </c>
      <c r="E21" s="7">
        <v>9</v>
      </c>
      <c r="F21" s="7" t="s">
        <v>645</v>
      </c>
      <c r="G21" s="16" t="s">
        <v>950</v>
      </c>
      <c r="H21" s="7">
        <v>15</v>
      </c>
      <c r="I21" s="7">
        <v>15</v>
      </c>
      <c r="J21" s="7"/>
    </row>
    <row r="22" s="1" customFormat="1" ht="46" customHeight="1" spans="1:10">
      <c r="A22" s="23"/>
      <c r="B22" s="28" t="s">
        <v>775</v>
      </c>
      <c r="C22" s="7" t="s">
        <v>884</v>
      </c>
      <c r="D22" s="7" t="s">
        <v>693</v>
      </c>
      <c r="E22" s="7">
        <v>100</v>
      </c>
      <c r="F22" s="7" t="s">
        <v>636</v>
      </c>
      <c r="G22" s="16">
        <v>1</v>
      </c>
      <c r="H22" s="7">
        <v>15</v>
      </c>
      <c r="I22" s="7">
        <v>15</v>
      </c>
      <c r="J22" s="7"/>
    </row>
    <row r="23" s="1" customFormat="1" ht="34" customHeight="1" spans="1:10">
      <c r="A23" s="9" t="s">
        <v>655</v>
      </c>
      <c r="B23" s="9" t="s">
        <v>656</v>
      </c>
      <c r="C23" s="7" t="s">
        <v>707</v>
      </c>
      <c r="D23" s="19" t="s">
        <v>643</v>
      </c>
      <c r="E23" s="20">
        <v>85</v>
      </c>
      <c r="F23" s="20" t="s">
        <v>636</v>
      </c>
      <c r="G23" s="20" t="s">
        <v>951</v>
      </c>
      <c r="H23" s="7">
        <v>5</v>
      </c>
      <c r="I23" s="7">
        <v>5</v>
      </c>
      <c r="J23" s="7"/>
    </row>
    <row r="24" s="1" customFormat="1" ht="34" customHeight="1" spans="1:10">
      <c r="A24" s="17"/>
      <c r="B24" s="17"/>
      <c r="C24" s="7" t="s">
        <v>709</v>
      </c>
      <c r="D24" s="19" t="s">
        <v>643</v>
      </c>
      <c r="E24" s="20">
        <v>85</v>
      </c>
      <c r="F24" s="20" t="s">
        <v>636</v>
      </c>
      <c r="G24" s="20" t="s">
        <v>951</v>
      </c>
      <c r="H24" s="7">
        <v>5</v>
      </c>
      <c r="I24" s="7">
        <v>5</v>
      </c>
      <c r="J24" s="7"/>
    </row>
    <row r="25" s="1" customFormat="1" ht="27" customHeight="1" spans="1:10">
      <c r="A25" s="7" t="s">
        <v>710</v>
      </c>
      <c r="B25" s="7"/>
      <c r="C25" s="21" t="s">
        <v>584</v>
      </c>
      <c r="D25" s="21"/>
      <c r="E25" s="21"/>
      <c r="F25" s="21"/>
      <c r="G25" s="21"/>
      <c r="H25" s="21"/>
      <c r="I25" s="21"/>
      <c r="J25" s="21"/>
    </row>
    <row r="26" s="1" customFormat="1" ht="24" customHeight="1" spans="1:10">
      <c r="A26" s="7" t="s">
        <v>711</v>
      </c>
      <c r="B26" s="7">
        <v>100</v>
      </c>
      <c r="C26" s="7"/>
      <c r="D26" s="7"/>
      <c r="E26" s="7"/>
      <c r="F26" s="7"/>
      <c r="G26" s="7"/>
      <c r="H26" s="7"/>
      <c r="I26" s="7">
        <f>SUM(I19:I24)+I9</f>
        <v>91.87</v>
      </c>
      <c r="J26" s="7" t="s">
        <v>712</v>
      </c>
    </row>
    <row r="27" s="1" customFormat="1" spans="1:10">
      <c r="A27" s="22" t="s">
        <v>713</v>
      </c>
      <c r="B27" s="22"/>
      <c r="C27" s="22"/>
      <c r="D27" s="22"/>
      <c r="E27" s="22"/>
      <c r="F27" s="22"/>
      <c r="G27" s="22"/>
      <c r="H27" s="22"/>
      <c r="I27" s="22"/>
      <c r="J27" s="22"/>
    </row>
    <row r="28" s="1" customFormat="1" spans="1:10">
      <c r="A28" s="22" t="s">
        <v>714</v>
      </c>
      <c r="B28" s="22"/>
      <c r="C28" s="22"/>
      <c r="D28" s="22"/>
      <c r="E28" s="22"/>
      <c r="F28" s="22"/>
      <c r="G28" s="22"/>
      <c r="H28" s="22"/>
      <c r="I28" s="22"/>
      <c r="J28" s="22"/>
    </row>
    <row r="29" s="1" customFormat="1" spans="1:10">
      <c r="A29" s="22" t="s">
        <v>715</v>
      </c>
      <c r="B29" s="22"/>
      <c r="C29" s="22"/>
      <c r="D29" s="22"/>
      <c r="E29" s="22"/>
      <c r="F29" s="22"/>
      <c r="G29" s="22"/>
      <c r="H29" s="22"/>
      <c r="I29" s="22"/>
      <c r="J29" s="22"/>
    </row>
    <row r="30" s="1" customFormat="1" spans="1:10">
      <c r="A30" s="22" t="s">
        <v>716</v>
      </c>
      <c r="B30" s="22"/>
      <c r="C30" s="22"/>
      <c r="D30" s="22"/>
      <c r="E30" s="22"/>
      <c r="F30" s="22"/>
      <c r="G30" s="22"/>
      <c r="H30" s="22"/>
      <c r="I30" s="22"/>
      <c r="J30" s="22"/>
    </row>
    <row r="31" s="1" customFormat="1" spans="1:10">
      <c r="A31" s="22" t="s">
        <v>717</v>
      </c>
      <c r="B31" s="22"/>
      <c r="C31" s="22"/>
      <c r="D31" s="22"/>
      <c r="E31" s="22"/>
      <c r="F31" s="22"/>
      <c r="G31" s="22"/>
      <c r="H31" s="22"/>
      <c r="I31" s="22"/>
      <c r="J31" s="22"/>
    </row>
  </sheetData>
  <mergeCells count="54">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0"/>
    <mergeCell ref="A21:A22"/>
    <mergeCell ref="A23:A24"/>
    <mergeCell ref="B7:B8"/>
    <mergeCell ref="B17:B18"/>
    <mergeCell ref="B23:B24"/>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A19" workbookViewId="0">
      <selection activeCell="N15" sqref="N15"/>
    </sheetView>
  </sheetViews>
  <sheetFormatPr defaultColWidth="9" defaultRowHeight="14.4"/>
  <cols>
    <col min="1" max="1" width="9" style="1"/>
    <col min="2" max="2" width="13.5" style="1" customWidth="1"/>
    <col min="3" max="3" width="14.5"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s="1" customFormat="1" ht="25.2" spans="1:11">
      <c r="A1" s="2" t="s">
        <v>664</v>
      </c>
      <c r="B1" s="2"/>
      <c r="C1" s="2"/>
      <c r="D1" s="2"/>
      <c r="E1" s="2"/>
      <c r="F1" s="2"/>
      <c r="G1" s="2"/>
      <c r="H1" s="2"/>
      <c r="I1" s="2"/>
      <c r="J1" s="2"/>
    </row>
    <row r="2" s="1" customFormat="1" ht="25.2" spans="1:11">
      <c r="A2" s="2"/>
      <c r="B2" s="2"/>
      <c r="C2" s="2"/>
      <c r="D2" s="2"/>
      <c r="E2" s="2"/>
      <c r="F2" s="2"/>
      <c r="G2" s="2"/>
      <c r="H2" s="2"/>
      <c r="I2" s="3" t="s">
        <v>952</v>
      </c>
      <c r="J2" s="3"/>
    </row>
    <row r="3" s="1" customFormat="1" ht="25.2" spans="1:11">
      <c r="A3" s="4" t="s">
        <v>2</v>
      </c>
      <c r="B3" s="4"/>
      <c r="C3" s="4"/>
      <c r="D3" s="4"/>
      <c r="E3" s="2"/>
      <c r="F3" s="2"/>
      <c r="G3" s="2"/>
      <c r="H3" s="2"/>
      <c r="I3" s="5" t="s">
        <v>666</v>
      </c>
      <c r="J3" s="5"/>
      <c r="K3" s="6"/>
    </row>
    <row r="4" s="1" customFormat="1" ht="24" customHeight="1" spans="1:11">
      <c r="A4" s="7" t="s">
        <v>667</v>
      </c>
      <c r="B4" s="7" t="s">
        <v>953</v>
      </c>
      <c r="C4" s="7"/>
      <c r="D4" s="7"/>
      <c r="E4" s="7"/>
      <c r="F4" s="7"/>
      <c r="G4" s="7"/>
      <c r="H4" s="7"/>
      <c r="I4" s="7"/>
      <c r="J4" s="7"/>
    </row>
    <row r="5" s="1" customFormat="1" ht="15" customHeight="1" spans="1:11">
      <c r="A5" s="7" t="s">
        <v>669</v>
      </c>
      <c r="B5" s="8" t="s">
        <v>589</v>
      </c>
      <c r="C5" s="8"/>
      <c r="D5" s="8"/>
      <c r="E5" s="9" t="s">
        <v>902</v>
      </c>
      <c r="F5" s="7" t="s">
        <v>954</v>
      </c>
      <c r="G5" s="7"/>
      <c r="H5" s="7"/>
      <c r="I5" s="7"/>
      <c r="J5" s="7"/>
    </row>
    <row r="6" s="1" customFormat="1" ht="24" customHeight="1" spans="1:11">
      <c r="A6" s="7"/>
      <c r="B6" s="8"/>
      <c r="C6" s="8"/>
      <c r="D6" s="8"/>
      <c r="E6" s="10"/>
      <c r="F6" s="7"/>
      <c r="G6" s="7"/>
      <c r="H6" s="7"/>
      <c r="I6" s="7"/>
      <c r="J6" s="7"/>
    </row>
    <row r="7" s="1" customFormat="1" ht="15" customHeight="1" spans="1:11">
      <c r="A7" s="7" t="s">
        <v>672</v>
      </c>
      <c r="B7" s="7"/>
      <c r="C7" s="9" t="s">
        <v>721</v>
      </c>
      <c r="D7" s="9" t="s">
        <v>754</v>
      </c>
      <c r="E7" s="9" t="s">
        <v>755</v>
      </c>
      <c r="F7" s="7" t="s">
        <v>676</v>
      </c>
      <c r="G7" s="7"/>
      <c r="H7" s="7" t="s">
        <v>677</v>
      </c>
      <c r="I7" s="7" t="s">
        <v>678</v>
      </c>
      <c r="J7" s="7"/>
    </row>
    <row r="8" s="1" customFormat="1" ht="15" customHeight="1" spans="1:11">
      <c r="A8" s="7"/>
      <c r="B8" s="7"/>
      <c r="C8" s="10"/>
      <c r="D8" s="10"/>
      <c r="E8" s="10"/>
      <c r="F8" s="7"/>
      <c r="G8" s="7"/>
      <c r="H8" s="7"/>
      <c r="I8" s="7"/>
      <c r="J8" s="7"/>
    </row>
    <row r="9" s="1" customFormat="1" ht="33" customHeight="1" spans="1:11">
      <c r="A9" s="7"/>
      <c r="B9" s="7" t="s">
        <v>756</v>
      </c>
      <c r="C9" s="11">
        <f>SUM(C10:C13)</f>
        <v>3</v>
      </c>
      <c r="D9" s="11">
        <f>SUM(D10:D13)</f>
        <v>3</v>
      </c>
      <c r="E9" s="11">
        <f>SUM(E10:E13)</f>
        <v>1.920655</v>
      </c>
      <c r="F9" s="7">
        <v>10</v>
      </c>
      <c r="G9" s="7"/>
      <c r="H9" s="12">
        <f>E9/D9</f>
        <v>0.640218333333333</v>
      </c>
      <c r="I9" s="7">
        <v>6.4</v>
      </c>
      <c r="J9" s="7"/>
    </row>
    <row r="10" s="1" customFormat="1" ht="15" customHeight="1" spans="1:11">
      <c r="A10" s="7"/>
      <c r="B10" s="13" t="s">
        <v>603</v>
      </c>
      <c r="C10" s="11">
        <v>3</v>
      </c>
      <c r="D10" s="11">
        <v>3</v>
      </c>
      <c r="E10" s="11">
        <v>1.920655</v>
      </c>
      <c r="F10" s="7" t="s">
        <v>509</v>
      </c>
      <c r="G10" s="7"/>
      <c r="H10" s="7" t="s">
        <v>509</v>
      </c>
      <c r="I10" s="7" t="s">
        <v>509</v>
      </c>
      <c r="J10" s="7"/>
    </row>
    <row r="11" s="1" customFormat="1" ht="31.2" spans="1:11">
      <c r="A11" s="7"/>
      <c r="B11" s="14" t="s">
        <v>604</v>
      </c>
      <c r="C11" s="11"/>
      <c r="D11" s="11"/>
      <c r="E11" s="11"/>
      <c r="F11" s="7"/>
      <c r="G11" s="7"/>
      <c r="H11" s="7"/>
      <c r="I11" s="7"/>
      <c r="J11" s="7"/>
    </row>
    <row r="12" s="1" customFormat="1" ht="27" customHeight="1" spans="1:11">
      <c r="A12" s="7"/>
      <c r="B12" s="14" t="s">
        <v>605</v>
      </c>
      <c r="C12" s="11"/>
      <c r="D12" s="11"/>
      <c r="E12" s="11"/>
      <c r="F12" s="7" t="s">
        <v>509</v>
      </c>
      <c r="G12" s="7"/>
      <c r="H12" s="7" t="s">
        <v>509</v>
      </c>
      <c r="I12" s="7" t="s">
        <v>509</v>
      </c>
      <c r="J12" s="7"/>
    </row>
    <row r="13" s="1" customFormat="1" ht="27" customHeight="1" spans="1:11">
      <c r="A13" s="7"/>
      <c r="B13" s="14" t="s">
        <v>680</v>
      </c>
      <c r="C13" s="7"/>
      <c r="D13" s="7"/>
      <c r="E13" s="13"/>
      <c r="F13" s="7" t="s">
        <v>509</v>
      </c>
      <c r="G13" s="7"/>
      <c r="H13" s="7" t="s">
        <v>509</v>
      </c>
      <c r="I13" s="7" t="s">
        <v>509</v>
      </c>
      <c r="J13" s="7"/>
    </row>
    <row r="14" s="1" customFormat="1" ht="15" customHeight="1" spans="1:11">
      <c r="A14" s="7" t="s">
        <v>681</v>
      </c>
      <c r="B14" s="7"/>
      <c r="C14" s="7"/>
      <c r="D14" s="7"/>
      <c r="E14" s="7"/>
      <c r="F14" s="7"/>
      <c r="G14" s="7" t="s">
        <v>682</v>
      </c>
      <c r="H14" s="7"/>
      <c r="I14" s="7"/>
      <c r="J14" s="7"/>
    </row>
    <row r="15" s="1" customFormat="1" ht="79" customHeight="1" spans="1:11">
      <c r="A15" s="7" t="s">
        <v>683</v>
      </c>
      <c r="B15" s="8" t="s">
        <v>955</v>
      </c>
      <c r="C15" s="8"/>
      <c r="D15" s="8"/>
      <c r="E15" s="8"/>
      <c r="F15" s="8"/>
      <c r="G15" s="8" t="s">
        <v>956</v>
      </c>
      <c r="H15" s="8"/>
      <c r="I15" s="8"/>
      <c r="J15" s="8"/>
    </row>
    <row r="16" s="1" customFormat="1" ht="24" customHeight="1" spans="1:11">
      <c r="A16" s="7" t="s">
        <v>611</v>
      </c>
      <c r="B16" s="7"/>
      <c r="C16" s="7"/>
      <c r="D16" s="7" t="s">
        <v>686</v>
      </c>
      <c r="E16" s="7"/>
      <c r="F16" s="7"/>
      <c r="G16" s="7" t="s">
        <v>687</v>
      </c>
      <c r="H16" s="7"/>
      <c r="I16" s="7"/>
      <c r="J16" s="7"/>
    </row>
    <row r="17" s="1" customFormat="1" ht="24.75" customHeight="1" spans="1:10">
      <c r="A17" s="7" t="s">
        <v>617</v>
      </c>
      <c r="B17" s="7" t="s">
        <v>618</v>
      </c>
      <c r="C17" s="7" t="s">
        <v>782</v>
      </c>
      <c r="D17" s="7" t="s">
        <v>783</v>
      </c>
      <c r="E17" s="7" t="s">
        <v>613</v>
      </c>
      <c r="F17" s="7" t="s">
        <v>784</v>
      </c>
      <c r="G17" s="7" t="s">
        <v>785</v>
      </c>
      <c r="H17" s="7" t="s">
        <v>676</v>
      </c>
      <c r="I17" s="7" t="s">
        <v>678</v>
      </c>
      <c r="J17" s="7" t="s">
        <v>616</v>
      </c>
    </row>
    <row r="18" s="1" customFormat="1" ht="39" customHeight="1" spans="1:10">
      <c r="A18" s="7"/>
      <c r="B18" s="7"/>
      <c r="C18" s="7" t="s">
        <v>783</v>
      </c>
      <c r="D18" s="7" t="s">
        <v>786</v>
      </c>
      <c r="E18" s="7"/>
      <c r="F18" s="7" t="s">
        <v>787</v>
      </c>
      <c r="G18" s="7" t="s">
        <v>788</v>
      </c>
      <c r="H18" s="7"/>
      <c r="I18" s="7"/>
      <c r="J18" s="7"/>
    </row>
    <row r="19" s="1" customFormat="1" ht="45" customHeight="1" spans="1:10">
      <c r="A19" s="9" t="s">
        <v>691</v>
      </c>
      <c r="B19" s="9" t="s">
        <v>621</v>
      </c>
      <c r="C19" s="7" t="s">
        <v>957</v>
      </c>
      <c r="D19" s="7" t="s">
        <v>693</v>
      </c>
      <c r="E19" s="7">
        <v>1</v>
      </c>
      <c r="F19" s="7" t="s">
        <v>804</v>
      </c>
      <c r="G19" s="16" t="s">
        <v>958</v>
      </c>
      <c r="H19" s="7">
        <v>15</v>
      </c>
      <c r="I19" s="7">
        <v>15</v>
      </c>
      <c r="J19" s="7"/>
    </row>
    <row r="20" s="1" customFormat="1" ht="42" customHeight="1" spans="1:10">
      <c r="A20" s="17"/>
      <c r="B20" s="9" t="s">
        <v>637</v>
      </c>
      <c r="C20" s="7" t="s">
        <v>959</v>
      </c>
      <c r="D20" s="7" t="s">
        <v>693</v>
      </c>
      <c r="E20" s="31">
        <v>100</v>
      </c>
      <c r="F20" s="7" t="s">
        <v>636</v>
      </c>
      <c r="G20" s="16">
        <v>0.6402</v>
      </c>
      <c r="H20" s="7">
        <v>15</v>
      </c>
      <c r="I20" s="7">
        <v>13</v>
      </c>
      <c r="J20" s="7" t="s">
        <v>960</v>
      </c>
    </row>
    <row r="21" s="1" customFormat="1" ht="42" customHeight="1" spans="1:10">
      <c r="A21" s="17"/>
      <c r="B21" s="9" t="s">
        <v>646</v>
      </c>
      <c r="C21" s="7" t="s">
        <v>961</v>
      </c>
      <c r="D21" s="7" t="s">
        <v>962</v>
      </c>
      <c r="E21" s="31">
        <v>12</v>
      </c>
      <c r="F21" s="7" t="s">
        <v>963</v>
      </c>
      <c r="G21" s="16" t="s">
        <v>964</v>
      </c>
      <c r="H21" s="7">
        <v>20</v>
      </c>
      <c r="I21" s="7">
        <v>20</v>
      </c>
      <c r="J21" s="7"/>
    </row>
    <row r="22" s="1" customFormat="1" ht="65" customHeight="1" spans="1:10">
      <c r="A22" s="18" t="s">
        <v>702</v>
      </c>
      <c r="B22" s="28" t="s">
        <v>649</v>
      </c>
      <c r="C22" s="7" t="s">
        <v>965</v>
      </c>
      <c r="D22" s="7" t="s">
        <v>643</v>
      </c>
      <c r="E22" s="7">
        <v>85</v>
      </c>
      <c r="F22" s="7" t="s">
        <v>636</v>
      </c>
      <c r="G22" s="16" t="s">
        <v>951</v>
      </c>
      <c r="H22" s="7">
        <v>30</v>
      </c>
      <c r="I22" s="7">
        <v>30</v>
      </c>
      <c r="J22" s="7"/>
    </row>
    <row r="23" s="1" customFormat="1" ht="34" customHeight="1" spans="1:10">
      <c r="A23" s="9" t="s">
        <v>655</v>
      </c>
      <c r="B23" s="9" t="s">
        <v>656</v>
      </c>
      <c r="C23" s="7" t="s">
        <v>966</v>
      </c>
      <c r="D23" s="19" t="s">
        <v>643</v>
      </c>
      <c r="E23" s="20">
        <v>85</v>
      </c>
      <c r="F23" s="20" t="s">
        <v>636</v>
      </c>
      <c r="G23" s="20" t="s">
        <v>951</v>
      </c>
      <c r="H23" s="7">
        <v>10</v>
      </c>
      <c r="I23" s="7">
        <v>10</v>
      </c>
      <c r="J23" s="7"/>
    </row>
    <row r="24" s="1" customFormat="1" ht="27" customHeight="1" spans="1:10">
      <c r="A24" s="7" t="s">
        <v>710</v>
      </c>
      <c r="B24" s="7"/>
      <c r="C24" s="21" t="s">
        <v>584</v>
      </c>
      <c r="D24" s="21"/>
      <c r="E24" s="21"/>
      <c r="F24" s="21"/>
      <c r="G24" s="21"/>
      <c r="H24" s="21"/>
      <c r="I24" s="21"/>
      <c r="J24" s="21"/>
    </row>
    <row r="25" s="1" customFormat="1" ht="24" customHeight="1" spans="1:10">
      <c r="A25" s="7" t="s">
        <v>711</v>
      </c>
      <c r="B25" s="7">
        <v>100</v>
      </c>
      <c r="C25" s="7"/>
      <c r="D25" s="7"/>
      <c r="E25" s="7"/>
      <c r="F25" s="7"/>
      <c r="G25" s="7"/>
      <c r="H25" s="7"/>
      <c r="I25" s="7">
        <f>SUM(I19:I23)+I9</f>
        <v>94.4</v>
      </c>
      <c r="J25" s="7" t="s">
        <v>712</v>
      </c>
    </row>
    <row r="26" s="1" customFormat="1" spans="1:10">
      <c r="A26" s="22" t="s">
        <v>713</v>
      </c>
      <c r="B26" s="22"/>
      <c r="C26" s="22"/>
      <c r="D26" s="22"/>
      <c r="E26" s="22"/>
      <c r="F26" s="22"/>
      <c r="G26" s="22"/>
      <c r="H26" s="22"/>
      <c r="I26" s="22"/>
      <c r="J26" s="22"/>
    </row>
    <row r="27" s="1" customFormat="1" spans="1:10">
      <c r="A27" s="22" t="s">
        <v>714</v>
      </c>
      <c r="B27" s="22"/>
      <c r="C27" s="22"/>
      <c r="D27" s="22"/>
      <c r="E27" s="22"/>
      <c r="F27" s="22"/>
      <c r="G27" s="22"/>
      <c r="H27" s="22"/>
      <c r="I27" s="22"/>
      <c r="J27" s="22"/>
    </row>
    <row r="28" s="1" customFormat="1" spans="1:10">
      <c r="A28" s="22" t="s">
        <v>715</v>
      </c>
      <c r="B28" s="22"/>
      <c r="C28" s="22"/>
      <c r="D28" s="22"/>
      <c r="E28" s="22"/>
      <c r="F28" s="22"/>
      <c r="G28" s="22"/>
      <c r="H28" s="22"/>
      <c r="I28" s="22"/>
      <c r="J28" s="22"/>
    </row>
    <row r="29" s="1" customFormat="1" spans="1:10">
      <c r="A29" s="22" t="s">
        <v>716</v>
      </c>
      <c r="B29" s="22"/>
      <c r="C29" s="22"/>
      <c r="D29" s="22"/>
      <c r="E29" s="22"/>
      <c r="F29" s="22"/>
      <c r="G29" s="22"/>
      <c r="H29" s="22"/>
      <c r="I29" s="22"/>
      <c r="J29" s="22"/>
    </row>
    <row r="30" s="1" customFormat="1" spans="1:10">
      <c r="A30" s="22" t="s">
        <v>717</v>
      </c>
      <c r="B30" s="22"/>
      <c r="C30" s="22"/>
      <c r="D30" s="22"/>
      <c r="E30" s="22"/>
      <c r="F30" s="22"/>
      <c r="G30" s="22"/>
      <c r="H30" s="22"/>
      <c r="I30" s="22"/>
      <c r="J30" s="22"/>
    </row>
  </sheetData>
  <mergeCells count="51">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4:B24"/>
    <mergeCell ref="C24:J24"/>
    <mergeCell ref="B25:H25"/>
    <mergeCell ref="A26:J26"/>
    <mergeCell ref="A27:J27"/>
    <mergeCell ref="A28:J28"/>
    <mergeCell ref="A29:J29"/>
    <mergeCell ref="A30:J30"/>
    <mergeCell ref="A5:A6"/>
    <mergeCell ref="A7:A13"/>
    <mergeCell ref="A17:A18"/>
    <mergeCell ref="A19:A21"/>
    <mergeCell ref="B7:B8"/>
    <mergeCell ref="B17:B18"/>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opLeftCell="A22" workbookViewId="0">
      <selection activeCell="K15" sqref="K15"/>
    </sheetView>
  </sheetViews>
  <sheetFormatPr defaultColWidth="9" defaultRowHeight="14.4"/>
  <cols>
    <col min="1" max="1" width="9" style="1"/>
    <col min="2" max="2" width="15.6296296296296" style="1" customWidth="1"/>
    <col min="3" max="3" width="14.5"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967</v>
      </c>
      <c r="J2" s="3"/>
    </row>
    <row r="3" ht="25.2" spans="1:11">
      <c r="A3" s="4" t="s">
        <v>2</v>
      </c>
      <c r="B3" s="4"/>
      <c r="C3" s="4"/>
      <c r="D3" s="4"/>
      <c r="E3" s="2"/>
      <c r="F3" s="2"/>
      <c r="G3" s="2"/>
      <c r="H3" s="2"/>
      <c r="I3" s="5" t="s">
        <v>666</v>
      </c>
      <c r="J3" s="5"/>
      <c r="K3" s="6"/>
    </row>
    <row r="4" ht="24" customHeight="1" spans="1:11">
      <c r="A4" s="7" t="s">
        <v>667</v>
      </c>
      <c r="B4" s="7" t="s">
        <v>968</v>
      </c>
      <c r="C4" s="7"/>
      <c r="D4" s="7"/>
      <c r="E4" s="7"/>
      <c r="F4" s="7"/>
      <c r="G4" s="7"/>
      <c r="H4" s="7"/>
      <c r="I4" s="7"/>
      <c r="J4" s="7"/>
    </row>
    <row r="5" ht="15" customHeight="1" spans="1:11">
      <c r="A5" s="7" t="s">
        <v>669</v>
      </c>
      <c r="B5" s="8" t="s">
        <v>589</v>
      </c>
      <c r="C5" s="8"/>
      <c r="D5" s="8"/>
      <c r="E5" s="9" t="s">
        <v>902</v>
      </c>
      <c r="F5" s="7" t="s">
        <v>969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286.67722</v>
      </c>
      <c r="D9" s="11">
        <f>SUM(D10:D13)</f>
        <v>286.64422</v>
      </c>
      <c r="E9" s="11">
        <f>SUM(E10:E13)</f>
        <v>161.339373</v>
      </c>
      <c r="F9" s="7">
        <v>10</v>
      </c>
      <c r="G9" s="7"/>
      <c r="H9" s="12">
        <f>E9/D9</f>
        <v>0.562855839200246</v>
      </c>
      <c r="I9" s="7">
        <v>5.63</v>
      </c>
      <c r="J9" s="7"/>
    </row>
    <row r="10" ht="15" customHeight="1" spans="1:11">
      <c r="A10" s="7"/>
      <c r="B10" s="13" t="s">
        <v>603</v>
      </c>
      <c r="C10" s="11">
        <v>190.2</v>
      </c>
      <c r="D10" s="11">
        <v>190.2</v>
      </c>
      <c r="E10" s="11">
        <v>88.573495</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v>87.98822</v>
      </c>
      <c r="D12" s="11">
        <v>87.95522</v>
      </c>
      <c r="E12" s="11">
        <v>64.276878</v>
      </c>
      <c r="F12" s="7" t="s">
        <v>509</v>
      </c>
      <c r="G12" s="7"/>
      <c r="H12" s="7" t="s">
        <v>509</v>
      </c>
      <c r="I12" s="7" t="s">
        <v>509</v>
      </c>
      <c r="J12" s="7"/>
    </row>
    <row r="13" ht="27" customHeight="1" spans="1:11">
      <c r="A13" s="7"/>
      <c r="B13" s="14" t="s">
        <v>680</v>
      </c>
      <c r="C13" s="11">
        <v>8.489</v>
      </c>
      <c r="D13" s="11">
        <v>8.489</v>
      </c>
      <c r="E13" s="11">
        <v>8.489</v>
      </c>
      <c r="F13" s="7" t="s">
        <v>509</v>
      </c>
      <c r="G13" s="7"/>
      <c r="H13" s="7" t="s">
        <v>509</v>
      </c>
      <c r="I13" s="7" t="s">
        <v>509</v>
      </c>
      <c r="J13" s="7"/>
    </row>
    <row r="14" ht="15" customHeight="1" spans="1:11">
      <c r="A14" s="7" t="s">
        <v>681</v>
      </c>
      <c r="B14" s="7"/>
      <c r="C14" s="7"/>
      <c r="D14" s="7"/>
      <c r="E14" s="7"/>
      <c r="F14" s="7"/>
      <c r="G14" s="7" t="s">
        <v>682</v>
      </c>
      <c r="H14" s="7"/>
      <c r="I14" s="7"/>
      <c r="J14" s="7"/>
    </row>
    <row r="15" ht="123" customHeight="1" spans="1:11">
      <c r="A15" s="7" t="s">
        <v>683</v>
      </c>
      <c r="B15" s="8" t="s">
        <v>970</v>
      </c>
      <c r="C15" s="8"/>
      <c r="D15" s="8"/>
      <c r="E15" s="8"/>
      <c r="F15" s="8"/>
      <c r="G15" s="8" t="s">
        <v>971</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619</v>
      </c>
      <c r="D17" s="9" t="s">
        <v>688</v>
      </c>
      <c r="E17" s="7" t="s">
        <v>613</v>
      </c>
      <c r="F17" s="9" t="s">
        <v>760</v>
      </c>
      <c r="G17" s="9" t="s">
        <v>972</v>
      </c>
      <c r="H17" s="7" t="s">
        <v>676</v>
      </c>
      <c r="I17" s="7" t="s">
        <v>678</v>
      </c>
      <c r="J17" s="7" t="s">
        <v>616</v>
      </c>
    </row>
    <row r="18" ht="39" customHeight="1" spans="1:10">
      <c r="A18" s="7"/>
      <c r="B18" s="7"/>
      <c r="C18" s="10"/>
      <c r="D18" s="10"/>
      <c r="E18" s="7"/>
      <c r="F18" s="10"/>
      <c r="G18" s="10"/>
      <c r="H18" s="7"/>
      <c r="I18" s="7"/>
      <c r="J18" s="7"/>
    </row>
    <row r="19" ht="45" customHeight="1" spans="1:10">
      <c r="A19" s="9" t="s">
        <v>691</v>
      </c>
      <c r="B19" s="9" t="s">
        <v>621</v>
      </c>
      <c r="C19" s="15" t="s">
        <v>973</v>
      </c>
      <c r="D19" s="7" t="s">
        <v>693</v>
      </c>
      <c r="E19" s="7">
        <v>1</v>
      </c>
      <c r="F19" s="7" t="s">
        <v>127</v>
      </c>
      <c r="G19" s="16" t="s">
        <v>974</v>
      </c>
      <c r="H19" s="7">
        <v>5</v>
      </c>
      <c r="I19" s="7">
        <v>5</v>
      </c>
      <c r="J19" s="7"/>
    </row>
    <row r="20" ht="45" customHeight="1" spans="1:10">
      <c r="A20" s="17"/>
      <c r="B20" s="17"/>
      <c r="C20" s="15" t="s">
        <v>975</v>
      </c>
      <c r="D20" s="7" t="s">
        <v>693</v>
      </c>
      <c r="E20" s="7">
        <v>100</v>
      </c>
      <c r="F20" s="7" t="s">
        <v>636</v>
      </c>
      <c r="G20" s="16">
        <v>1</v>
      </c>
      <c r="H20" s="7">
        <v>5</v>
      </c>
      <c r="I20" s="7">
        <v>5</v>
      </c>
      <c r="J20" s="7"/>
    </row>
    <row r="21" ht="45" customHeight="1" spans="1:10">
      <c r="A21" s="17"/>
      <c r="B21" s="17"/>
      <c r="C21" s="15" t="s">
        <v>976</v>
      </c>
      <c r="D21" s="7" t="s">
        <v>693</v>
      </c>
      <c r="E21" s="7">
        <v>100</v>
      </c>
      <c r="F21" s="7" t="s">
        <v>636</v>
      </c>
      <c r="G21" s="16">
        <v>1</v>
      </c>
      <c r="H21" s="7">
        <v>5</v>
      </c>
      <c r="I21" s="7">
        <v>5</v>
      </c>
      <c r="J21" s="7"/>
    </row>
    <row r="22" ht="45" customHeight="1" spans="1:10">
      <c r="A22" s="17"/>
      <c r="B22" s="17"/>
      <c r="C22" s="15" t="s">
        <v>977</v>
      </c>
      <c r="D22" s="7" t="s">
        <v>693</v>
      </c>
      <c r="E22" s="7">
        <v>100</v>
      </c>
      <c r="F22" s="7" t="s">
        <v>636</v>
      </c>
      <c r="G22" s="16">
        <v>1</v>
      </c>
      <c r="H22" s="7">
        <v>5</v>
      </c>
      <c r="I22" s="7">
        <v>5</v>
      </c>
      <c r="J22" s="7"/>
    </row>
    <row r="23" ht="45" customHeight="1" spans="1:10">
      <c r="A23" s="17"/>
      <c r="B23" s="17"/>
      <c r="C23" s="15" t="s">
        <v>978</v>
      </c>
      <c r="D23" s="7" t="s">
        <v>693</v>
      </c>
      <c r="E23" s="7">
        <v>100</v>
      </c>
      <c r="F23" s="7" t="s">
        <v>636</v>
      </c>
      <c r="G23" s="16">
        <v>1</v>
      </c>
      <c r="H23" s="7">
        <v>5</v>
      </c>
      <c r="I23" s="7">
        <v>5</v>
      </c>
      <c r="J23" s="7"/>
    </row>
    <row r="24" ht="45" customHeight="1" spans="1:10">
      <c r="A24" s="17"/>
      <c r="B24" s="9" t="s">
        <v>637</v>
      </c>
      <c r="C24" s="15" t="s">
        <v>979</v>
      </c>
      <c r="D24" s="7" t="s">
        <v>643</v>
      </c>
      <c r="E24" s="7">
        <v>95</v>
      </c>
      <c r="F24" s="7" t="s">
        <v>636</v>
      </c>
      <c r="G24" s="29" t="s">
        <v>871</v>
      </c>
      <c r="H24" s="7">
        <v>15</v>
      </c>
      <c r="I24" s="7">
        <v>15</v>
      </c>
      <c r="J24" s="7"/>
    </row>
    <row r="25" ht="45" customHeight="1" spans="1:10">
      <c r="A25" s="17"/>
      <c r="B25" s="9" t="s">
        <v>646</v>
      </c>
      <c r="C25" s="15" t="s">
        <v>980</v>
      </c>
      <c r="D25" s="7" t="s">
        <v>643</v>
      </c>
      <c r="E25" s="7">
        <v>95</v>
      </c>
      <c r="F25" s="7" t="s">
        <v>636</v>
      </c>
      <c r="G25" s="29" t="s">
        <v>871</v>
      </c>
      <c r="H25" s="7">
        <v>10</v>
      </c>
      <c r="I25" s="7">
        <v>10</v>
      </c>
      <c r="J25" s="7"/>
    </row>
    <row r="26" ht="48" customHeight="1" spans="1:10">
      <c r="A26" s="18" t="s">
        <v>702</v>
      </c>
      <c r="B26" s="18" t="s">
        <v>649</v>
      </c>
      <c r="C26" s="7" t="s">
        <v>981</v>
      </c>
      <c r="D26" s="7" t="s">
        <v>643</v>
      </c>
      <c r="E26" s="7">
        <v>80</v>
      </c>
      <c r="F26" s="7" t="s">
        <v>636</v>
      </c>
      <c r="G26" s="16" t="s">
        <v>982</v>
      </c>
      <c r="H26" s="7">
        <v>15</v>
      </c>
      <c r="I26" s="7">
        <v>15</v>
      </c>
      <c r="J26" s="7"/>
    </row>
    <row r="27" ht="48" customHeight="1" spans="1:10">
      <c r="A27" s="23"/>
      <c r="B27" s="23"/>
      <c r="C27" s="7" t="s">
        <v>983</v>
      </c>
      <c r="D27" s="7" t="s">
        <v>643</v>
      </c>
      <c r="E27" s="7">
        <v>80</v>
      </c>
      <c r="F27" s="7" t="s">
        <v>636</v>
      </c>
      <c r="G27" s="16" t="s">
        <v>982</v>
      </c>
      <c r="H27" s="7">
        <v>15</v>
      </c>
      <c r="I27" s="7">
        <v>15</v>
      </c>
      <c r="J27" s="7"/>
    </row>
    <row r="28" ht="38" customHeight="1" spans="1:10">
      <c r="A28" s="9" t="s">
        <v>655</v>
      </c>
      <c r="B28" s="9" t="s">
        <v>656</v>
      </c>
      <c r="C28" s="7" t="s">
        <v>707</v>
      </c>
      <c r="D28" s="19" t="s">
        <v>643</v>
      </c>
      <c r="E28" s="20">
        <v>85</v>
      </c>
      <c r="F28" s="20" t="s">
        <v>636</v>
      </c>
      <c r="G28" s="20" t="s">
        <v>951</v>
      </c>
      <c r="H28" s="7">
        <v>5</v>
      </c>
      <c r="I28" s="7">
        <v>5</v>
      </c>
      <c r="J28" s="7"/>
    </row>
    <row r="29" ht="38" customHeight="1" spans="1:10">
      <c r="A29" s="17"/>
      <c r="B29" s="17"/>
      <c r="C29" s="7" t="s">
        <v>984</v>
      </c>
      <c r="D29" s="19" t="s">
        <v>643</v>
      </c>
      <c r="E29" s="20">
        <v>85</v>
      </c>
      <c r="F29" s="20" t="s">
        <v>636</v>
      </c>
      <c r="G29" s="20" t="s">
        <v>951</v>
      </c>
      <c r="H29" s="7">
        <v>5</v>
      </c>
      <c r="I29" s="7">
        <v>5</v>
      </c>
      <c r="J29" s="7"/>
    </row>
    <row r="30" ht="27" customHeight="1" spans="1:10">
      <c r="A30" s="7" t="s">
        <v>710</v>
      </c>
      <c r="B30" s="7"/>
      <c r="C30" s="21" t="s">
        <v>584</v>
      </c>
      <c r="D30" s="21"/>
      <c r="E30" s="21"/>
      <c r="F30" s="21"/>
      <c r="G30" s="21"/>
      <c r="H30" s="21"/>
      <c r="I30" s="21"/>
      <c r="J30" s="21"/>
    </row>
    <row r="31" ht="24" customHeight="1" spans="1:10">
      <c r="A31" s="7" t="s">
        <v>711</v>
      </c>
      <c r="B31" s="7">
        <v>100</v>
      </c>
      <c r="C31" s="7"/>
      <c r="D31" s="7"/>
      <c r="E31" s="7"/>
      <c r="F31" s="7"/>
      <c r="G31" s="7"/>
      <c r="H31" s="7"/>
      <c r="I31" s="7">
        <f>SUM(I19:I30)+I9</f>
        <v>95.63</v>
      </c>
      <c r="J31" s="7" t="s">
        <v>712</v>
      </c>
    </row>
    <row r="32" spans="1:10">
      <c r="A32" s="22" t="s">
        <v>713</v>
      </c>
      <c r="B32" s="22"/>
      <c r="C32" s="22"/>
      <c r="D32" s="22"/>
      <c r="E32" s="22"/>
      <c r="F32" s="22"/>
      <c r="G32" s="22"/>
      <c r="H32" s="22"/>
      <c r="I32" s="22"/>
      <c r="J32" s="22"/>
    </row>
    <row r="33" spans="1:10">
      <c r="A33" s="22" t="s">
        <v>714</v>
      </c>
      <c r="B33" s="22"/>
      <c r="C33" s="22"/>
      <c r="D33" s="22"/>
      <c r="E33" s="22"/>
      <c r="F33" s="22"/>
      <c r="G33" s="22"/>
      <c r="H33" s="22"/>
      <c r="I33" s="22"/>
      <c r="J33" s="22"/>
    </row>
    <row r="34" spans="1:10">
      <c r="A34" s="22" t="s">
        <v>715</v>
      </c>
      <c r="B34" s="22"/>
      <c r="C34" s="22"/>
      <c r="D34" s="22"/>
      <c r="E34" s="22"/>
      <c r="F34" s="22"/>
      <c r="G34" s="22"/>
      <c r="H34" s="22"/>
      <c r="I34" s="22"/>
      <c r="J34" s="22"/>
    </row>
    <row r="35" spans="1:10">
      <c r="A35" s="22" t="s">
        <v>716</v>
      </c>
      <c r="B35" s="22"/>
      <c r="C35" s="22"/>
      <c r="D35" s="22"/>
      <c r="E35" s="22"/>
      <c r="F35" s="22"/>
      <c r="G35" s="22"/>
      <c r="H35" s="22"/>
      <c r="I35" s="22"/>
      <c r="J35" s="22"/>
    </row>
    <row r="36" spans="1:10">
      <c r="A36" s="22" t="s">
        <v>717</v>
      </c>
      <c r="B36" s="22"/>
      <c r="C36" s="22"/>
      <c r="D36" s="22"/>
      <c r="E36" s="22"/>
      <c r="F36" s="22"/>
      <c r="G36" s="22"/>
      <c r="H36" s="22"/>
      <c r="I36" s="22"/>
      <c r="J36" s="22"/>
    </row>
  </sheetData>
  <mergeCells count="60">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5"/>
    <mergeCell ref="A26:A27"/>
    <mergeCell ref="A28:A29"/>
    <mergeCell ref="B7:B8"/>
    <mergeCell ref="B17:B18"/>
    <mergeCell ref="B19:B23"/>
    <mergeCell ref="B26:B27"/>
    <mergeCell ref="B28:B29"/>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A15" workbookViewId="0">
      <selection activeCell="G19" sqref="G19"/>
    </sheetView>
  </sheetViews>
  <sheetFormatPr defaultColWidth="9" defaultRowHeight="14.4"/>
  <cols>
    <col min="1" max="1" width="9" style="1"/>
    <col min="2" max="2" width="15.6296296296296" style="1" customWidth="1"/>
    <col min="3" max="3" width="14.5"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985</v>
      </c>
      <c r="J2" s="3"/>
    </row>
    <row r="3" ht="25.2" spans="1:11">
      <c r="A3" s="4" t="s">
        <v>2</v>
      </c>
      <c r="B3" s="4"/>
      <c r="C3" s="4"/>
      <c r="D3" s="4"/>
      <c r="E3" s="2"/>
      <c r="F3" s="2"/>
      <c r="G3" s="2"/>
      <c r="H3" s="2"/>
      <c r="I3" s="5" t="s">
        <v>666</v>
      </c>
      <c r="J3" s="5"/>
      <c r="K3" s="6"/>
    </row>
    <row r="4" ht="24" customHeight="1" spans="1:11">
      <c r="A4" s="7" t="s">
        <v>667</v>
      </c>
      <c r="B4" s="7" t="s">
        <v>986</v>
      </c>
      <c r="C4" s="7"/>
      <c r="D4" s="7"/>
      <c r="E4" s="7"/>
      <c r="F4" s="7"/>
      <c r="G4" s="7"/>
      <c r="H4" s="7"/>
      <c r="I4" s="7"/>
      <c r="J4" s="7"/>
    </row>
    <row r="5" ht="15" customHeight="1" spans="1:11">
      <c r="A5" s="7" t="s">
        <v>669</v>
      </c>
      <c r="B5" s="8" t="s">
        <v>589</v>
      </c>
      <c r="C5" s="8"/>
      <c r="D5" s="8"/>
      <c r="E5" s="9" t="s">
        <v>902</v>
      </c>
      <c r="F5" s="7" t="s">
        <v>589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26.536001</v>
      </c>
      <c r="D9" s="11">
        <f>SUM(D10:D13)</f>
        <v>26.536001</v>
      </c>
      <c r="E9" s="11">
        <f>SUM(E10:E13)</f>
        <v>26.536001</v>
      </c>
      <c r="F9" s="7">
        <v>10</v>
      </c>
      <c r="G9" s="7"/>
      <c r="H9" s="12">
        <f>E9/D9</f>
        <v>1</v>
      </c>
      <c r="I9" s="7">
        <v>10</v>
      </c>
      <c r="J9" s="7"/>
    </row>
    <row r="10" ht="15" customHeight="1" spans="1:11">
      <c r="A10" s="7"/>
      <c r="B10" s="13" t="s">
        <v>603</v>
      </c>
      <c r="C10" s="11"/>
      <c r="D10" s="11"/>
      <c r="E10" s="11"/>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680</v>
      </c>
      <c r="C13" s="11">
        <v>26.536001</v>
      </c>
      <c r="D13" s="11">
        <v>26.536001</v>
      </c>
      <c r="E13" s="11">
        <v>26.536001</v>
      </c>
      <c r="F13" s="7" t="s">
        <v>509</v>
      </c>
      <c r="G13" s="7"/>
      <c r="H13" s="7" t="s">
        <v>509</v>
      </c>
      <c r="I13" s="7" t="s">
        <v>509</v>
      </c>
      <c r="J13" s="7"/>
    </row>
    <row r="14" ht="15" customHeight="1" spans="1:11">
      <c r="A14" s="7" t="s">
        <v>681</v>
      </c>
      <c r="B14" s="7"/>
      <c r="C14" s="7"/>
      <c r="D14" s="7"/>
      <c r="E14" s="7"/>
      <c r="F14" s="7"/>
      <c r="G14" s="7" t="s">
        <v>682</v>
      </c>
      <c r="H14" s="7"/>
      <c r="I14" s="7"/>
      <c r="J14" s="7"/>
    </row>
    <row r="15" ht="60" customHeight="1" spans="1:11">
      <c r="A15" s="7" t="s">
        <v>683</v>
      </c>
      <c r="B15" s="8" t="s">
        <v>987</v>
      </c>
      <c r="C15" s="8"/>
      <c r="D15" s="8"/>
      <c r="E15" s="8"/>
      <c r="F15" s="8"/>
      <c r="G15" s="8" t="s">
        <v>987</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619</v>
      </c>
      <c r="D17" s="9" t="s">
        <v>688</v>
      </c>
      <c r="E17" s="7" t="s">
        <v>613</v>
      </c>
      <c r="F17" s="9" t="s">
        <v>760</v>
      </c>
      <c r="G17" s="9" t="s">
        <v>972</v>
      </c>
      <c r="H17" s="7" t="s">
        <v>676</v>
      </c>
      <c r="I17" s="7" t="s">
        <v>678</v>
      </c>
      <c r="J17" s="7" t="s">
        <v>616</v>
      </c>
    </row>
    <row r="18" ht="39" customHeight="1" spans="1:10">
      <c r="A18" s="7"/>
      <c r="B18" s="7"/>
      <c r="C18" s="10"/>
      <c r="D18" s="10"/>
      <c r="E18" s="7"/>
      <c r="F18" s="10"/>
      <c r="G18" s="10"/>
      <c r="H18" s="7"/>
      <c r="I18" s="7"/>
      <c r="J18" s="7"/>
    </row>
    <row r="19" ht="45" customHeight="1" spans="1:10">
      <c r="A19" s="9" t="s">
        <v>691</v>
      </c>
      <c r="B19" s="9" t="s">
        <v>621</v>
      </c>
      <c r="C19" s="15" t="s">
        <v>988</v>
      </c>
      <c r="D19" s="7" t="s">
        <v>693</v>
      </c>
      <c r="E19" s="7">
        <v>1</v>
      </c>
      <c r="F19" s="7" t="s">
        <v>127</v>
      </c>
      <c r="G19" s="16" t="s">
        <v>974</v>
      </c>
      <c r="H19" s="7">
        <v>15</v>
      </c>
      <c r="I19" s="7">
        <v>15</v>
      </c>
      <c r="J19" s="7"/>
    </row>
    <row r="20" ht="45" customHeight="1" spans="1:10">
      <c r="A20" s="17"/>
      <c r="B20" s="9" t="s">
        <v>637</v>
      </c>
      <c r="C20" s="15" t="s">
        <v>989</v>
      </c>
      <c r="D20" s="7" t="s">
        <v>693</v>
      </c>
      <c r="E20" s="7">
        <v>100</v>
      </c>
      <c r="F20" s="7" t="s">
        <v>636</v>
      </c>
      <c r="G20" s="29" t="s">
        <v>990</v>
      </c>
      <c r="H20" s="7">
        <v>20</v>
      </c>
      <c r="I20" s="7">
        <v>20</v>
      </c>
      <c r="J20" s="7"/>
    </row>
    <row r="21" ht="45" customHeight="1" spans="1:10">
      <c r="A21" s="17"/>
      <c r="B21" s="9" t="s">
        <v>698</v>
      </c>
      <c r="C21" s="15" t="s">
        <v>991</v>
      </c>
      <c r="D21" s="7" t="s">
        <v>693</v>
      </c>
      <c r="E21" s="7">
        <v>26.54</v>
      </c>
      <c r="F21" s="7" t="s">
        <v>992</v>
      </c>
      <c r="G21" s="30" t="s">
        <v>993</v>
      </c>
      <c r="H21" s="7">
        <v>15</v>
      </c>
      <c r="I21" s="7">
        <v>15</v>
      </c>
      <c r="J21" s="7"/>
    </row>
    <row r="22" ht="48" customHeight="1" spans="1:10">
      <c r="A22" s="18" t="s">
        <v>702</v>
      </c>
      <c r="B22" s="18" t="s">
        <v>649</v>
      </c>
      <c r="C22" s="7" t="s">
        <v>994</v>
      </c>
      <c r="D22" s="7" t="s">
        <v>643</v>
      </c>
      <c r="E22" s="7">
        <v>90</v>
      </c>
      <c r="F22" s="7" t="s">
        <v>636</v>
      </c>
      <c r="G22" s="16" t="s">
        <v>864</v>
      </c>
      <c r="H22" s="7">
        <v>30</v>
      </c>
      <c r="I22" s="7">
        <v>30</v>
      </c>
      <c r="J22" s="7"/>
    </row>
    <row r="23" ht="38" customHeight="1" spans="1:10">
      <c r="A23" s="9" t="s">
        <v>655</v>
      </c>
      <c r="B23" s="9" t="s">
        <v>656</v>
      </c>
      <c r="C23" s="7" t="s">
        <v>995</v>
      </c>
      <c r="D23" s="19" t="s">
        <v>643</v>
      </c>
      <c r="E23" s="20">
        <v>95</v>
      </c>
      <c r="F23" s="20" t="s">
        <v>636</v>
      </c>
      <c r="G23" s="20" t="s">
        <v>871</v>
      </c>
      <c r="H23" s="7">
        <v>10</v>
      </c>
      <c r="I23" s="7">
        <v>10</v>
      </c>
      <c r="J23" s="7"/>
    </row>
    <row r="24" ht="27" customHeight="1" spans="1:10">
      <c r="A24" s="7" t="s">
        <v>710</v>
      </c>
      <c r="B24" s="7"/>
      <c r="C24" s="21" t="s">
        <v>584</v>
      </c>
      <c r="D24" s="21"/>
      <c r="E24" s="21"/>
      <c r="F24" s="21"/>
      <c r="G24" s="21"/>
      <c r="H24" s="21"/>
      <c r="I24" s="21"/>
      <c r="J24" s="21"/>
    </row>
    <row r="25" ht="24" customHeight="1" spans="1:10">
      <c r="A25" s="7" t="s">
        <v>711</v>
      </c>
      <c r="B25" s="7">
        <v>100</v>
      </c>
      <c r="C25" s="7"/>
      <c r="D25" s="7"/>
      <c r="E25" s="7"/>
      <c r="F25" s="7"/>
      <c r="G25" s="7"/>
      <c r="H25" s="7"/>
      <c r="I25" s="7">
        <f>SUM(I19:I24)+I9</f>
        <v>100</v>
      </c>
      <c r="J25" s="7" t="s">
        <v>712</v>
      </c>
    </row>
    <row r="26" spans="1:10">
      <c r="A26" s="22" t="s">
        <v>713</v>
      </c>
      <c r="B26" s="22"/>
      <c r="C26" s="22"/>
      <c r="D26" s="22"/>
      <c r="E26" s="22"/>
      <c r="F26" s="22"/>
      <c r="G26" s="22"/>
      <c r="H26" s="22"/>
      <c r="I26" s="22"/>
      <c r="J26" s="22"/>
    </row>
    <row r="27" spans="1:10">
      <c r="A27" s="22" t="s">
        <v>714</v>
      </c>
      <c r="B27" s="22"/>
      <c r="C27" s="22"/>
      <c r="D27" s="22"/>
      <c r="E27" s="22"/>
      <c r="F27" s="22"/>
      <c r="G27" s="22"/>
      <c r="H27" s="22"/>
      <c r="I27" s="22"/>
      <c r="J27" s="22"/>
    </row>
    <row r="28" spans="1:10">
      <c r="A28" s="22" t="s">
        <v>715</v>
      </c>
      <c r="B28" s="22"/>
      <c r="C28" s="22"/>
      <c r="D28" s="22"/>
      <c r="E28" s="22"/>
      <c r="F28" s="22"/>
      <c r="G28" s="22"/>
      <c r="H28" s="22"/>
      <c r="I28" s="22"/>
      <c r="J28" s="22"/>
    </row>
    <row r="29" spans="1:10">
      <c r="A29" s="22" t="s">
        <v>716</v>
      </c>
      <c r="B29" s="22"/>
      <c r="C29" s="22"/>
      <c r="D29" s="22"/>
      <c r="E29" s="22"/>
      <c r="F29" s="22"/>
      <c r="G29" s="22"/>
      <c r="H29" s="22"/>
      <c r="I29" s="22"/>
      <c r="J29" s="22"/>
    </row>
    <row r="30" spans="1:10">
      <c r="A30" s="22" t="s">
        <v>717</v>
      </c>
      <c r="B30" s="22"/>
      <c r="C30" s="22"/>
      <c r="D30" s="22"/>
      <c r="E30" s="22"/>
      <c r="F30" s="22"/>
      <c r="G30" s="22"/>
      <c r="H30" s="22"/>
      <c r="I30" s="22"/>
      <c r="J30"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4:B24"/>
    <mergeCell ref="C24:J24"/>
    <mergeCell ref="B25:H25"/>
    <mergeCell ref="A26:J26"/>
    <mergeCell ref="A27:J27"/>
    <mergeCell ref="A28:J28"/>
    <mergeCell ref="A29:J29"/>
    <mergeCell ref="A30:J30"/>
    <mergeCell ref="A5:A6"/>
    <mergeCell ref="A7:A13"/>
    <mergeCell ref="A17:A18"/>
    <mergeCell ref="A19:A21"/>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19" workbookViewId="0">
      <selection activeCell="K15" sqref="K15"/>
    </sheetView>
  </sheetViews>
  <sheetFormatPr defaultColWidth="9" defaultRowHeight="14.4"/>
  <cols>
    <col min="1" max="1" width="9" style="1"/>
    <col min="2" max="2" width="15.6296296296296" style="1" customWidth="1"/>
    <col min="3" max="3" width="14.5"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996</v>
      </c>
      <c r="J2" s="3"/>
    </row>
    <row r="3" ht="25.2" spans="1:11">
      <c r="A3" s="4" t="s">
        <v>2</v>
      </c>
      <c r="B3" s="4"/>
      <c r="C3" s="4"/>
      <c r="D3" s="4"/>
      <c r="E3" s="2"/>
      <c r="F3" s="2"/>
      <c r="G3" s="2"/>
      <c r="H3" s="2"/>
      <c r="I3" s="5" t="s">
        <v>666</v>
      </c>
      <c r="J3" s="5"/>
      <c r="K3" s="6"/>
    </row>
    <row r="4" ht="24" customHeight="1" spans="1:11">
      <c r="A4" s="7" t="s">
        <v>667</v>
      </c>
      <c r="B4" s="7" t="s">
        <v>997</v>
      </c>
      <c r="C4" s="7"/>
      <c r="D4" s="7"/>
      <c r="E4" s="7"/>
      <c r="F4" s="7"/>
      <c r="G4" s="7"/>
      <c r="H4" s="7"/>
      <c r="I4" s="7"/>
      <c r="J4" s="7"/>
    </row>
    <row r="5" ht="15" customHeight="1" spans="1:11">
      <c r="A5" s="7" t="s">
        <v>669</v>
      </c>
      <c r="B5" s="8" t="s">
        <v>589</v>
      </c>
      <c r="C5" s="8"/>
      <c r="D5" s="8"/>
      <c r="E5" s="9" t="s">
        <v>902</v>
      </c>
      <c r="F5" s="7" t="s">
        <v>969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5000</v>
      </c>
      <c r="D9" s="11">
        <f>SUM(D10:D13)</f>
        <v>5000</v>
      </c>
      <c r="E9" s="11">
        <f>SUM(E10:E13)</f>
        <v>1103.04828</v>
      </c>
      <c r="F9" s="7">
        <v>10</v>
      </c>
      <c r="G9" s="7"/>
      <c r="H9" s="12">
        <f>E9/D9</f>
        <v>0.220609656</v>
      </c>
      <c r="I9" s="7">
        <v>2.21</v>
      </c>
      <c r="J9" s="7"/>
    </row>
    <row r="10" ht="15" customHeight="1" spans="1:11">
      <c r="A10" s="7"/>
      <c r="B10" s="13" t="s">
        <v>603</v>
      </c>
      <c r="C10" s="11">
        <v>5000</v>
      </c>
      <c r="D10" s="11">
        <v>5000</v>
      </c>
      <c r="E10" s="11">
        <v>1103.04828</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680</v>
      </c>
      <c r="C13" s="7"/>
      <c r="D13" s="7"/>
      <c r="E13" s="13"/>
      <c r="F13" s="7" t="s">
        <v>509</v>
      </c>
      <c r="G13" s="7"/>
      <c r="H13" s="7" t="s">
        <v>509</v>
      </c>
      <c r="I13" s="7" t="s">
        <v>509</v>
      </c>
      <c r="J13" s="7"/>
    </row>
    <row r="14" ht="15" customHeight="1" spans="1:11">
      <c r="A14" s="7" t="s">
        <v>681</v>
      </c>
      <c r="B14" s="7"/>
      <c r="C14" s="7"/>
      <c r="D14" s="7"/>
      <c r="E14" s="7"/>
      <c r="F14" s="7"/>
      <c r="G14" s="7" t="s">
        <v>682</v>
      </c>
      <c r="H14" s="7"/>
      <c r="I14" s="7"/>
      <c r="J14" s="7"/>
    </row>
    <row r="15" ht="52" customHeight="1" spans="1:11">
      <c r="A15" s="7" t="s">
        <v>683</v>
      </c>
      <c r="B15" s="8" t="s">
        <v>998</v>
      </c>
      <c r="C15" s="8"/>
      <c r="D15" s="8"/>
      <c r="E15" s="8"/>
      <c r="F15" s="8"/>
      <c r="G15" s="8" t="s">
        <v>999</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7" t="s">
        <v>782</v>
      </c>
      <c r="D17" s="7" t="s">
        <v>783</v>
      </c>
      <c r="E17" s="7" t="s">
        <v>613</v>
      </c>
      <c r="F17" s="7" t="s">
        <v>784</v>
      </c>
      <c r="G17" s="7" t="s">
        <v>785</v>
      </c>
      <c r="H17" s="7" t="s">
        <v>676</v>
      </c>
      <c r="I17" s="7" t="s">
        <v>678</v>
      </c>
      <c r="J17" s="7" t="s">
        <v>616</v>
      </c>
    </row>
    <row r="18" ht="39" customHeight="1" spans="1:10">
      <c r="A18" s="7"/>
      <c r="B18" s="7"/>
      <c r="C18" s="7" t="s">
        <v>783</v>
      </c>
      <c r="D18" s="7" t="s">
        <v>786</v>
      </c>
      <c r="E18" s="7"/>
      <c r="F18" s="7" t="s">
        <v>787</v>
      </c>
      <c r="G18" s="7" t="s">
        <v>788</v>
      </c>
      <c r="H18" s="7"/>
      <c r="I18" s="7"/>
      <c r="J18" s="7"/>
    </row>
    <row r="19" ht="45" customHeight="1" spans="1:10">
      <c r="A19" s="9" t="s">
        <v>691</v>
      </c>
      <c r="B19" s="9" t="s">
        <v>621</v>
      </c>
      <c r="C19" s="15" t="s">
        <v>1000</v>
      </c>
      <c r="D19" s="7" t="s">
        <v>693</v>
      </c>
      <c r="E19" s="7">
        <v>1</v>
      </c>
      <c r="F19" s="7" t="s">
        <v>804</v>
      </c>
      <c r="G19" s="16" t="s">
        <v>958</v>
      </c>
      <c r="H19" s="7">
        <v>25</v>
      </c>
      <c r="I19" s="7">
        <v>25</v>
      </c>
      <c r="J19" s="7"/>
    </row>
    <row r="20" ht="45" customHeight="1" spans="1:10">
      <c r="A20" s="17"/>
      <c r="B20" s="9" t="s">
        <v>637</v>
      </c>
      <c r="C20" s="15" t="s">
        <v>1001</v>
      </c>
      <c r="D20" s="7" t="s">
        <v>693</v>
      </c>
      <c r="E20" s="7">
        <v>100</v>
      </c>
      <c r="F20" s="7" t="s">
        <v>636</v>
      </c>
      <c r="G20" s="27">
        <v>1</v>
      </c>
      <c r="H20" s="7">
        <v>25</v>
      </c>
      <c r="I20" s="7">
        <v>25</v>
      </c>
      <c r="J20" s="7"/>
    </row>
    <row r="21" ht="48" customHeight="1" spans="1:10">
      <c r="A21" s="18" t="s">
        <v>702</v>
      </c>
      <c r="B21" s="28" t="s">
        <v>649</v>
      </c>
      <c r="C21" s="7" t="s">
        <v>1002</v>
      </c>
      <c r="D21" s="7" t="s">
        <v>643</v>
      </c>
      <c r="E21" s="7" t="s">
        <v>1003</v>
      </c>
      <c r="F21" s="7" t="s">
        <v>645</v>
      </c>
      <c r="G21" s="16" t="s">
        <v>1004</v>
      </c>
      <c r="H21" s="7">
        <v>15</v>
      </c>
      <c r="I21" s="7">
        <v>15</v>
      </c>
      <c r="J21" s="7"/>
    </row>
    <row r="22" ht="48" customHeight="1" spans="1:10">
      <c r="A22" s="23"/>
      <c r="B22" s="28" t="s">
        <v>652</v>
      </c>
      <c r="C22" s="7" t="s">
        <v>1005</v>
      </c>
      <c r="D22" s="7" t="s">
        <v>643</v>
      </c>
      <c r="E22" s="7" t="s">
        <v>1006</v>
      </c>
      <c r="F22" s="7" t="s">
        <v>636</v>
      </c>
      <c r="G22" s="16" t="s">
        <v>1007</v>
      </c>
      <c r="H22" s="7">
        <v>15</v>
      </c>
      <c r="I22" s="7">
        <v>15</v>
      </c>
      <c r="J22" s="7"/>
    </row>
    <row r="23" ht="38" customHeight="1" spans="1:10">
      <c r="A23" s="9" t="s">
        <v>655</v>
      </c>
      <c r="B23" s="9" t="s">
        <v>656</v>
      </c>
      <c r="C23" s="7" t="s">
        <v>707</v>
      </c>
      <c r="D23" s="19" t="s">
        <v>643</v>
      </c>
      <c r="E23" s="20">
        <v>85</v>
      </c>
      <c r="F23" s="20" t="s">
        <v>636</v>
      </c>
      <c r="G23" s="20" t="s">
        <v>951</v>
      </c>
      <c r="H23" s="7">
        <v>5</v>
      </c>
      <c r="I23" s="7">
        <v>5</v>
      </c>
      <c r="J23" s="7"/>
    </row>
    <row r="24" ht="38" customHeight="1" spans="1:10">
      <c r="A24" s="17"/>
      <c r="B24" s="17"/>
      <c r="C24" s="7" t="s">
        <v>984</v>
      </c>
      <c r="D24" s="19" t="s">
        <v>643</v>
      </c>
      <c r="E24" s="20">
        <v>85</v>
      </c>
      <c r="F24" s="20" t="s">
        <v>636</v>
      </c>
      <c r="G24" s="20" t="s">
        <v>951</v>
      </c>
      <c r="H24" s="7">
        <v>5</v>
      </c>
      <c r="I24" s="7">
        <v>5</v>
      </c>
      <c r="J24" s="7"/>
    </row>
    <row r="25" ht="27" customHeight="1" spans="1:10">
      <c r="A25" s="7" t="s">
        <v>710</v>
      </c>
      <c r="B25" s="7"/>
      <c r="C25" s="21" t="s">
        <v>584</v>
      </c>
      <c r="D25" s="21"/>
      <c r="E25" s="21"/>
      <c r="F25" s="21"/>
      <c r="G25" s="21"/>
      <c r="H25" s="21"/>
      <c r="I25" s="21"/>
      <c r="J25" s="21"/>
    </row>
    <row r="26" ht="24" customHeight="1" spans="1:10">
      <c r="A26" s="7" t="s">
        <v>711</v>
      </c>
      <c r="B26" s="7">
        <v>100</v>
      </c>
      <c r="C26" s="7"/>
      <c r="D26" s="7"/>
      <c r="E26" s="7"/>
      <c r="F26" s="7"/>
      <c r="G26" s="7"/>
      <c r="H26" s="7"/>
      <c r="I26" s="7">
        <f>SUM(I19:I25)+I9</f>
        <v>92.21</v>
      </c>
      <c r="J26" s="7" t="s">
        <v>712</v>
      </c>
    </row>
    <row r="27" spans="1:10">
      <c r="A27" s="22" t="s">
        <v>713</v>
      </c>
      <c r="B27" s="22"/>
      <c r="C27" s="22"/>
      <c r="D27" s="22"/>
      <c r="E27" s="22"/>
      <c r="F27" s="22"/>
      <c r="G27" s="22"/>
      <c r="H27" s="22"/>
      <c r="I27" s="22"/>
      <c r="J27" s="22"/>
    </row>
    <row r="28" spans="1:10">
      <c r="A28" s="22" t="s">
        <v>714</v>
      </c>
      <c r="B28" s="22"/>
      <c r="C28" s="22"/>
      <c r="D28" s="22"/>
      <c r="E28" s="22"/>
      <c r="F28" s="22"/>
      <c r="G28" s="22"/>
      <c r="H28" s="22"/>
      <c r="I28" s="22"/>
      <c r="J28" s="22"/>
    </row>
    <row r="29" spans="1:10">
      <c r="A29" s="22" t="s">
        <v>715</v>
      </c>
      <c r="B29" s="22"/>
      <c r="C29" s="22"/>
      <c r="D29" s="22"/>
      <c r="E29" s="22"/>
      <c r="F29" s="22"/>
      <c r="G29" s="22"/>
      <c r="H29" s="22"/>
      <c r="I29" s="22"/>
      <c r="J29" s="22"/>
    </row>
    <row r="30" spans="1:10">
      <c r="A30" s="22" t="s">
        <v>716</v>
      </c>
      <c r="B30" s="22"/>
      <c r="C30" s="22"/>
      <c r="D30" s="22"/>
      <c r="E30" s="22"/>
      <c r="F30" s="22"/>
      <c r="G30" s="22"/>
      <c r="H30" s="22"/>
      <c r="I30" s="22"/>
      <c r="J30" s="22"/>
    </row>
    <row r="31" spans="1:10">
      <c r="A31" s="22" t="s">
        <v>717</v>
      </c>
      <c r="B31" s="22"/>
      <c r="C31" s="22"/>
      <c r="D31" s="22"/>
      <c r="E31" s="22"/>
      <c r="F31" s="22"/>
      <c r="G31" s="22"/>
      <c r="H31" s="22"/>
      <c r="I31" s="22"/>
      <c r="J31" s="22"/>
    </row>
  </sheetData>
  <mergeCells count="54">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0"/>
    <mergeCell ref="A21:A22"/>
    <mergeCell ref="A23:A24"/>
    <mergeCell ref="B7:B8"/>
    <mergeCell ref="B17:B18"/>
    <mergeCell ref="B23:B24"/>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15" workbookViewId="0">
      <selection activeCell="K15" sqref="K15"/>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1008</v>
      </c>
      <c r="J2" s="3"/>
    </row>
    <row r="3" ht="25.2" spans="1:11">
      <c r="A3" s="4" t="s">
        <v>2</v>
      </c>
      <c r="B3" s="4"/>
      <c r="C3" s="4"/>
      <c r="D3" s="4"/>
      <c r="E3" s="2"/>
      <c r="F3" s="2"/>
      <c r="G3" s="2"/>
      <c r="H3" s="2"/>
      <c r="I3" s="5" t="s">
        <v>666</v>
      </c>
      <c r="J3" s="5"/>
      <c r="K3" s="6"/>
    </row>
    <row r="4" ht="24" customHeight="1" spans="1:11">
      <c r="A4" s="7" t="s">
        <v>667</v>
      </c>
      <c r="B4" s="7" t="s">
        <v>1009</v>
      </c>
      <c r="C4" s="7"/>
      <c r="D4" s="7"/>
      <c r="E4" s="7"/>
      <c r="F4" s="7"/>
      <c r="G4" s="7"/>
      <c r="H4" s="7"/>
      <c r="I4" s="7"/>
      <c r="J4" s="7"/>
    </row>
    <row r="5" ht="15" customHeight="1" spans="1:11">
      <c r="A5" s="7" t="s">
        <v>669</v>
      </c>
      <c r="B5" s="8" t="s">
        <v>589</v>
      </c>
      <c r="C5" s="8"/>
      <c r="D5" s="8"/>
      <c r="E5" s="9" t="s">
        <v>902</v>
      </c>
      <c r="F5" s="7" t="s">
        <v>1010</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289.692</v>
      </c>
      <c r="D9" s="11">
        <f>SUM(D10:D13)</f>
        <v>289.692</v>
      </c>
      <c r="E9" s="11">
        <f>SUM(E10:E13)</f>
        <v>238.720174</v>
      </c>
      <c r="F9" s="7">
        <v>10</v>
      </c>
      <c r="G9" s="7"/>
      <c r="H9" s="12">
        <f>E9/D9</f>
        <v>0.824048209822846</v>
      </c>
      <c r="I9" s="7">
        <v>8.24</v>
      </c>
      <c r="J9" s="7"/>
    </row>
    <row r="10" ht="15" customHeight="1" spans="1:11">
      <c r="A10" s="7"/>
      <c r="B10" s="13" t="s">
        <v>603</v>
      </c>
      <c r="C10" s="11">
        <v>289.692</v>
      </c>
      <c r="D10" s="11">
        <v>289.692</v>
      </c>
      <c r="E10" s="11">
        <v>238.720174</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7"/>
      <c r="D13" s="7"/>
      <c r="E13" s="13"/>
      <c r="F13" s="7" t="s">
        <v>509</v>
      </c>
      <c r="G13" s="7"/>
      <c r="H13" s="7" t="s">
        <v>509</v>
      </c>
      <c r="I13" s="7" t="s">
        <v>509</v>
      </c>
      <c r="J13" s="7"/>
    </row>
    <row r="14" ht="15" customHeight="1" spans="1:11">
      <c r="A14" s="7" t="s">
        <v>681</v>
      </c>
      <c r="B14" s="7"/>
      <c r="C14" s="7"/>
      <c r="D14" s="7"/>
      <c r="E14" s="7"/>
      <c r="F14" s="7"/>
      <c r="G14" s="7" t="s">
        <v>682</v>
      </c>
      <c r="H14" s="7"/>
      <c r="I14" s="7"/>
      <c r="J14" s="7"/>
    </row>
    <row r="15" ht="124" customHeight="1" spans="1:11">
      <c r="A15" s="7" t="s">
        <v>683</v>
      </c>
      <c r="B15" s="8" t="s">
        <v>1011</v>
      </c>
      <c r="C15" s="8"/>
      <c r="D15" s="8"/>
      <c r="E15" s="8"/>
      <c r="F15" s="8"/>
      <c r="G15" s="8" t="s">
        <v>1012</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7" t="s">
        <v>782</v>
      </c>
      <c r="D17" s="7" t="s">
        <v>783</v>
      </c>
      <c r="E17" s="7" t="s">
        <v>613</v>
      </c>
      <c r="F17" s="7" t="s">
        <v>784</v>
      </c>
      <c r="G17" s="7" t="s">
        <v>785</v>
      </c>
      <c r="H17" s="7" t="s">
        <v>676</v>
      </c>
      <c r="I17" s="7" t="s">
        <v>678</v>
      </c>
      <c r="J17" s="7" t="s">
        <v>616</v>
      </c>
    </row>
    <row r="18" ht="39" customHeight="1" spans="1:10">
      <c r="A18" s="7"/>
      <c r="B18" s="7"/>
      <c r="C18" s="7" t="s">
        <v>783</v>
      </c>
      <c r="D18" s="7" t="s">
        <v>786</v>
      </c>
      <c r="E18" s="7"/>
      <c r="F18" s="7" t="s">
        <v>787</v>
      </c>
      <c r="G18" s="7" t="s">
        <v>788</v>
      </c>
      <c r="H18" s="7"/>
      <c r="I18" s="7"/>
      <c r="J18" s="7"/>
    </row>
    <row r="19" ht="46" customHeight="1" spans="1:10">
      <c r="A19" s="9" t="s">
        <v>691</v>
      </c>
      <c r="B19" s="9" t="s">
        <v>621</v>
      </c>
      <c r="C19" s="15" t="s">
        <v>1013</v>
      </c>
      <c r="D19" s="7" t="s">
        <v>693</v>
      </c>
      <c r="E19" s="7">
        <v>289.69</v>
      </c>
      <c r="F19" s="7" t="s">
        <v>992</v>
      </c>
      <c r="G19" s="16" t="s">
        <v>1014</v>
      </c>
      <c r="H19" s="7">
        <v>15</v>
      </c>
      <c r="I19" s="7">
        <v>14</v>
      </c>
      <c r="J19" s="8" t="s">
        <v>1015</v>
      </c>
    </row>
    <row r="20" ht="143" customHeight="1" spans="1:10">
      <c r="A20" s="17"/>
      <c r="B20" s="9" t="s">
        <v>637</v>
      </c>
      <c r="C20" s="15" t="s">
        <v>1016</v>
      </c>
      <c r="D20" s="7" t="s">
        <v>693</v>
      </c>
      <c r="E20" s="7" t="s">
        <v>1017</v>
      </c>
      <c r="F20" s="7" t="s">
        <v>645</v>
      </c>
      <c r="G20" s="27" t="s">
        <v>1017</v>
      </c>
      <c r="H20" s="7">
        <v>20</v>
      </c>
      <c r="I20" s="7">
        <v>20</v>
      </c>
      <c r="J20" s="7"/>
    </row>
    <row r="21" ht="47" customHeight="1" spans="1:10">
      <c r="A21" s="17"/>
      <c r="B21" s="9" t="s">
        <v>646</v>
      </c>
      <c r="C21" s="15" t="s">
        <v>1018</v>
      </c>
      <c r="D21" s="7" t="s">
        <v>693</v>
      </c>
      <c r="E21" s="7">
        <v>100</v>
      </c>
      <c r="F21" s="7" t="s">
        <v>636</v>
      </c>
      <c r="G21" s="27">
        <v>1</v>
      </c>
      <c r="H21" s="7">
        <v>15</v>
      </c>
      <c r="I21" s="7">
        <v>15</v>
      </c>
      <c r="J21" s="7"/>
    </row>
    <row r="22" ht="73" customHeight="1" spans="1:10">
      <c r="A22" s="18" t="s">
        <v>702</v>
      </c>
      <c r="B22" s="28" t="s">
        <v>649</v>
      </c>
      <c r="C22" s="7" t="s">
        <v>1019</v>
      </c>
      <c r="D22" s="7" t="s">
        <v>643</v>
      </c>
      <c r="E22" s="7" t="s">
        <v>1003</v>
      </c>
      <c r="F22" s="7" t="s">
        <v>645</v>
      </c>
      <c r="G22" s="16" t="s">
        <v>1003</v>
      </c>
      <c r="H22" s="7">
        <v>15</v>
      </c>
      <c r="I22" s="7">
        <v>15</v>
      </c>
      <c r="J22" s="7"/>
    </row>
    <row r="23" ht="48" customHeight="1" spans="1:10">
      <c r="A23" s="23"/>
      <c r="B23" s="28" t="s">
        <v>652</v>
      </c>
      <c r="C23" s="7" t="s">
        <v>1020</v>
      </c>
      <c r="D23" s="7" t="s">
        <v>643</v>
      </c>
      <c r="E23" s="7" t="s">
        <v>1006</v>
      </c>
      <c r="F23" s="7" t="s">
        <v>636</v>
      </c>
      <c r="G23" s="16" t="s">
        <v>832</v>
      </c>
      <c r="H23" s="7">
        <v>15</v>
      </c>
      <c r="I23" s="7">
        <v>15</v>
      </c>
      <c r="J23" s="7"/>
    </row>
    <row r="24" ht="38" customHeight="1" spans="1:10">
      <c r="A24" s="9" t="s">
        <v>655</v>
      </c>
      <c r="B24" s="9" t="s">
        <v>656</v>
      </c>
      <c r="C24" s="7" t="s">
        <v>707</v>
      </c>
      <c r="D24" s="19" t="s">
        <v>643</v>
      </c>
      <c r="E24" s="20">
        <v>85</v>
      </c>
      <c r="F24" s="20" t="s">
        <v>636</v>
      </c>
      <c r="G24" s="20" t="s">
        <v>951</v>
      </c>
      <c r="H24" s="7">
        <v>5</v>
      </c>
      <c r="I24" s="7">
        <v>5</v>
      </c>
      <c r="J24" s="7"/>
    </row>
    <row r="25" ht="38" customHeight="1" spans="1:10">
      <c r="A25" s="17"/>
      <c r="B25" s="17"/>
      <c r="C25" s="7" t="s">
        <v>984</v>
      </c>
      <c r="D25" s="19" t="s">
        <v>643</v>
      </c>
      <c r="E25" s="20">
        <v>85</v>
      </c>
      <c r="F25" s="20" t="s">
        <v>636</v>
      </c>
      <c r="G25" s="20" t="s">
        <v>951</v>
      </c>
      <c r="H25" s="7">
        <v>5</v>
      </c>
      <c r="I25" s="7">
        <v>5</v>
      </c>
      <c r="J25" s="7"/>
    </row>
    <row r="26" ht="27" customHeight="1" spans="1:10">
      <c r="A26" s="7" t="s">
        <v>710</v>
      </c>
      <c r="B26" s="7"/>
      <c r="C26" s="21" t="s">
        <v>584</v>
      </c>
      <c r="D26" s="21"/>
      <c r="E26" s="21"/>
      <c r="F26" s="21"/>
      <c r="G26" s="21"/>
      <c r="H26" s="21"/>
      <c r="I26" s="21"/>
      <c r="J26" s="21"/>
    </row>
    <row r="27" ht="24" customHeight="1" spans="1:10">
      <c r="A27" s="7" t="s">
        <v>711</v>
      </c>
      <c r="B27" s="7">
        <v>100</v>
      </c>
      <c r="C27" s="7"/>
      <c r="D27" s="7"/>
      <c r="E27" s="7"/>
      <c r="F27" s="7"/>
      <c r="G27" s="7"/>
      <c r="H27" s="7"/>
      <c r="I27" s="7">
        <f>SUM(I19:I26)+I9</f>
        <v>97.24</v>
      </c>
      <c r="J27" s="7" t="s">
        <v>712</v>
      </c>
    </row>
    <row r="28" spans="1:10">
      <c r="A28" s="22" t="s">
        <v>713</v>
      </c>
      <c r="B28" s="22"/>
      <c r="C28" s="22"/>
      <c r="D28" s="22"/>
      <c r="E28" s="22"/>
      <c r="F28" s="22"/>
      <c r="G28" s="22"/>
      <c r="H28" s="22"/>
      <c r="I28" s="22"/>
      <c r="J28" s="22"/>
    </row>
    <row r="29" spans="1:10">
      <c r="A29" s="22" t="s">
        <v>714</v>
      </c>
      <c r="B29" s="22"/>
      <c r="C29" s="22"/>
      <c r="D29" s="22"/>
      <c r="E29" s="22"/>
      <c r="F29" s="22"/>
      <c r="G29" s="22"/>
      <c r="H29" s="22"/>
      <c r="I29" s="22"/>
      <c r="J29" s="22"/>
    </row>
    <row r="30" spans="1:10">
      <c r="A30" s="22" t="s">
        <v>715</v>
      </c>
      <c r="B30" s="22"/>
      <c r="C30" s="22"/>
      <c r="D30" s="22"/>
      <c r="E30" s="22"/>
      <c r="F30" s="22"/>
      <c r="G30" s="22"/>
      <c r="H30" s="22"/>
      <c r="I30" s="22"/>
      <c r="J30" s="22"/>
    </row>
    <row r="31" spans="1:10">
      <c r="A31" s="22" t="s">
        <v>716</v>
      </c>
      <c r="B31" s="22"/>
      <c r="C31" s="22"/>
      <c r="D31" s="22"/>
      <c r="E31" s="22"/>
      <c r="F31" s="22"/>
      <c r="G31" s="22"/>
      <c r="H31" s="22"/>
      <c r="I31" s="22"/>
      <c r="J31" s="22"/>
    </row>
    <row r="32" spans="1:10">
      <c r="A32" s="22" t="s">
        <v>717</v>
      </c>
      <c r="B32" s="22"/>
      <c r="C32" s="22"/>
      <c r="D32" s="22"/>
      <c r="E32" s="22"/>
      <c r="F32" s="22"/>
      <c r="G32" s="22"/>
      <c r="H32" s="22"/>
      <c r="I32" s="22"/>
      <c r="J32" s="22"/>
    </row>
  </sheetData>
  <mergeCells count="54">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7:B18"/>
    <mergeCell ref="B24:B25"/>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opLeftCell="A21" workbookViewId="0">
      <selection activeCell="M15" sqref="M15"/>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1021</v>
      </c>
      <c r="J2" s="3"/>
    </row>
    <row r="3" ht="25.2" spans="1:11">
      <c r="A3" s="4" t="s">
        <v>2</v>
      </c>
      <c r="B3" s="4"/>
      <c r="C3" s="4"/>
      <c r="D3" s="4"/>
      <c r="E3" s="2"/>
      <c r="F3" s="2"/>
      <c r="G3" s="2"/>
      <c r="H3" s="2"/>
      <c r="I3" s="5" t="s">
        <v>666</v>
      </c>
      <c r="J3" s="5"/>
      <c r="K3" s="6"/>
    </row>
    <row r="4" ht="24" customHeight="1" spans="1:11">
      <c r="A4" s="7" t="s">
        <v>667</v>
      </c>
      <c r="B4" s="7" t="s">
        <v>1022</v>
      </c>
      <c r="C4" s="7"/>
      <c r="D4" s="7"/>
      <c r="E4" s="7"/>
      <c r="F4" s="7"/>
      <c r="G4" s="7"/>
      <c r="H4" s="7"/>
      <c r="I4" s="7"/>
      <c r="J4" s="7"/>
    </row>
    <row r="5" ht="15" customHeight="1" spans="1:11">
      <c r="A5" s="7" t="s">
        <v>669</v>
      </c>
      <c r="B5" s="8" t="s">
        <v>589</v>
      </c>
      <c r="C5" s="8"/>
      <c r="D5" s="8"/>
      <c r="E5" s="9" t="s">
        <v>902</v>
      </c>
      <c r="F5" s="7" t="s">
        <v>1010</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560.5</v>
      </c>
      <c r="D9" s="11">
        <f>SUM(D10:D13)</f>
        <v>560.5</v>
      </c>
      <c r="E9" s="11">
        <f>SUM(E10:E13)</f>
        <v>459.371266</v>
      </c>
      <c r="F9" s="7">
        <v>10</v>
      </c>
      <c r="G9" s="7"/>
      <c r="H9" s="12">
        <f>E9/D9</f>
        <v>0.819574069580731</v>
      </c>
      <c r="I9" s="7">
        <v>8.2</v>
      </c>
      <c r="J9" s="7"/>
    </row>
    <row r="10" ht="15" customHeight="1" spans="1:11">
      <c r="A10" s="7"/>
      <c r="B10" s="13" t="s">
        <v>603</v>
      </c>
      <c r="C10" s="11">
        <v>560.5</v>
      </c>
      <c r="D10" s="11">
        <v>560.5</v>
      </c>
      <c r="E10" s="11">
        <v>459.371266</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7"/>
      <c r="D13" s="7"/>
      <c r="E13" s="13"/>
      <c r="F13" s="7" t="s">
        <v>509</v>
      </c>
      <c r="G13" s="7"/>
      <c r="H13" s="7" t="s">
        <v>509</v>
      </c>
      <c r="I13" s="7" t="s">
        <v>509</v>
      </c>
      <c r="J13" s="7"/>
    </row>
    <row r="14" ht="15" customHeight="1" spans="1:11">
      <c r="A14" s="7" t="s">
        <v>681</v>
      </c>
      <c r="B14" s="7"/>
      <c r="C14" s="7"/>
      <c r="D14" s="7"/>
      <c r="E14" s="7"/>
      <c r="F14" s="7"/>
      <c r="G14" s="7" t="s">
        <v>682</v>
      </c>
      <c r="H14" s="7"/>
      <c r="I14" s="7"/>
      <c r="J14" s="7"/>
    </row>
    <row r="15" ht="124" customHeight="1" spans="1:11">
      <c r="A15" s="7" t="s">
        <v>683</v>
      </c>
      <c r="B15" s="8" t="s">
        <v>1023</v>
      </c>
      <c r="C15" s="8"/>
      <c r="D15" s="8"/>
      <c r="E15" s="8"/>
      <c r="F15" s="8"/>
      <c r="G15" s="8" t="s">
        <v>1024</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7" t="s">
        <v>782</v>
      </c>
      <c r="D17" s="7" t="s">
        <v>783</v>
      </c>
      <c r="E17" s="7" t="s">
        <v>613</v>
      </c>
      <c r="F17" s="7" t="s">
        <v>784</v>
      </c>
      <c r="G17" s="7" t="s">
        <v>785</v>
      </c>
      <c r="H17" s="7" t="s">
        <v>676</v>
      </c>
      <c r="I17" s="7" t="s">
        <v>678</v>
      </c>
      <c r="J17" s="7" t="s">
        <v>616</v>
      </c>
    </row>
    <row r="18" ht="39" customHeight="1" spans="1:10">
      <c r="A18" s="7"/>
      <c r="B18" s="7"/>
      <c r="C18" s="7" t="s">
        <v>783</v>
      </c>
      <c r="D18" s="7" t="s">
        <v>786</v>
      </c>
      <c r="E18" s="7"/>
      <c r="F18" s="7" t="s">
        <v>787</v>
      </c>
      <c r="G18" s="7" t="s">
        <v>788</v>
      </c>
      <c r="H18" s="7"/>
      <c r="I18" s="7"/>
      <c r="J18" s="7"/>
    </row>
    <row r="19" ht="46" customHeight="1" spans="1:10">
      <c r="A19" s="9" t="s">
        <v>691</v>
      </c>
      <c r="B19" s="9" t="s">
        <v>621</v>
      </c>
      <c r="C19" s="15" t="s">
        <v>1025</v>
      </c>
      <c r="D19" s="7" t="s">
        <v>693</v>
      </c>
      <c r="E19" s="7">
        <v>172</v>
      </c>
      <c r="F19" s="7" t="s">
        <v>627</v>
      </c>
      <c r="G19" s="16" t="s">
        <v>1026</v>
      </c>
      <c r="H19" s="7">
        <v>15</v>
      </c>
      <c r="I19" s="7">
        <v>15</v>
      </c>
      <c r="J19" s="8"/>
    </row>
    <row r="20" ht="46" customHeight="1" spans="1:10">
      <c r="A20" s="17"/>
      <c r="B20" s="17"/>
      <c r="C20" s="15" t="s">
        <v>1027</v>
      </c>
      <c r="D20" s="7" t="s">
        <v>693</v>
      </c>
      <c r="E20" s="7">
        <v>11</v>
      </c>
      <c r="F20" s="7" t="s">
        <v>627</v>
      </c>
      <c r="G20" s="16" t="s">
        <v>1028</v>
      </c>
      <c r="H20" s="7"/>
      <c r="I20" s="7"/>
      <c r="J20" s="8"/>
    </row>
    <row r="21" ht="143" customHeight="1" spans="1:10">
      <c r="A21" s="17"/>
      <c r="B21" s="9" t="s">
        <v>637</v>
      </c>
      <c r="C21" s="15" t="s">
        <v>1029</v>
      </c>
      <c r="D21" s="7" t="s">
        <v>693</v>
      </c>
      <c r="E21" s="7" t="s">
        <v>1017</v>
      </c>
      <c r="F21" s="7" t="s">
        <v>645</v>
      </c>
      <c r="G21" s="27" t="s">
        <v>1017</v>
      </c>
      <c r="H21" s="7">
        <v>20</v>
      </c>
      <c r="I21" s="7">
        <v>20</v>
      </c>
      <c r="J21" s="7"/>
    </row>
    <row r="22" ht="47" customHeight="1" spans="1:10">
      <c r="A22" s="17"/>
      <c r="B22" s="9" t="s">
        <v>646</v>
      </c>
      <c r="C22" s="15" t="s">
        <v>1018</v>
      </c>
      <c r="D22" s="7" t="s">
        <v>693</v>
      </c>
      <c r="E22" s="7">
        <v>100</v>
      </c>
      <c r="F22" s="7" t="s">
        <v>636</v>
      </c>
      <c r="G22" s="27">
        <v>1</v>
      </c>
      <c r="H22" s="7">
        <v>15</v>
      </c>
      <c r="I22" s="7">
        <v>15</v>
      </c>
      <c r="J22" s="7"/>
    </row>
    <row r="23" ht="120" customHeight="1" spans="1:10">
      <c r="A23" s="18" t="s">
        <v>702</v>
      </c>
      <c r="B23" s="28" t="s">
        <v>649</v>
      </c>
      <c r="C23" s="7" t="s">
        <v>1030</v>
      </c>
      <c r="D23" s="7" t="s">
        <v>643</v>
      </c>
      <c r="E23" s="7" t="s">
        <v>1030</v>
      </c>
      <c r="F23" s="7" t="s">
        <v>645</v>
      </c>
      <c r="G23" s="16" t="s">
        <v>1030</v>
      </c>
      <c r="H23" s="7">
        <v>15</v>
      </c>
      <c r="I23" s="7">
        <v>15</v>
      </c>
      <c r="J23" s="7"/>
    </row>
    <row r="24" ht="65" customHeight="1" spans="1:10">
      <c r="A24" s="23"/>
      <c r="B24" s="28" t="s">
        <v>652</v>
      </c>
      <c r="C24" s="7" t="s">
        <v>1031</v>
      </c>
      <c r="D24" s="7" t="s">
        <v>643</v>
      </c>
      <c r="E24" s="7" t="s">
        <v>1006</v>
      </c>
      <c r="F24" s="7" t="s">
        <v>636</v>
      </c>
      <c r="G24" s="16" t="s">
        <v>832</v>
      </c>
      <c r="H24" s="7">
        <v>15</v>
      </c>
      <c r="I24" s="7">
        <v>15</v>
      </c>
      <c r="J24" s="7"/>
    </row>
    <row r="25" ht="38" customHeight="1" spans="1:10">
      <c r="A25" s="9" t="s">
        <v>655</v>
      </c>
      <c r="B25" s="9" t="s">
        <v>656</v>
      </c>
      <c r="C25" s="7" t="s">
        <v>707</v>
      </c>
      <c r="D25" s="19" t="s">
        <v>643</v>
      </c>
      <c r="E25" s="20">
        <v>85</v>
      </c>
      <c r="F25" s="20" t="s">
        <v>636</v>
      </c>
      <c r="G25" s="20" t="s">
        <v>951</v>
      </c>
      <c r="H25" s="7">
        <v>5</v>
      </c>
      <c r="I25" s="7">
        <v>5</v>
      </c>
      <c r="J25" s="7"/>
    </row>
    <row r="26" ht="38" customHeight="1" spans="1:10">
      <c r="A26" s="17"/>
      <c r="B26" s="17"/>
      <c r="C26" s="7" t="s">
        <v>709</v>
      </c>
      <c r="D26" s="19" t="s">
        <v>643</v>
      </c>
      <c r="E26" s="20">
        <v>85</v>
      </c>
      <c r="F26" s="20" t="s">
        <v>636</v>
      </c>
      <c r="G26" s="20" t="s">
        <v>951</v>
      </c>
      <c r="H26" s="7">
        <v>5</v>
      </c>
      <c r="I26" s="7">
        <v>5</v>
      </c>
      <c r="J26" s="7"/>
    </row>
    <row r="27" ht="27" customHeight="1" spans="1:10">
      <c r="A27" s="7" t="s">
        <v>710</v>
      </c>
      <c r="B27" s="7"/>
      <c r="C27" s="21" t="s">
        <v>584</v>
      </c>
      <c r="D27" s="21"/>
      <c r="E27" s="21"/>
      <c r="F27" s="21"/>
      <c r="G27" s="21"/>
      <c r="H27" s="21"/>
      <c r="I27" s="21"/>
      <c r="J27" s="21"/>
    </row>
    <row r="28" ht="24" customHeight="1" spans="1:10">
      <c r="A28" s="7" t="s">
        <v>711</v>
      </c>
      <c r="B28" s="7">
        <v>100</v>
      </c>
      <c r="C28" s="7"/>
      <c r="D28" s="7"/>
      <c r="E28" s="7"/>
      <c r="F28" s="7"/>
      <c r="G28" s="7"/>
      <c r="H28" s="7"/>
      <c r="I28" s="7">
        <f>SUM(I19:I27)+I9</f>
        <v>98.2</v>
      </c>
      <c r="J28" s="7" t="s">
        <v>712</v>
      </c>
    </row>
    <row r="29" spans="1:10">
      <c r="A29" s="22" t="s">
        <v>713</v>
      </c>
      <c r="B29" s="22"/>
      <c r="C29" s="22"/>
      <c r="D29" s="22"/>
      <c r="E29" s="22"/>
      <c r="F29" s="22"/>
      <c r="G29" s="22"/>
      <c r="H29" s="22"/>
      <c r="I29" s="22"/>
      <c r="J29" s="22"/>
    </row>
    <row r="30" spans="1:10">
      <c r="A30" s="22" t="s">
        <v>714</v>
      </c>
      <c r="B30" s="22"/>
      <c r="C30" s="22"/>
      <c r="D30" s="22"/>
      <c r="E30" s="22"/>
      <c r="F30" s="22"/>
      <c r="G30" s="22"/>
      <c r="H30" s="22"/>
      <c r="I30" s="22"/>
      <c r="J30" s="22"/>
    </row>
    <row r="31" spans="1:10">
      <c r="A31" s="22" t="s">
        <v>715</v>
      </c>
      <c r="B31" s="22"/>
      <c r="C31" s="22"/>
      <c r="D31" s="22"/>
      <c r="E31" s="22"/>
      <c r="F31" s="22"/>
      <c r="G31" s="22"/>
      <c r="H31" s="22"/>
      <c r="I31" s="22"/>
      <c r="J31" s="22"/>
    </row>
    <row r="32" spans="1:10">
      <c r="A32" s="22" t="s">
        <v>716</v>
      </c>
      <c r="B32" s="22"/>
      <c r="C32" s="22"/>
      <c r="D32" s="22"/>
      <c r="E32" s="22"/>
      <c r="F32" s="22"/>
      <c r="G32" s="22"/>
      <c r="H32" s="22"/>
      <c r="I32" s="22"/>
      <c r="J32" s="22"/>
    </row>
    <row r="33" spans="1:10">
      <c r="A33" s="22" t="s">
        <v>717</v>
      </c>
      <c r="B33" s="22"/>
      <c r="C33" s="22"/>
      <c r="D33" s="22"/>
      <c r="E33" s="22"/>
      <c r="F33" s="22"/>
      <c r="G33" s="22"/>
      <c r="H33" s="22"/>
      <c r="I33" s="22"/>
      <c r="J33"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B27"/>
    <mergeCell ref="C27:J27"/>
    <mergeCell ref="B28:H28"/>
    <mergeCell ref="A29:J29"/>
    <mergeCell ref="A30:J30"/>
    <mergeCell ref="A31:J31"/>
    <mergeCell ref="A32:J32"/>
    <mergeCell ref="A33:J33"/>
    <mergeCell ref="A5:A6"/>
    <mergeCell ref="A7:A13"/>
    <mergeCell ref="A17:A18"/>
    <mergeCell ref="A19:A22"/>
    <mergeCell ref="A23:A24"/>
    <mergeCell ref="A25:A26"/>
    <mergeCell ref="B7:B8"/>
    <mergeCell ref="B17:B18"/>
    <mergeCell ref="B19:B20"/>
    <mergeCell ref="B25:B26"/>
    <mergeCell ref="C7:C8"/>
    <mergeCell ref="C10:C11"/>
    <mergeCell ref="D7:D8"/>
    <mergeCell ref="D10:D11"/>
    <mergeCell ref="E5:E6"/>
    <mergeCell ref="E7:E8"/>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selection activeCell="G19" sqref="G19"/>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3.8796296296296" style="1" customWidth="1"/>
    <col min="6" max="6" width="9" style="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1032</v>
      </c>
      <c r="J2" s="3"/>
    </row>
    <row r="3" ht="25.2" spans="1:11">
      <c r="A3" s="4" t="s">
        <v>2</v>
      </c>
      <c r="B3" s="4"/>
      <c r="C3" s="4"/>
      <c r="D3" s="4"/>
      <c r="E3" s="2"/>
      <c r="F3" s="2"/>
      <c r="G3" s="2"/>
      <c r="H3" s="2"/>
      <c r="I3" s="5" t="s">
        <v>666</v>
      </c>
      <c r="J3" s="5"/>
      <c r="K3" s="6"/>
    </row>
    <row r="4" ht="24" customHeight="1" spans="1:11">
      <c r="A4" s="7" t="s">
        <v>667</v>
      </c>
      <c r="B4" s="7" t="s">
        <v>1033</v>
      </c>
      <c r="C4" s="7"/>
      <c r="D4" s="7"/>
      <c r="E4" s="7"/>
      <c r="F4" s="7"/>
      <c r="G4" s="7"/>
      <c r="H4" s="7"/>
      <c r="I4" s="7"/>
      <c r="J4" s="7"/>
    </row>
    <row r="5" ht="15" customHeight="1" spans="1:11">
      <c r="A5" s="7" t="s">
        <v>669</v>
      </c>
      <c r="B5" s="7" t="s">
        <v>589</v>
      </c>
      <c r="C5" s="7"/>
      <c r="D5" s="7"/>
      <c r="E5" s="9" t="s">
        <v>902</v>
      </c>
      <c r="F5" s="7" t="s">
        <v>589</v>
      </c>
      <c r="G5" s="7"/>
      <c r="H5" s="7"/>
      <c r="I5" s="7"/>
      <c r="J5" s="7"/>
    </row>
    <row r="6" ht="24" customHeight="1" spans="1:11">
      <c r="A6" s="7"/>
      <c r="B6" s="7"/>
      <c r="C6" s="7"/>
      <c r="D6" s="7"/>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73.9</v>
      </c>
      <c r="D9" s="11">
        <f>SUM(D10:D13)</f>
        <v>73.9</v>
      </c>
      <c r="E9" s="11">
        <f>SUM(E10:E13)</f>
        <v>73.9</v>
      </c>
      <c r="F9" s="7">
        <v>10</v>
      </c>
      <c r="G9" s="7"/>
      <c r="H9" s="12">
        <f>E9/D9</f>
        <v>1</v>
      </c>
      <c r="I9" s="7">
        <v>10</v>
      </c>
      <c r="J9" s="7"/>
    </row>
    <row r="10" ht="15" customHeight="1" spans="1:11">
      <c r="A10" s="7"/>
      <c r="B10" s="13" t="s">
        <v>603</v>
      </c>
      <c r="C10" s="11">
        <v>73.9</v>
      </c>
      <c r="D10" s="11">
        <v>73.9</v>
      </c>
      <c r="E10" s="11">
        <v>73.9</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7"/>
      <c r="D13" s="7"/>
      <c r="E13" s="13"/>
      <c r="F13" s="7" t="s">
        <v>509</v>
      </c>
      <c r="G13" s="7"/>
      <c r="H13" s="7" t="s">
        <v>509</v>
      </c>
      <c r="I13" s="7" t="s">
        <v>509</v>
      </c>
      <c r="J13" s="7"/>
    </row>
    <row r="14" ht="15" customHeight="1" spans="1:11">
      <c r="A14" s="7" t="s">
        <v>681</v>
      </c>
      <c r="B14" s="7"/>
      <c r="C14" s="7"/>
      <c r="D14" s="7"/>
      <c r="E14" s="7"/>
      <c r="F14" s="7"/>
      <c r="G14" s="7" t="s">
        <v>682</v>
      </c>
      <c r="H14" s="7"/>
      <c r="I14" s="7"/>
      <c r="J14" s="7"/>
    </row>
    <row r="15" ht="70" customHeight="1" spans="1:11">
      <c r="A15" s="7" t="s">
        <v>683</v>
      </c>
      <c r="B15" s="8" t="s">
        <v>1034</v>
      </c>
      <c r="C15" s="8"/>
      <c r="D15" s="8"/>
      <c r="E15" s="8"/>
      <c r="F15" s="8"/>
      <c r="G15" s="8" t="s">
        <v>1035</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36" customHeight="1" spans="1:10">
      <c r="A19" s="9" t="s">
        <v>691</v>
      </c>
      <c r="B19" s="9" t="s">
        <v>621</v>
      </c>
      <c r="C19" s="15" t="s">
        <v>1038</v>
      </c>
      <c r="D19" s="7" t="s">
        <v>693</v>
      </c>
      <c r="E19" s="7">
        <v>309</v>
      </c>
      <c r="F19" s="7" t="s">
        <v>627</v>
      </c>
      <c r="G19" s="16" t="s">
        <v>1039</v>
      </c>
      <c r="H19" s="7">
        <v>5</v>
      </c>
      <c r="I19" s="7">
        <v>5</v>
      </c>
      <c r="J19" s="8"/>
    </row>
    <row r="20" ht="36" customHeight="1" spans="1:10">
      <c r="A20" s="17"/>
      <c r="B20" s="17"/>
      <c r="C20" s="15" t="s">
        <v>1040</v>
      </c>
      <c r="D20" s="7" t="s">
        <v>693</v>
      </c>
      <c r="E20" s="7">
        <v>121</v>
      </c>
      <c r="F20" s="7" t="s">
        <v>627</v>
      </c>
      <c r="G20" s="16" t="s">
        <v>1041</v>
      </c>
      <c r="H20" s="7">
        <v>5</v>
      </c>
      <c r="I20" s="7">
        <v>5</v>
      </c>
      <c r="J20" s="8"/>
    </row>
    <row r="21" ht="34" customHeight="1" spans="1:10">
      <c r="A21" s="17"/>
      <c r="B21" s="9" t="s">
        <v>637</v>
      </c>
      <c r="C21" s="15" t="s">
        <v>1042</v>
      </c>
      <c r="D21" s="7" t="s">
        <v>693</v>
      </c>
      <c r="E21" s="7">
        <v>100</v>
      </c>
      <c r="F21" s="7" t="s">
        <v>636</v>
      </c>
      <c r="G21" s="27">
        <v>1</v>
      </c>
      <c r="H21" s="7">
        <v>15</v>
      </c>
      <c r="I21" s="7">
        <v>15</v>
      </c>
      <c r="J21" s="7"/>
    </row>
    <row r="22" ht="33" customHeight="1" spans="1:10">
      <c r="A22" s="17"/>
      <c r="B22" s="9" t="s">
        <v>646</v>
      </c>
      <c r="C22" s="15" t="s">
        <v>1043</v>
      </c>
      <c r="D22" s="7" t="s">
        <v>693</v>
      </c>
      <c r="E22" s="7">
        <v>100</v>
      </c>
      <c r="F22" s="7" t="s">
        <v>636</v>
      </c>
      <c r="G22" s="27">
        <v>1</v>
      </c>
      <c r="H22" s="7">
        <v>15</v>
      </c>
      <c r="I22" s="7">
        <v>15</v>
      </c>
      <c r="J22" s="7"/>
    </row>
    <row r="23" ht="36" customHeight="1" spans="1:10">
      <c r="A23" s="17"/>
      <c r="B23" s="9" t="s">
        <v>698</v>
      </c>
      <c r="C23" s="15" t="s">
        <v>1044</v>
      </c>
      <c r="D23" s="7" t="s">
        <v>693</v>
      </c>
      <c r="E23" s="7">
        <v>2000</v>
      </c>
      <c r="F23" s="7" t="s">
        <v>739</v>
      </c>
      <c r="G23" s="27" t="s">
        <v>1045</v>
      </c>
      <c r="H23" s="7">
        <v>5</v>
      </c>
      <c r="I23" s="7">
        <v>5</v>
      </c>
      <c r="J23" s="7"/>
    </row>
    <row r="24" ht="36" customHeight="1" spans="1:10">
      <c r="A24" s="17"/>
      <c r="B24" s="17"/>
      <c r="C24" s="15" t="s">
        <v>1046</v>
      </c>
      <c r="D24" s="7" t="s">
        <v>693</v>
      </c>
      <c r="E24" s="7">
        <v>1000</v>
      </c>
      <c r="F24" s="7" t="s">
        <v>739</v>
      </c>
      <c r="G24" s="27" t="s">
        <v>1047</v>
      </c>
      <c r="H24" s="7">
        <v>5</v>
      </c>
      <c r="I24" s="7">
        <v>5</v>
      </c>
      <c r="J24" s="7"/>
    </row>
    <row r="25" ht="81" customHeight="1" spans="1:10">
      <c r="A25" s="18" t="s">
        <v>702</v>
      </c>
      <c r="B25" s="18" t="s">
        <v>649</v>
      </c>
      <c r="C25" s="7" t="s">
        <v>1048</v>
      </c>
      <c r="D25" s="7" t="s">
        <v>643</v>
      </c>
      <c r="E25" s="7" t="s">
        <v>1049</v>
      </c>
      <c r="F25" s="7" t="s">
        <v>645</v>
      </c>
      <c r="G25" s="16" t="s">
        <v>1049</v>
      </c>
      <c r="H25" s="7">
        <v>10</v>
      </c>
      <c r="I25" s="7">
        <v>10</v>
      </c>
      <c r="J25" s="7"/>
    </row>
    <row r="26" ht="47" customHeight="1" spans="1:10">
      <c r="A26" s="23"/>
      <c r="B26" s="18" t="s">
        <v>775</v>
      </c>
      <c r="C26" s="7" t="s">
        <v>1050</v>
      </c>
      <c r="D26" s="7" t="s">
        <v>643</v>
      </c>
      <c r="E26" s="7">
        <v>100</v>
      </c>
      <c r="F26" s="7" t="s">
        <v>636</v>
      </c>
      <c r="G26" s="16">
        <v>1</v>
      </c>
      <c r="H26" s="7">
        <v>10</v>
      </c>
      <c r="I26" s="7">
        <v>10</v>
      </c>
      <c r="J26" s="7"/>
    </row>
    <row r="27" ht="47" customHeight="1" spans="1:10">
      <c r="A27" s="23"/>
      <c r="B27" s="28" t="s">
        <v>652</v>
      </c>
      <c r="C27" s="7" t="s">
        <v>1051</v>
      </c>
      <c r="D27" s="7" t="s">
        <v>643</v>
      </c>
      <c r="E27" s="7">
        <v>90</v>
      </c>
      <c r="F27" s="7" t="s">
        <v>636</v>
      </c>
      <c r="G27" s="16" t="s">
        <v>864</v>
      </c>
      <c r="H27" s="7">
        <v>10</v>
      </c>
      <c r="I27" s="7">
        <v>10</v>
      </c>
      <c r="J27" s="7"/>
    </row>
    <row r="28" ht="38" customHeight="1" spans="1:10">
      <c r="A28" s="9" t="s">
        <v>655</v>
      </c>
      <c r="B28" s="9" t="s">
        <v>656</v>
      </c>
      <c r="C28" s="7" t="s">
        <v>707</v>
      </c>
      <c r="D28" s="19" t="s">
        <v>643</v>
      </c>
      <c r="E28" s="20">
        <v>85</v>
      </c>
      <c r="F28" s="20" t="s">
        <v>636</v>
      </c>
      <c r="G28" s="20" t="s">
        <v>951</v>
      </c>
      <c r="H28" s="7">
        <v>5</v>
      </c>
      <c r="I28" s="7">
        <v>5</v>
      </c>
      <c r="J28" s="7"/>
    </row>
    <row r="29" ht="38" customHeight="1" spans="1:10">
      <c r="A29" s="17"/>
      <c r="B29" s="17"/>
      <c r="C29" s="7" t="s">
        <v>709</v>
      </c>
      <c r="D29" s="19" t="s">
        <v>643</v>
      </c>
      <c r="E29" s="20">
        <v>85</v>
      </c>
      <c r="F29" s="20" t="s">
        <v>636</v>
      </c>
      <c r="G29" s="20" t="s">
        <v>951</v>
      </c>
      <c r="H29" s="7">
        <v>5</v>
      </c>
      <c r="I29" s="7">
        <v>5</v>
      </c>
      <c r="J29" s="7"/>
    </row>
    <row r="30" ht="27" customHeight="1" spans="1:10">
      <c r="A30" s="7" t="s">
        <v>710</v>
      </c>
      <c r="B30" s="7"/>
      <c r="C30" s="21" t="s">
        <v>584</v>
      </c>
      <c r="D30" s="21"/>
      <c r="E30" s="21"/>
      <c r="F30" s="21"/>
      <c r="G30" s="21"/>
      <c r="H30" s="21"/>
      <c r="I30" s="21"/>
      <c r="J30" s="21"/>
    </row>
    <row r="31" ht="24" customHeight="1" spans="1:10">
      <c r="A31" s="7" t="s">
        <v>711</v>
      </c>
      <c r="B31" s="7">
        <v>100</v>
      </c>
      <c r="C31" s="7"/>
      <c r="D31" s="7"/>
      <c r="E31" s="7"/>
      <c r="F31" s="7"/>
      <c r="G31" s="7"/>
      <c r="H31" s="7"/>
      <c r="I31" s="7">
        <f>SUM(I19:I30)+I9</f>
        <v>100</v>
      </c>
      <c r="J31" s="7" t="s">
        <v>712</v>
      </c>
    </row>
    <row r="32" spans="1:10">
      <c r="A32" s="22" t="s">
        <v>713</v>
      </c>
      <c r="B32" s="22"/>
      <c r="C32" s="22"/>
      <c r="D32" s="22"/>
      <c r="E32" s="22"/>
      <c r="F32" s="22"/>
      <c r="G32" s="22"/>
      <c r="H32" s="22"/>
      <c r="I32" s="22"/>
      <c r="J32" s="22"/>
    </row>
    <row r="33" spans="1:10">
      <c r="A33" s="22" t="s">
        <v>714</v>
      </c>
      <c r="B33" s="22"/>
      <c r="C33" s="22"/>
      <c r="D33" s="22"/>
      <c r="E33" s="22"/>
      <c r="F33" s="22"/>
      <c r="G33" s="22"/>
      <c r="H33" s="22"/>
      <c r="I33" s="22"/>
      <c r="J33" s="22"/>
    </row>
    <row r="34" spans="1:10">
      <c r="A34" s="22" t="s">
        <v>715</v>
      </c>
      <c r="B34" s="22"/>
      <c r="C34" s="22"/>
      <c r="D34" s="22"/>
      <c r="E34" s="22"/>
      <c r="F34" s="22"/>
      <c r="G34" s="22"/>
      <c r="H34" s="22"/>
      <c r="I34" s="22"/>
      <c r="J34" s="22"/>
    </row>
    <row r="35" spans="1:10">
      <c r="A35" s="22" t="s">
        <v>716</v>
      </c>
      <c r="B35" s="22"/>
      <c r="C35" s="22"/>
      <c r="D35" s="22"/>
      <c r="E35" s="22"/>
      <c r="F35" s="22"/>
      <c r="G35" s="22"/>
      <c r="H35" s="22"/>
      <c r="I35" s="22"/>
      <c r="J35" s="22"/>
    </row>
    <row r="36" spans="1:10">
      <c r="A36" s="22" t="s">
        <v>717</v>
      </c>
      <c r="B36" s="22"/>
      <c r="C36" s="22"/>
      <c r="D36" s="22"/>
      <c r="E36" s="22"/>
      <c r="F36" s="22"/>
      <c r="G36" s="22"/>
      <c r="H36" s="22"/>
      <c r="I36" s="22"/>
      <c r="J36" s="22"/>
    </row>
  </sheetData>
  <mergeCells count="60">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30:B30"/>
    <mergeCell ref="C30:J30"/>
    <mergeCell ref="B31:H31"/>
    <mergeCell ref="A32:J32"/>
    <mergeCell ref="A33:J33"/>
    <mergeCell ref="A34:J34"/>
    <mergeCell ref="A35:J35"/>
    <mergeCell ref="A36:J36"/>
    <mergeCell ref="A5:A6"/>
    <mergeCell ref="A7:A13"/>
    <mergeCell ref="A17:A18"/>
    <mergeCell ref="A19:A22"/>
    <mergeCell ref="A25:A27"/>
    <mergeCell ref="A28:A29"/>
    <mergeCell ref="B7:B8"/>
    <mergeCell ref="B17:B18"/>
    <mergeCell ref="B19:B20"/>
    <mergeCell ref="B23:B24"/>
    <mergeCell ref="B28:B29"/>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19" workbookViewId="0">
      <selection activeCell="M15" sqref="M15"/>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1052</v>
      </c>
      <c r="J2" s="3"/>
    </row>
    <row r="3" ht="25.2" spans="1:11">
      <c r="A3" s="4" t="s">
        <v>2</v>
      </c>
      <c r="B3" s="4"/>
      <c r="C3" s="4"/>
      <c r="D3" s="4"/>
      <c r="E3" s="2"/>
      <c r="F3" s="2"/>
      <c r="G3" s="2"/>
      <c r="H3" s="2"/>
      <c r="I3" s="5" t="s">
        <v>666</v>
      </c>
      <c r="J3" s="5"/>
      <c r="K3" s="6"/>
    </row>
    <row r="4" ht="24" customHeight="1" spans="1:11">
      <c r="A4" s="7" t="s">
        <v>667</v>
      </c>
      <c r="B4" s="7" t="s">
        <v>1053</v>
      </c>
      <c r="C4" s="7"/>
      <c r="D4" s="7"/>
      <c r="E4" s="7"/>
      <c r="F4" s="7"/>
      <c r="G4" s="7"/>
      <c r="H4" s="7"/>
      <c r="I4" s="7"/>
      <c r="J4" s="7"/>
    </row>
    <row r="5" ht="15" customHeight="1" spans="1:11">
      <c r="A5" s="7" t="s">
        <v>669</v>
      </c>
      <c r="B5" s="8" t="s">
        <v>589</v>
      </c>
      <c r="C5" s="8"/>
      <c r="D5" s="8"/>
      <c r="E5" s="9" t="s">
        <v>902</v>
      </c>
      <c r="F5" s="7" t="s">
        <v>1054</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115.965</v>
      </c>
      <c r="D9" s="11">
        <f>SUM(D10:D13)</f>
        <v>115.965</v>
      </c>
      <c r="E9" s="11">
        <f>SUM(E10:E13)</f>
        <v>13.61496</v>
      </c>
      <c r="F9" s="7">
        <v>10</v>
      </c>
      <c r="G9" s="7"/>
      <c r="H9" s="12">
        <f>E9/D9</f>
        <v>0.11740576898202</v>
      </c>
      <c r="I9" s="7">
        <v>1.17</v>
      </c>
      <c r="J9" s="7"/>
    </row>
    <row r="10" ht="15" customHeight="1" spans="1:11">
      <c r="A10" s="7"/>
      <c r="B10" s="13" t="s">
        <v>603</v>
      </c>
      <c r="C10" s="11">
        <v>115.965</v>
      </c>
      <c r="D10" s="11">
        <v>115.965</v>
      </c>
      <c r="E10" s="11">
        <v>13.61496</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7"/>
      <c r="D13" s="7"/>
      <c r="E13" s="13"/>
      <c r="F13" s="7" t="s">
        <v>509</v>
      </c>
      <c r="G13" s="7"/>
      <c r="H13" s="7" t="s">
        <v>509</v>
      </c>
      <c r="I13" s="7" t="s">
        <v>509</v>
      </c>
      <c r="J13" s="7"/>
    </row>
    <row r="14" ht="15" customHeight="1" spans="1:11">
      <c r="A14" s="7" t="s">
        <v>681</v>
      </c>
      <c r="B14" s="7"/>
      <c r="C14" s="7"/>
      <c r="D14" s="7"/>
      <c r="E14" s="7"/>
      <c r="F14" s="7"/>
      <c r="G14" s="7" t="s">
        <v>682</v>
      </c>
      <c r="H14" s="7"/>
      <c r="I14" s="7"/>
      <c r="J14" s="7"/>
    </row>
    <row r="15" ht="70" customHeight="1" spans="1:11">
      <c r="A15" s="7" t="s">
        <v>683</v>
      </c>
      <c r="B15" s="8" t="s">
        <v>1055</v>
      </c>
      <c r="C15" s="8"/>
      <c r="D15" s="8"/>
      <c r="E15" s="8"/>
      <c r="F15" s="8"/>
      <c r="G15" s="8" t="s">
        <v>1056</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36" customHeight="1" spans="1:10">
      <c r="A19" s="9" t="s">
        <v>691</v>
      </c>
      <c r="B19" s="9" t="s">
        <v>621</v>
      </c>
      <c r="C19" s="15" t="s">
        <v>1057</v>
      </c>
      <c r="D19" s="7" t="s">
        <v>693</v>
      </c>
      <c r="E19" s="7">
        <v>3</v>
      </c>
      <c r="F19" s="7" t="s">
        <v>804</v>
      </c>
      <c r="G19" s="16" t="s">
        <v>1058</v>
      </c>
      <c r="H19" s="7">
        <v>15</v>
      </c>
      <c r="I19" s="7">
        <v>15</v>
      </c>
      <c r="J19" s="8"/>
    </row>
    <row r="20" ht="34" customHeight="1" spans="1:10">
      <c r="A20" s="17"/>
      <c r="B20" s="9" t="s">
        <v>637</v>
      </c>
      <c r="C20" s="15" t="s">
        <v>1059</v>
      </c>
      <c r="D20" s="7" t="s">
        <v>643</v>
      </c>
      <c r="E20" s="7">
        <v>98</v>
      </c>
      <c r="F20" s="7" t="s">
        <v>636</v>
      </c>
      <c r="G20" s="26" t="s">
        <v>1060</v>
      </c>
      <c r="H20" s="7">
        <v>15</v>
      </c>
      <c r="I20" s="7">
        <v>15</v>
      </c>
      <c r="J20" s="7"/>
    </row>
    <row r="21" ht="33" customHeight="1" spans="1:10">
      <c r="A21" s="17"/>
      <c r="B21" s="9" t="s">
        <v>646</v>
      </c>
      <c r="C21" s="15" t="s">
        <v>1061</v>
      </c>
      <c r="D21" s="7" t="s">
        <v>693</v>
      </c>
      <c r="E21" s="7">
        <v>100</v>
      </c>
      <c r="F21" s="7" t="s">
        <v>636</v>
      </c>
      <c r="G21" s="27">
        <v>1</v>
      </c>
      <c r="H21" s="7">
        <v>20</v>
      </c>
      <c r="I21" s="7">
        <v>20</v>
      </c>
      <c r="J21" s="7"/>
    </row>
    <row r="22" ht="93" customHeight="1" spans="1:10">
      <c r="A22" s="18" t="s">
        <v>702</v>
      </c>
      <c r="B22" s="18" t="s">
        <v>649</v>
      </c>
      <c r="C22" s="7" t="s">
        <v>1062</v>
      </c>
      <c r="D22" s="7" t="s">
        <v>643</v>
      </c>
      <c r="E22" s="7" t="s">
        <v>1049</v>
      </c>
      <c r="F22" s="7" t="s">
        <v>645</v>
      </c>
      <c r="G22" s="16" t="s">
        <v>1049</v>
      </c>
      <c r="H22" s="7">
        <v>15</v>
      </c>
      <c r="I22" s="7">
        <v>15</v>
      </c>
      <c r="J22" s="7"/>
    </row>
    <row r="23" ht="76" customHeight="1" spans="1:10">
      <c r="A23" s="23"/>
      <c r="B23" s="28" t="s">
        <v>652</v>
      </c>
      <c r="C23" s="7" t="s">
        <v>1063</v>
      </c>
      <c r="D23" s="7" t="s">
        <v>643</v>
      </c>
      <c r="E23" s="7">
        <v>90</v>
      </c>
      <c r="F23" s="7" t="s">
        <v>636</v>
      </c>
      <c r="G23" s="16" t="s">
        <v>864</v>
      </c>
      <c r="H23" s="7">
        <v>15</v>
      </c>
      <c r="I23" s="7">
        <v>15</v>
      </c>
      <c r="J23" s="7"/>
    </row>
    <row r="24" ht="38" customHeight="1" spans="1:10">
      <c r="A24" s="9" t="s">
        <v>655</v>
      </c>
      <c r="B24" s="9" t="s">
        <v>656</v>
      </c>
      <c r="C24" s="7" t="s">
        <v>1064</v>
      </c>
      <c r="D24" s="19" t="s">
        <v>643</v>
      </c>
      <c r="E24" s="20">
        <v>85</v>
      </c>
      <c r="F24" s="20" t="s">
        <v>636</v>
      </c>
      <c r="G24" s="20" t="s">
        <v>951</v>
      </c>
      <c r="H24" s="7">
        <v>5</v>
      </c>
      <c r="I24" s="7">
        <v>5</v>
      </c>
      <c r="J24" s="7"/>
    </row>
    <row r="25" ht="38" customHeight="1" spans="1:10">
      <c r="A25" s="17"/>
      <c r="B25" s="17"/>
      <c r="C25" s="7" t="s">
        <v>709</v>
      </c>
      <c r="D25" s="19" t="s">
        <v>643</v>
      </c>
      <c r="E25" s="20">
        <v>85</v>
      </c>
      <c r="F25" s="20" t="s">
        <v>636</v>
      </c>
      <c r="G25" s="20" t="s">
        <v>951</v>
      </c>
      <c r="H25" s="7">
        <v>5</v>
      </c>
      <c r="I25" s="7">
        <v>5</v>
      </c>
      <c r="J25" s="7"/>
    </row>
    <row r="26" ht="27" customHeight="1" spans="1:10">
      <c r="A26" s="7" t="s">
        <v>710</v>
      </c>
      <c r="B26" s="7"/>
      <c r="C26" s="21" t="s">
        <v>584</v>
      </c>
      <c r="D26" s="21"/>
      <c r="E26" s="21"/>
      <c r="F26" s="21"/>
      <c r="G26" s="21"/>
      <c r="H26" s="21"/>
      <c r="I26" s="21"/>
      <c r="J26" s="21"/>
    </row>
    <row r="27" ht="24" customHeight="1" spans="1:10">
      <c r="A27" s="7" t="s">
        <v>711</v>
      </c>
      <c r="B27" s="7">
        <v>100</v>
      </c>
      <c r="C27" s="7"/>
      <c r="D27" s="7"/>
      <c r="E27" s="7"/>
      <c r="F27" s="7"/>
      <c r="G27" s="7"/>
      <c r="H27" s="7"/>
      <c r="I27" s="7">
        <f>SUM(I19:I26)+I9</f>
        <v>91.17</v>
      </c>
      <c r="J27" s="7" t="s">
        <v>712</v>
      </c>
    </row>
    <row r="28" spans="1:10">
      <c r="A28" s="22" t="s">
        <v>713</v>
      </c>
      <c r="B28" s="22"/>
      <c r="C28" s="22"/>
      <c r="D28" s="22"/>
      <c r="E28" s="22"/>
      <c r="F28" s="22"/>
      <c r="G28" s="22"/>
      <c r="H28" s="22"/>
      <c r="I28" s="22"/>
      <c r="J28" s="22"/>
    </row>
    <row r="29" spans="1:10">
      <c r="A29" s="22" t="s">
        <v>714</v>
      </c>
      <c r="B29" s="22"/>
      <c r="C29" s="22"/>
      <c r="D29" s="22"/>
      <c r="E29" s="22"/>
      <c r="F29" s="22"/>
      <c r="G29" s="22"/>
      <c r="H29" s="22"/>
      <c r="I29" s="22"/>
      <c r="J29" s="22"/>
    </row>
    <row r="30" spans="1:10">
      <c r="A30" s="22" t="s">
        <v>715</v>
      </c>
      <c r="B30" s="22"/>
      <c r="C30" s="22"/>
      <c r="D30" s="22"/>
      <c r="E30" s="22"/>
      <c r="F30" s="22"/>
      <c r="G30" s="22"/>
      <c r="H30" s="22"/>
      <c r="I30" s="22"/>
      <c r="J30" s="22"/>
    </row>
    <row r="31" spans="1:10">
      <c r="A31" s="22" t="s">
        <v>716</v>
      </c>
      <c r="B31" s="22"/>
      <c r="C31" s="22"/>
      <c r="D31" s="22"/>
      <c r="E31" s="22"/>
      <c r="F31" s="22"/>
      <c r="G31" s="22"/>
      <c r="H31" s="22"/>
      <c r="I31" s="22"/>
      <c r="J31" s="22"/>
    </row>
    <row r="32" spans="1:10">
      <c r="A32" s="22" t="s">
        <v>717</v>
      </c>
      <c r="B32" s="22"/>
      <c r="C32" s="22"/>
      <c r="D32" s="22"/>
      <c r="E32" s="22"/>
      <c r="F32" s="22"/>
      <c r="G32" s="22"/>
      <c r="H32" s="22"/>
      <c r="I32" s="22"/>
      <c r="J32" s="22"/>
    </row>
  </sheetData>
  <mergeCells count="58">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1"/>
    <mergeCell ref="A22:A23"/>
    <mergeCell ref="A24:A25"/>
    <mergeCell ref="B7:B8"/>
    <mergeCell ref="B17:B18"/>
    <mergeCell ref="B24:B25"/>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opLeftCell="A20" workbookViewId="0">
      <selection activeCell="G19" sqref="G19"/>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1065</v>
      </c>
      <c r="J2" s="3"/>
    </row>
    <row r="3" ht="25.2" spans="1:11">
      <c r="A3" s="4" t="s">
        <v>2</v>
      </c>
      <c r="B3" s="4"/>
      <c r="C3" s="4"/>
      <c r="D3" s="4"/>
      <c r="E3" s="2"/>
      <c r="F3" s="2"/>
      <c r="G3" s="2"/>
      <c r="H3" s="2"/>
      <c r="I3" s="5" t="s">
        <v>666</v>
      </c>
      <c r="J3" s="5"/>
      <c r="K3" s="6"/>
    </row>
    <row r="4" ht="24" customHeight="1" spans="1:11">
      <c r="A4" s="7" t="s">
        <v>667</v>
      </c>
      <c r="B4" s="7" t="s">
        <v>1066</v>
      </c>
      <c r="C4" s="7"/>
      <c r="D4" s="7"/>
      <c r="E4" s="7"/>
      <c r="F4" s="7"/>
      <c r="G4" s="7"/>
      <c r="H4" s="7"/>
      <c r="I4" s="7"/>
      <c r="J4" s="7"/>
    </row>
    <row r="5" ht="15" customHeight="1" spans="1:11">
      <c r="A5" s="7" t="s">
        <v>669</v>
      </c>
      <c r="B5" s="8" t="s">
        <v>589</v>
      </c>
      <c r="C5" s="8"/>
      <c r="D5" s="8"/>
      <c r="E5" s="9" t="s">
        <v>902</v>
      </c>
      <c r="F5" s="7" t="s">
        <v>1054</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6.388493</v>
      </c>
      <c r="D9" s="11">
        <f>SUM(D10:D13)</f>
        <v>6.388493</v>
      </c>
      <c r="E9" s="11">
        <f>SUM(E10:E13)</f>
        <v>6.388493</v>
      </c>
      <c r="F9" s="7">
        <v>10</v>
      </c>
      <c r="G9" s="7"/>
      <c r="H9" s="12">
        <f>E9/D9</f>
        <v>1</v>
      </c>
      <c r="I9" s="7">
        <v>10</v>
      </c>
      <c r="J9" s="7"/>
    </row>
    <row r="10" ht="15" customHeight="1" spans="1:11">
      <c r="A10" s="7"/>
      <c r="B10" s="13" t="s">
        <v>603</v>
      </c>
      <c r="C10" s="11">
        <v>5.38075</v>
      </c>
      <c r="D10" s="11">
        <v>5.38075</v>
      </c>
      <c r="E10" s="11">
        <v>5.38075</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v>1.007743</v>
      </c>
      <c r="D13" s="11">
        <v>1.007743</v>
      </c>
      <c r="E13" s="11">
        <v>1.007743</v>
      </c>
      <c r="F13" s="7" t="s">
        <v>509</v>
      </c>
      <c r="G13" s="7"/>
      <c r="H13" s="7" t="s">
        <v>509</v>
      </c>
      <c r="I13" s="7" t="s">
        <v>509</v>
      </c>
      <c r="J13" s="7"/>
    </row>
    <row r="14" ht="15" customHeight="1" spans="1:11">
      <c r="A14" s="7" t="s">
        <v>681</v>
      </c>
      <c r="B14" s="7"/>
      <c r="C14" s="7"/>
      <c r="D14" s="7"/>
      <c r="E14" s="7"/>
      <c r="F14" s="7"/>
      <c r="G14" s="7" t="s">
        <v>682</v>
      </c>
      <c r="H14" s="7"/>
      <c r="I14" s="7"/>
      <c r="J14" s="7"/>
    </row>
    <row r="15" ht="98" customHeight="1" spans="1:11">
      <c r="A15" s="7" t="s">
        <v>683</v>
      </c>
      <c r="B15" s="8" t="s">
        <v>1067</v>
      </c>
      <c r="C15" s="8"/>
      <c r="D15" s="8"/>
      <c r="E15" s="8"/>
      <c r="F15" s="8"/>
      <c r="G15" s="8" t="s">
        <v>1068</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36" customHeight="1" spans="1:10">
      <c r="A19" s="9" t="s">
        <v>691</v>
      </c>
      <c r="B19" s="9" t="s">
        <v>621</v>
      </c>
      <c r="C19" s="15" t="s">
        <v>1069</v>
      </c>
      <c r="D19" s="7" t="s">
        <v>693</v>
      </c>
      <c r="E19" s="7">
        <v>999</v>
      </c>
      <c r="F19" s="7" t="s">
        <v>627</v>
      </c>
      <c r="G19" s="16" t="s">
        <v>1070</v>
      </c>
      <c r="H19" s="7">
        <v>10</v>
      </c>
      <c r="I19" s="7">
        <v>10</v>
      </c>
      <c r="J19" s="8"/>
    </row>
    <row r="20" ht="42" customHeight="1" spans="1:10">
      <c r="A20" s="17"/>
      <c r="B20" s="9" t="s">
        <v>637</v>
      </c>
      <c r="C20" s="15" t="s">
        <v>1071</v>
      </c>
      <c r="D20" s="7" t="s">
        <v>643</v>
      </c>
      <c r="E20" s="7">
        <v>75</v>
      </c>
      <c r="F20" s="7" t="s">
        <v>636</v>
      </c>
      <c r="G20" s="26" t="s">
        <v>1072</v>
      </c>
      <c r="H20" s="7">
        <v>10</v>
      </c>
      <c r="I20" s="7">
        <v>10</v>
      </c>
      <c r="J20" s="7"/>
    </row>
    <row r="21" ht="39" customHeight="1" spans="1:10">
      <c r="A21" s="17"/>
      <c r="B21" s="9" t="s">
        <v>646</v>
      </c>
      <c r="C21" s="15" t="s">
        <v>1073</v>
      </c>
      <c r="D21" s="7" t="s">
        <v>693</v>
      </c>
      <c r="E21" s="7">
        <v>100</v>
      </c>
      <c r="F21" s="7" t="s">
        <v>636</v>
      </c>
      <c r="G21" s="27">
        <v>1</v>
      </c>
      <c r="H21" s="7">
        <v>15</v>
      </c>
      <c r="I21" s="7">
        <v>15</v>
      </c>
      <c r="J21" s="7"/>
    </row>
    <row r="22" ht="33" customHeight="1" spans="1:10">
      <c r="A22" s="17"/>
      <c r="B22" s="9" t="s">
        <v>698</v>
      </c>
      <c r="C22" s="15" t="s">
        <v>1074</v>
      </c>
      <c r="D22" s="7" t="s">
        <v>693</v>
      </c>
      <c r="E22" s="7">
        <v>6.39</v>
      </c>
      <c r="F22" s="7" t="s">
        <v>992</v>
      </c>
      <c r="G22" s="26" t="s">
        <v>1075</v>
      </c>
      <c r="H22" s="7">
        <v>15</v>
      </c>
      <c r="I22" s="7">
        <v>15</v>
      </c>
      <c r="J22" s="7"/>
    </row>
    <row r="23" ht="45" customHeight="1" spans="1:10">
      <c r="A23" s="18" t="s">
        <v>702</v>
      </c>
      <c r="B23" s="18" t="s">
        <v>649</v>
      </c>
      <c r="C23" s="7" t="s">
        <v>1076</v>
      </c>
      <c r="D23" s="7" t="s">
        <v>693</v>
      </c>
      <c r="E23" s="7">
        <v>100</v>
      </c>
      <c r="F23" s="7" t="s">
        <v>636</v>
      </c>
      <c r="G23" s="16">
        <v>1</v>
      </c>
      <c r="H23" s="7">
        <v>10</v>
      </c>
      <c r="I23" s="7">
        <v>10</v>
      </c>
      <c r="J23" s="7"/>
    </row>
    <row r="24" ht="39" customHeight="1" spans="1:10">
      <c r="A24" s="23"/>
      <c r="B24" s="18" t="s">
        <v>775</v>
      </c>
      <c r="C24" s="7" t="s">
        <v>1050</v>
      </c>
      <c r="D24" s="7" t="s">
        <v>693</v>
      </c>
      <c r="E24" s="7">
        <v>100</v>
      </c>
      <c r="F24" s="7" t="s">
        <v>636</v>
      </c>
      <c r="G24" s="16">
        <v>1</v>
      </c>
      <c r="H24" s="7">
        <v>10</v>
      </c>
      <c r="I24" s="7">
        <v>10</v>
      </c>
      <c r="J24" s="7"/>
    </row>
    <row r="25" ht="56" customHeight="1" spans="1:10">
      <c r="A25" s="23"/>
      <c r="B25" s="28" t="s">
        <v>652</v>
      </c>
      <c r="C25" s="7" t="s">
        <v>1051</v>
      </c>
      <c r="D25" s="7" t="s">
        <v>643</v>
      </c>
      <c r="E25" s="7">
        <v>90</v>
      </c>
      <c r="F25" s="7" t="s">
        <v>636</v>
      </c>
      <c r="G25" s="16" t="s">
        <v>864</v>
      </c>
      <c r="H25" s="7">
        <v>10</v>
      </c>
      <c r="I25" s="7">
        <v>10</v>
      </c>
      <c r="J25" s="7"/>
    </row>
    <row r="26" ht="38" customHeight="1" spans="1:10">
      <c r="A26" s="9" t="s">
        <v>655</v>
      </c>
      <c r="B26" s="9" t="s">
        <v>656</v>
      </c>
      <c r="C26" s="7" t="s">
        <v>707</v>
      </c>
      <c r="D26" s="19" t="s">
        <v>643</v>
      </c>
      <c r="E26" s="20">
        <v>85</v>
      </c>
      <c r="F26" s="20" t="s">
        <v>636</v>
      </c>
      <c r="G26" s="20" t="s">
        <v>951</v>
      </c>
      <c r="H26" s="7">
        <v>5</v>
      </c>
      <c r="I26" s="7">
        <v>5</v>
      </c>
      <c r="J26" s="7"/>
    </row>
    <row r="27" ht="38" customHeight="1" spans="1:10">
      <c r="A27" s="17"/>
      <c r="B27" s="17"/>
      <c r="C27" s="7" t="s">
        <v>709</v>
      </c>
      <c r="D27" s="19" t="s">
        <v>643</v>
      </c>
      <c r="E27" s="20">
        <v>85</v>
      </c>
      <c r="F27" s="20" t="s">
        <v>636</v>
      </c>
      <c r="G27" s="20" t="s">
        <v>951</v>
      </c>
      <c r="H27" s="7">
        <v>5</v>
      </c>
      <c r="I27" s="7">
        <v>5</v>
      </c>
      <c r="J27" s="7"/>
    </row>
    <row r="28" ht="27" customHeight="1" spans="1:10">
      <c r="A28" s="7" t="s">
        <v>710</v>
      </c>
      <c r="B28" s="7"/>
      <c r="C28" s="21" t="s">
        <v>584</v>
      </c>
      <c r="D28" s="21"/>
      <c r="E28" s="21"/>
      <c r="F28" s="21"/>
      <c r="G28" s="21"/>
      <c r="H28" s="21"/>
      <c r="I28" s="21"/>
      <c r="J28" s="21"/>
    </row>
    <row r="29" ht="24" customHeight="1" spans="1:10">
      <c r="A29" s="7" t="s">
        <v>711</v>
      </c>
      <c r="B29" s="7">
        <v>100</v>
      </c>
      <c r="C29" s="7"/>
      <c r="D29" s="7"/>
      <c r="E29" s="7"/>
      <c r="F29" s="7"/>
      <c r="G29" s="7"/>
      <c r="H29" s="7"/>
      <c r="I29" s="7">
        <f>SUM(I19:I28)+I9</f>
        <v>100</v>
      </c>
      <c r="J29" s="7" t="s">
        <v>712</v>
      </c>
    </row>
    <row r="30" spans="1:10">
      <c r="A30" s="22" t="s">
        <v>713</v>
      </c>
      <c r="B30" s="22"/>
      <c r="C30" s="22"/>
      <c r="D30" s="22"/>
      <c r="E30" s="22"/>
      <c r="F30" s="22"/>
      <c r="G30" s="22"/>
      <c r="H30" s="22"/>
      <c r="I30" s="22"/>
      <c r="J30" s="22"/>
    </row>
    <row r="31" spans="1:10">
      <c r="A31" s="22" t="s">
        <v>714</v>
      </c>
      <c r="B31" s="22"/>
      <c r="C31" s="22"/>
      <c r="D31" s="22"/>
      <c r="E31" s="22"/>
      <c r="F31" s="22"/>
      <c r="G31" s="22"/>
      <c r="H31" s="22"/>
      <c r="I31" s="22"/>
      <c r="J31" s="22"/>
    </row>
    <row r="32" spans="1:10">
      <c r="A32" s="22" t="s">
        <v>715</v>
      </c>
      <c r="B32" s="22"/>
      <c r="C32" s="22"/>
      <c r="D32" s="22"/>
      <c r="E32" s="22"/>
      <c r="F32" s="22"/>
      <c r="G32" s="22"/>
      <c r="H32" s="22"/>
      <c r="I32" s="22"/>
      <c r="J32" s="22"/>
    </row>
    <row r="33" spans="1:10">
      <c r="A33" s="22" t="s">
        <v>716</v>
      </c>
      <c r="B33" s="22"/>
      <c r="C33" s="22"/>
      <c r="D33" s="22"/>
      <c r="E33" s="22"/>
      <c r="F33" s="22"/>
      <c r="G33" s="22"/>
      <c r="H33" s="22"/>
      <c r="I33" s="22"/>
      <c r="J33" s="22"/>
    </row>
    <row r="34" spans="1:10">
      <c r="A34" s="22" t="s">
        <v>717</v>
      </c>
      <c r="B34" s="22"/>
      <c r="C34" s="22"/>
      <c r="D34" s="22"/>
      <c r="E34" s="22"/>
      <c r="F34" s="22"/>
      <c r="G34" s="22"/>
      <c r="H34" s="22"/>
      <c r="I34" s="22"/>
      <c r="J34" s="22"/>
    </row>
  </sheetData>
  <mergeCells count="58">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8:B28"/>
    <mergeCell ref="C28:J28"/>
    <mergeCell ref="B29:H29"/>
    <mergeCell ref="A30:J30"/>
    <mergeCell ref="A31:J31"/>
    <mergeCell ref="A32:J32"/>
    <mergeCell ref="A33:J33"/>
    <mergeCell ref="A34:J34"/>
    <mergeCell ref="A5:A6"/>
    <mergeCell ref="A7:A13"/>
    <mergeCell ref="A17:A18"/>
    <mergeCell ref="A19:A22"/>
    <mergeCell ref="A23:A25"/>
    <mergeCell ref="A26:A27"/>
    <mergeCell ref="B7:B8"/>
    <mergeCell ref="B17:B18"/>
    <mergeCell ref="B26:B27"/>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N15" sqref="N15"/>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1077</v>
      </c>
      <c r="J2" s="3"/>
    </row>
    <row r="3" ht="25.2" spans="1:11">
      <c r="A3" s="4" t="s">
        <v>2</v>
      </c>
      <c r="B3" s="4"/>
      <c r="C3" s="4"/>
      <c r="D3" s="4"/>
      <c r="E3" s="2"/>
      <c r="F3" s="2"/>
      <c r="G3" s="2"/>
      <c r="H3" s="2"/>
      <c r="I3" s="5" t="s">
        <v>666</v>
      </c>
      <c r="J3" s="5"/>
      <c r="K3" s="6"/>
    </row>
    <row r="4" ht="24" customHeight="1" spans="1:11">
      <c r="A4" s="7" t="s">
        <v>667</v>
      </c>
      <c r="B4" s="7" t="s">
        <v>1078</v>
      </c>
      <c r="C4" s="7"/>
      <c r="D4" s="7"/>
      <c r="E4" s="7"/>
      <c r="F4" s="7"/>
      <c r="G4" s="7"/>
      <c r="H4" s="7"/>
      <c r="I4" s="7"/>
      <c r="J4" s="7"/>
    </row>
    <row r="5" ht="15" customHeight="1" spans="1:11">
      <c r="A5" s="7" t="s">
        <v>669</v>
      </c>
      <c r="B5" s="8" t="s">
        <v>589</v>
      </c>
      <c r="C5" s="8"/>
      <c r="D5" s="8"/>
      <c r="E5" s="9" t="s">
        <v>902</v>
      </c>
      <c r="F5" s="7" t="s">
        <v>589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47.205</v>
      </c>
      <c r="D9" s="11">
        <f>SUM(D10:D13)</f>
        <v>47.205</v>
      </c>
      <c r="E9" s="11">
        <f>SUM(E10:E13)</f>
        <v>11.308782</v>
      </c>
      <c r="F9" s="7">
        <v>10</v>
      </c>
      <c r="G9" s="7"/>
      <c r="H9" s="12">
        <f>E9/D9</f>
        <v>0.239567461074039</v>
      </c>
      <c r="I9" s="7">
        <v>2.4</v>
      </c>
      <c r="J9" s="7"/>
    </row>
    <row r="10" ht="15" customHeight="1" spans="1:11">
      <c r="A10" s="7"/>
      <c r="B10" s="13" t="s">
        <v>603</v>
      </c>
      <c r="C10" s="11">
        <v>47.205</v>
      </c>
      <c r="D10" s="11">
        <v>47.205</v>
      </c>
      <c r="E10" s="11">
        <v>11.308782</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c r="D13" s="11"/>
      <c r="E13" s="11"/>
      <c r="F13" s="7" t="s">
        <v>509</v>
      </c>
      <c r="G13" s="7"/>
      <c r="H13" s="7" t="s">
        <v>509</v>
      </c>
      <c r="I13" s="7" t="s">
        <v>509</v>
      </c>
      <c r="J13" s="7"/>
    </row>
    <row r="14" ht="15" customHeight="1" spans="1:11">
      <c r="A14" s="7" t="s">
        <v>681</v>
      </c>
      <c r="B14" s="7"/>
      <c r="C14" s="7"/>
      <c r="D14" s="7"/>
      <c r="E14" s="7"/>
      <c r="F14" s="7"/>
      <c r="G14" s="7" t="s">
        <v>682</v>
      </c>
      <c r="H14" s="7"/>
      <c r="I14" s="7"/>
      <c r="J14" s="7"/>
    </row>
    <row r="15" ht="87" customHeight="1" spans="1:11">
      <c r="A15" s="7" t="s">
        <v>683</v>
      </c>
      <c r="B15" s="8" t="s">
        <v>1079</v>
      </c>
      <c r="C15" s="8"/>
      <c r="D15" s="8"/>
      <c r="E15" s="8"/>
      <c r="F15" s="8"/>
      <c r="G15" s="8" t="s">
        <v>1080</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57" customHeight="1" spans="1:10">
      <c r="A19" s="9" t="s">
        <v>691</v>
      </c>
      <c r="B19" s="9" t="s">
        <v>621</v>
      </c>
      <c r="C19" s="15" t="s">
        <v>1081</v>
      </c>
      <c r="D19" s="7" t="s">
        <v>693</v>
      </c>
      <c r="E19" s="7">
        <v>100</v>
      </c>
      <c r="F19" s="7" t="s">
        <v>636</v>
      </c>
      <c r="G19" s="16">
        <v>1</v>
      </c>
      <c r="H19" s="7">
        <v>25</v>
      </c>
      <c r="I19" s="7">
        <v>25</v>
      </c>
      <c r="J19" s="8"/>
    </row>
    <row r="20" ht="42" customHeight="1" spans="1:10">
      <c r="A20" s="17"/>
      <c r="B20" s="9" t="s">
        <v>637</v>
      </c>
      <c r="C20" s="15" t="s">
        <v>1082</v>
      </c>
      <c r="D20" s="7" t="s">
        <v>693</v>
      </c>
      <c r="E20" s="7">
        <v>100</v>
      </c>
      <c r="F20" s="7" t="s">
        <v>636</v>
      </c>
      <c r="G20" s="26">
        <v>1</v>
      </c>
      <c r="H20" s="7">
        <v>25</v>
      </c>
      <c r="I20" s="7">
        <v>25</v>
      </c>
      <c r="J20" s="7"/>
    </row>
    <row r="21" ht="85" customHeight="1" spans="1:10">
      <c r="A21" s="18" t="s">
        <v>702</v>
      </c>
      <c r="B21" s="18" t="s">
        <v>649</v>
      </c>
      <c r="C21" s="7" t="s">
        <v>1083</v>
      </c>
      <c r="D21" s="7" t="s">
        <v>693</v>
      </c>
      <c r="E21" s="7" t="s">
        <v>1084</v>
      </c>
      <c r="F21" s="7" t="s">
        <v>636</v>
      </c>
      <c r="G21" s="16" t="s">
        <v>1085</v>
      </c>
      <c r="H21" s="7">
        <v>30</v>
      </c>
      <c r="I21" s="7">
        <v>30</v>
      </c>
      <c r="J21" s="7"/>
    </row>
    <row r="22" ht="38" customHeight="1" spans="1:10">
      <c r="A22" s="9" t="s">
        <v>655</v>
      </c>
      <c r="B22" s="9" t="s">
        <v>656</v>
      </c>
      <c r="C22" s="7" t="s">
        <v>1086</v>
      </c>
      <c r="D22" s="19" t="s">
        <v>643</v>
      </c>
      <c r="E22" s="20">
        <v>90</v>
      </c>
      <c r="F22" s="20" t="s">
        <v>636</v>
      </c>
      <c r="G22" s="20" t="s">
        <v>864</v>
      </c>
      <c r="H22" s="7">
        <v>10</v>
      </c>
      <c r="I22" s="7">
        <v>10</v>
      </c>
      <c r="J22" s="7"/>
    </row>
    <row r="23" ht="27" customHeight="1" spans="1:10">
      <c r="A23" s="7" t="s">
        <v>710</v>
      </c>
      <c r="B23" s="7"/>
      <c r="C23" s="21" t="s">
        <v>584</v>
      </c>
      <c r="D23" s="21"/>
      <c r="E23" s="21"/>
      <c r="F23" s="21"/>
      <c r="G23" s="21"/>
      <c r="H23" s="21"/>
      <c r="I23" s="21"/>
      <c r="J23" s="21"/>
    </row>
    <row r="24" ht="24" customHeight="1" spans="1:10">
      <c r="A24" s="7" t="s">
        <v>711</v>
      </c>
      <c r="B24" s="7">
        <v>100</v>
      </c>
      <c r="C24" s="7"/>
      <c r="D24" s="7"/>
      <c r="E24" s="7"/>
      <c r="F24" s="7"/>
      <c r="G24" s="7"/>
      <c r="H24" s="7"/>
      <c r="I24" s="7">
        <f>SUM(I19:I23)+I9</f>
        <v>92.4</v>
      </c>
      <c r="J24" s="7" t="s">
        <v>712</v>
      </c>
    </row>
    <row r="25" spans="1:10">
      <c r="A25" s="22" t="s">
        <v>713</v>
      </c>
      <c r="B25" s="22"/>
      <c r="C25" s="22"/>
      <c r="D25" s="22"/>
      <c r="E25" s="22"/>
      <c r="F25" s="22"/>
      <c r="G25" s="22"/>
      <c r="H25" s="22"/>
      <c r="I25" s="22"/>
      <c r="J25" s="22"/>
    </row>
    <row r="26" spans="1:10">
      <c r="A26" s="22" t="s">
        <v>714</v>
      </c>
      <c r="B26" s="22"/>
      <c r="C26" s="22"/>
      <c r="D26" s="22"/>
      <c r="E26" s="22"/>
      <c r="F26" s="22"/>
      <c r="G26" s="22"/>
      <c r="H26" s="22"/>
      <c r="I26" s="22"/>
      <c r="J26" s="22"/>
    </row>
    <row r="27" spans="1:10">
      <c r="A27" s="22" t="s">
        <v>715</v>
      </c>
      <c r="B27" s="22"/>
      <c r="C27" s="22"/>
      <c r="D27" s="22"/>
      <c r="E27" s="22"/>
      <c r="F27" s="22"/>
      <c r="G27" s="22"/>
      <c r="H27" s="22"/>
      <c r="I27" s="22"/>
      <c r="J27" s="22"/>
    </row>
    <row r="28" spans="1:10">
      <c r="A28" s="22" t="s">
        <v>716</v>
      </c>
      <c r="B28" s="22"/>
      <c r="C28" s="22"/>
      <c r="D28" s="22"/>
      <c r="E28" s="22"/>
      <c r="F28" s="22"/>
      <c r="G28" s="22"/>
      <c r="H28" s="22"/>
      <c r="I28" s="22"/>
      <c r="J28" s="22"/>
    </row>
    <row r="29" spans="1:10">
      <c r="A29" s="22" t="s">
        <v>717</v>
      </c>
      <c r="B29" s="22"/>
      <c r="C29" s="22"/>
      <c r="D29" s="22"/>
      <c r="E29" s="22"/>
      <c r="F29" s="22"/>
      <c r="G29" s="22"/>
      <c r="H29" s="22"/>
      <c r="I29" s="22"/>
      <c r="J29"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3:B23"/>
    <mergeCell ref="C23:J23"/>
    <mergeCell ref="B24:H24"/>
    <mergeCell ref="A25:J25"/>
    <mergeCell ref="A26:J26"/>
    <mergeCell ref="A27:J27"/>
    <mergeCell ref="A28:J28"/>
    <mergeCell ref="A29:J29"/>
    <mergeCell ref="A5:A6"/>
    <mergeCell ref="A7:A13"/>
    <mergeCell ref="A17:A18"/>
    <mergeCell ref="A19:A20"/>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15" workbookViewId="0">
      <selection activeCell="M15" sqref="M15"/>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1087</v>
      </c>
      <c r="J2" s="3"/>
    </row>
    <row r="3" ht="25.2" spans="1:11">
      <c r="A3" s="4" t="s">
        <v>2</v>
      </c>
      <c r="B3" s="4"/>
      <c r="C3" s="4"/>
      <c r="D3" s="4"/>
      <c r="E3" s="2"/>
      <c r="F3" s="2"/>
      <c r="G3" s="2"/>
      <c r="H3" s="2"/>
      <c r="I3" s="5" t="s">
        <v>666</v>
      </c>
      <c r="J3" s="5"/>
      <c r="K3" s="6"/>
    </row>
    <row r="4" ht="24" customHeight="1" spans="1:11">
      <c r="A4" s="7" t="s">
        <v>667</v>
      </c>
      <c r="B4" s="7" t="s">
        <v>1088</v>
      </c>
      <c r="C4" s="7"/>
      <c r="D4" s="7"/>
      <c r="E4" s="7"/>
      <c r="F4" s="7"/>
      <c r="G4" s="7"/>
      <c r="H4" s="7"/>
      <c r="I4" s="7"/>
      <c r="J4" s="7"/>
    </row>
    <row r="5" ht="15" customHeight="1" spans="1:11">
      <c r="A5" s="7" t="s">
        <v>669</v>
      </c>
      <c r="B5" s="8" t="s">
        <v>589</v>
      </c>
      <c r="C5" s="8"/>
      <c r="D5" s="8"/>
      <c r="E5" s="9" t="s">
        <v>902</v>
      </c>
      <c r="F5" s="7" t="s">
        <v>1089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25</v>
      </c>
      <c r="D9" s="11">
        <f>SUM(D10:D13)</f>
        <v>25</v>
      </c>
      <c r="E9" s="11">
        <f>SUM(E10:E13)</f>
        <v>23.094</v>
      </c>
      <c r="F9" s="7">
        <v>10</v>
      </c>
      <c r="G9" s="7"/>
      <c r="H9" s="12">
        <f>E9/D9</f>
        <v>0.92376</v>
      </c>
      <c r="I9" s="7">
        <v>9.24</v>
      </c>
      <c r="J9" s="7"/>
    </row>
    <row r="10" ht="15" customHeight="1" spans="1:11">
      <c r="A10" s="7"/>
      <c r="B10" s="13" t="s">
        <v>603</v>
      </c>
      <c r="C10" s="11">
        <v>25</v>
      </c>
      <c r="D10" s="11">
        <v>25</v>
      </c>
      <c r="E10" s="11">
        <v>23.094</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c r="D13" s="11"/>
      <c r="E13" s="11"/>
      <c r="F13" s="7" t="s">
        <v>509</v>
      </c>
      <c r="G13" s="7"/>
      <c r="H13" s="7" t="s">
        <v>509</v>
      </c>
      <c r="I13" s="7" t="s">
        <v>509</v>
      </c>
      <c r="J13" s="7"/>
    </row>
    <row r="14" ht="15" customHeight="1" spans="1:11">
      <c r="A14" s="7" t="s">
        <v>681</v>
      </c>
      <c r="B14" s="7"/>
      <c r="C14" s="7"/>
      <c r="D14" s="7"/>
      <c r="E14" s="7"/>
      <c r="F14" s="7"/>
      <c r="G14" s="7" t="s">
        <v>682</v>
      </c>
      <c r="H14" s="7"/>
      <c r="I14" s="7"/>
      <c r="J14" s="7"/>
    </row>
    <row r="15" ht="60" customHeight="1" spans="1:11">
      <c r="A15" s="7" t="s">
        <v>683</v>
      </c>
      <c r="B15" s="8" t="s">
        <v>1090</v>
      </c>
      <c r="C15" s="8"/>
      <c r="D15" s="8"/>
      <c r="E15" s="8"/>
      <c r="F15" s="8"/>
      <c r="G15" s="8" t="s">
        <v>1090</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57" customHeight="1" spans="1:10">
      <c r="A19" s="9" t="s">
        <v>691</v>
      </c>
      <c r="B19" s="9" t="s">
        <v>621</v>
      </c>
      <c r="C19" s="15" t="s">
        <v>1091</v>
      </c>
      <c r="D19" s="7" t="s">
        <v>693</v>
      </c>
      <c r="E19" s="7">
        <v>2</v>
      </c>
      <c r="F19" s="7" t="s">
        <v>627</v>
      </c>
      <c r="G19" s="16" t="s">
        <v>1092</v>
      </c>
      <c r="H19" s="7">
        <v>25</v>
      </c>
      <c r="I19" s="7">
        <v>25</v>
      </c>
      <c r="J19" s="8"/>
    </row>
    <row r="20" ht="42" customHeight="1" spans="1:10">
      <c r="A20" s="17"/>
      <c r="B20" s="9" t="s">
        <v>698</v>
      </c>
      <c r="C20" s="15" t="s">
        <v>1093</v>
      </c>
      <c r="D20" s="7" t="s">
        <v>693</v>
      </c>
      <c r="E20" s="7">
        <v>25</v>
      </c>
      <c r="F20" s="7" t="s">
        <v>992</v>
      </c>
      <c r="G20" s="25">
        <v>23.09</v>
      </c>
      <c r="H20" s="7">
        <v>25</v>
      </c>
      <c r="I20" s="7">
        <v>25</v>
      </c>
      <c r="J20" s="7"/>
    </row>
    <row r="21" ht="85" customHeight="1" spans="1:10">
      <c r="A21" s="18" t="s">
        <v>702</v>
      </c>
      <c r="B21" s="18" t="s">
        <v>649</v>
      </c>
      <c r="C21" s="7" t="s">
        <v>1094</v>
      </c>
      <c r="D21" s="7" t="s">
        <v>643</v>
      </c>
      <c r="E21" s="7">
        <v>90</v>
      </c>
      <c r="F21" s="7" t="s">
        <v>636</v>
      </c>
      <c r="G21" s="16" t="s">
        <v>864</v>
      </c>
      <c r="H21" s="7">
        <v>30</v>
      </c>
      <c r="I21" s="7">
        <v>30</v>
      </c>
      <c r="J21" s="7"/>
    </row>
    <row r="22" ht="38" customHeight="1" spans="1:10">
      <c r="A22" s="9" t="s">
        <v>655</v>
      </c>
      <c r="B22" s="9" t="s">
        <v>656</v>
      </c>
      <c r="C22" s="7" t="s">
        <v>1095</v>
      </c>
      <c r="D22" s="19" t="s">
        <v>643</v>
      </c>
      <c r="E22" s="20">
        <v>95</v>
      </c>
      <c r="F22" s="20" t="s">
        <v>636</v>
      </c>
      <c r="G22" s="20" t="s">
        <v>871</v>
      </c>
      <c r="H22" s="7">
        <v>10</v>
      </c>
      <c r="I22" s="7">
        <v>10</v>
      </c>
      <c r="J22" s="7"/>
    </row>
    <row r="23" ht="27" customHeight="1" spans="1:10">
      <c r="A23" s="7" t="s">
        <v>710</v>
      </c>
      <c r="B23" s="7"/>
      <c r="C23" s="21" t="s">
        <v>584</v>
      </c>
      <c r="D23" s="21"/>
      <c r="E23" s="21"/>
      <c r="F23" s="21"/>
      <c r="G23" s="21"/>
      <c r="H23" s="21"/>
      <c r="I23" s="21"/>
      <c r="J23" s="21"/>
    </row>
    <row r="24" ht="24" customHeight="1" spans="1:10">
      <c r="A24" s="7" t="s">
        <v>711</v>
      </c>
      <c r="B24" s="7">
        <v>100</v>
      </c>
      <c r="C24" s="7"/>
      <c r="D24" s="7"/>
      <c r="E24" s="7"/>
      <c r="F24" s="7"/>
      <c r="G24" s="7"/>
      <c r="H24" s="7"/>
      <c r="I24" s="7">
        <f>SUM(I19:I23)+I9</f>
        <v>99.24</v>
      </c>
      <c r="J24" s="7" t="s">
        <v>712</v>
      </c>
    </row>
    <row r="25" spans="1:10">
      <c r="A25" s="22" t="s">
        <v>713</v>
      </c>
      <c r="B25" s="22"/>
      <c r="C25" s="22"/>
      <c r="D25" s="22"/>
      <c r="E25" s="22"/>
      <c r="F25" s="22"/>
      <c r="G25" s="22"/>
      <c r="H25" s="22"/>
      <c r="I25" s="22"/>
      <c r="J25" s="22"/>
    </row>
    <row r="26" spans="1:10">
      <c r="A26" s="22" t="s">
        <v>714</v>
      </c>
      <c r="B26" s="22"/>
      <c r="C26" s="22"/>
      <c r="D26" s="22"/>
      <c r="E26" s="22"/>
      <c r="F26" s="22"/>
      <c r="G26" s="22"/>
      <c r="H26" s="22"/>
      <c r="I26" s="22"/>
      <c r="J26" s="22"/>
    </row>
    <row r="27" spans="1:10">
      <c r="A27" s="22" t="s">
        <v>715</v>
      </c>
      <c r="B27" s="22"/>
      <c r="C27" s="22"/>
      <c r="D27" s="22"/>
      <c r="E27" s="22"/>
      <c r="F27" s="22"/>
      <c r="G27" s="22"/>
      <c r="H27" s="22"/>
      <c r="I27" s="22"/>
      <c r="J27" s="22"/>
    </row>
    <row r="28" spans="1:10">
      <c r="A28" s="22" t="s">
        <v>716</v>
      </c>
      <c r="B28" s="22"/>
      <c r="C28" s="22"/>
      <c r="D28" s="22"/>
      <c r="E28" s="22"/>
      <c r="F28" s="22"/>
      <c r="G28" s="22"/>
      <c r="H28" s="22"/>
      <c r="I28" s="22"/>
      <c r="J28" s="22"/>
    </row>
    <row r="29" spans="1:10">
      <c r="A29" s="22" t="s">
        <v>717</v>
      </c>
      <c r="B29" s="22"/>
      <c r="C29" s="22"/>
      <c r="D29" s="22"/>
      <c r="E29" s="22"/>
      <c r="F29" s="22"/>
      <c r="G29" s="22"/>
      <c r="H29" s="22"/>
      <c r="I29" s="22"/>
      <c r="J29"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3:B23"/>
    <mergeCell ref="C23:J23"/>
    <mergeCell ref="B24:H24"/>
    <mergeCell ref="A25:J25"/>
    <mergeCell ref="A26:J26"/>
    <mergeCell ref="A27:J27"/>
    <mergeCell ref="A28:J28"/>
    <mergeCell ref="A29:J29"/>
    <mergeCell ref="A5:A6"/>
    <mergeCell ref="A7:A13"/>
    <mergeCell ref="A17:A18"/>
    <mergeCell ref="A19:A20"/>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topLeftCell="A19" workbookViewId="0">
      <selection activeCell="C24" sqref="C24"/>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1096</v>
      </c>
      <c r="J2" s="3"/>
    </row>
    <row r="3" ht="25.2" spans="1:11">
      <c r="A3" s="4" t="s">
        <v>2</v>
      </c>
      <c r="B3" s="4"/>
      <c r="C3" s="4"/>
      <c r="D3" s="4"/>
      <c r="E3" s="2"/>
      <c r="F3" s="2"/>
      <c r="G3" s="2"/>
      <c r="H3" s="2"/>
      <c r="I3" s="5" t="s">
        <v>666</v>
      </c>
      <c r="J3" s="5"/>
      <c r="K3" s="6"/>
    </row>
    <row r="4" ht="24" customHeight="1" spans="1:11">
      <c r="A4" s="7" t="s">
        <v>667</v>
      </c>
      <c r="B4" s="7" t="s">
        <v>1097</v>
      </c>
      <c r="C4" s="7"/>
      <c r="D4" s="7"/>
      <c r="E4" s="7"/>
      <c r="F4" s="7"/>
      <c r="G4" s="7"/>
      <c r="H4" s="7"/>
      <c r="I4" s="7"/>
      <c r="J4" s="7"/>
    </row>
    <row r="5" ht="15" customHeight="1" spans="1:11">
      <c r="A5" s="7" t="s">
        <v>669</v>
      </c>
      <c r="B5" s="8" t="s">
        <v>589</v>
      </c>
      <c r="C5" s="8"/>
      <c r="D5" s="8"/>
      <c r="E5" s="9" t="s">
        <v>902</v>
      </c>
      <c r="F5" s="7" t="s">
        <v>589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3.024</v>
      </c>
      <c r="D9" s="11">
        <f>SUM(D10:D13)</f>
        <v>3.024</v>
      </c>
      <c r="E9" s="11">
        <f>SUM(E10:E13)</f>
        <v>0.148</v>
      </c>
      <c r="F9" s="7">
        <v>10</v>
      </c>
      <c r="G9" s="7"/>
      <c r="H9" s="12">
        <f>E9/D9</f>
        <v>0.0489417989417989</v>
      </c>
      <c r="I9" s="7">
        <v>0.49</v>
      </c>
      <c r="J9" s="7"/>
    </row>
    <row r="10" ht="15" customHeight="1" spans="1:11">
      <c r="A10" s="7"/>
      <c r="B10" s="13" t="s">
        <v>603</v>
      </c>
      <c r="C10" s="11">
        <v>3.024</v>
      </c>
      <c r="D10" s="11">
        <v>3.024</v>
      </c>
      <c r="E10" s="11">
        <v>0.148</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c r="D13" s="11"/>
      <c r="E13" s="11"/>
      <c r="F13" s="7" t="s">
        <v>509</v>
      </c>
      <c r="G13" s="7"/>
      <c r="H13" s="7" t="s">
        <v>509</v>
      </c>
      <c r="I13" s="7" t="s">
        <v>509</v>
      </c>
      <c r="J13" s="7"/>
    </row>
    <row r="14" ht="15" customHeight="1" spans="1:11">
      <c r="A14" s="7" t="s">
        <v>681</v>
      </c>
      <c r="B14" s="7"/>
      <c r="C14" s="7"/>
      <c r="D14" s="7"/>
      <c r="E14" s="7"/>
      <c r="F14" s="7"/>
      <c r="G14" s="7" t="s">
        <v>682</v>
      </c>
      <c r="H14" s="7"/>
      <c r="I14" s="7"/>
      <c r="J14" s="7"/>
    </row>
    <row r="15" ht="60" customHeight="1" spans="1:11">
      <c r="A15" s="7" t="s">
        <v>683</v>
      </c>
      <c r="B15" s="8" t="s">
        <v>1098</v>
      </c>
      <c r="C15" s="8"/>
      <c r="D15" s="8"/>
      <c r="E15" s="8"/>
      <c r="F15" s="8"/>
      <c r="G15" s="8" t="s">
        <v>1099</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91" customHeight="1" spans="1:10">
      <c r="A19" s="9" t="s">
        <v>691</v>
      </c>
      <c r="B19" s="9" t="s">
        <v>621</v>
      </c>
      <c r="C19" s="15" t="s">
        <v>1100</v>
      </c>
      <c r="D19" s="7" t="s">
        <v>962</v>
      </c>
      <c r="E19" s="7">
        <v>150</v>
      </c>
      <c r="F19" s="7" t="s">
        <v>627</v>
      </c>
      <c r="G19" s="16" t="s">
        <v>1101</v>
      </c>
      <c r="H19" s="7">
        <v>15</v>
      </c>
      <c r="I19" s="7">
        <v>14</v>
      </c>
      <c r="J19" s="8" t="s">
        <v>1102</v>
      </c>
    </row>
    <row r="20" ht="87" customHeight="1" spans="1:10">
      <c r="A20" s="17"/>
      <c r="B20" s="9" t="s">
        <v>637</v>
      </c>
      <c r="C20" s="15" t="s">
        <v>1103</v>
      </c>
      <c r="D20" s="7" t="s">
        <v>693</v>
      </c>
      <c r="E20" s="7">
        <v>100</v>
      </c>
      <c r="F20" s="7" t="s">
        <v>636</v>
      </c>
      <c r="G20" s="16">
        <v>1</v>
      </c>
      <c r="H20" s="7">
        <v>15</v>
      </c>
      <c r="I20" s="7">
        <v>15</v>
      </c>
      <c r="J20" s="8"/>
    </row>
    <row r="21" ht="48" customHeight="1" spans="1:10">
      <c r="A21" s="17"/>
      <c r="B21" s="9" t="s">
        <v>646</v>
      </c>
      <c r="C21" s="15" t="s">
        <v>1104</v>
      </c>
      <c r="D21" s="7" t="s">
        <v>962</v>
      </c>
      <c r="E21" s="7">
        <v>2024</v>
      </c>
      <c r="F21" s="7" t="s">
        <v>645</v>
      </c>
      <c r="G21" s="16" t="s">
        <v>936</v>
      </c>
      <c r="H21" s="7">
        <v>10</v>
      </c>
      <c r="I21" s="7">
        <v>10</v>
      </c>
      <c r="J21" s="8"/>
    </row>
    <row r="22" ht="120" customHeight="1" spans="1:10">
      <c r="A22" s="17"/>
      <c r="B22" s="9" t="s">
        <v>698</v>
      </c>
      <c r="C22" s="15" t="s">
        <v>1105</v>
      </c>
      <c r="D22" s="7" t="s">
        <v>693</v>
      </c>
      <c r="E22" s="7">
        <v>3.02</v>
      </c>
      <c r="F22" s="7" t="s">
        <v>992</v>
      </c>
      <c r="G22" s="24" t="s">
        <v>1106</v>
      </c>
      <c r="H22" s="7">
        <v>10</v>
      </c>
      <c r="I22" s="7">
        <v>8</v>
      </c>
      <c r="J22" s="7" t="s">
        <v>1107</v>
      </c>
    </row>
    <row r="23" ht="85" customHeight="1" spans="1:10">
      <c r="A23" s="18" t="s">
        <v>702</v>
      </c>
      <c r="B23" s="18" t="s">
        <v>649</v>
      </c>
      <c r="C23" s="7" t="s">
        <v>1108</v>
      </c>
      <c r="D23" s="7" t="s">
        <v>643</v>
      </c>
      <c r="E23" s="7">
        <v>90</v>
      </c>
      <c r="F23" s="7" t="s">
        <v>636</v>
      </c>
      <c r="G23" s="16" t="s">
        <v>864</v>
      </c>
      <c r="H23" s="7">
        <v>30</v>
      </c>
      <c r="I23" s="7">
        <v>30</v>
      </c>
      <c r="J23" s="7"/>
    </row>
    <row r="24" ht="38" customHeight="1" spans="1:10">
      <c r="A24" s="9" t="s">
        <v>655</v>
      </c>
      <c r="B24" s="9" t="s">
        <v>656</v>
      </c>
      <c r="C24" s="7" t="s">
        <v>1109</v>
      </c>
      <c r="D24" s="19" t="s">
        <v>643</v>
      </c>
      <c r="E24" s="20">
        <v>95</v>
      </c>
      <c r="F24" s="20" t="s">
        <v>636</v>
      </c>
      <c r="G24" s="20" t="s">
        <v>871</v>
      </c>
      <c r="H24" s="7">
        <v>10</v>
      </c>
      <c r="I24" s="7">
        <v>10</v>
      </c>
      <c r="J24" s="7"/>
    </row>
    <row r="25" ht="27" customHeight="1" spans="1:10">
      <c r="A25" s="7" t="s">
        <v>710</v>
      </c>
      <c r="B25" s="7"/>
      <c r="C25" s="21" t="s">
        <v>584</v>
      </c>
      <c r="D25" s="21"/>
      <c r="E25" s="21"/>
      <c r="F25" s="21"/>
      <c r="G25" s="21"/>
      <c r="H25" s="21"/>
      <c r="I25" s="21"/>
      <c r="J25" s="21"/>
    </row>
    <row r="26" ht="24" customHeight="1" spans="1:10">
      <c r="A26" s="7" t="s">
        <v>711</v>
      </c>
      <c r="B26" s="7">
        <v>100</v>
      </c>
      <c r="C26" s="7"/>
      <c r="D26" s="7"/>
      <c r="E26" s="7"/>
      <c r="F26" s="7"/>
      <c r="G26" s="7"/>
      <c r="H26" s="7"/>
      <c r="I26" s="7">
        <f>SUM(I19:I25)+I9</f>
        <v>87.49</v>
      </c>
      <c r="J26" s="7" t="s">
        <v>712</v>
      </c>
    </row>
    <row r="27" spans="1:10">
      <c r="A27" s="22" t="s">
        <v>713</v>
      </c>
      <c r="B27" s="22"/>
      <c r="C27" s="22"/>
      <c r="D27" s="22"/>
      <c r="E27" s="22"/>
      <c r="F27" s="22"/>
      <c r="G27" s="22"/>
      <c r="H27" s="22"/>
      <c r="I27" s="22"/>
      <c r="J27" s="22"/>
    </row>
    <row r="28" spans="1:10">
      <c r="A28" s="22" t="s">
        <v>714</v>
      </c>
      <c r="B28" s="22"/>
      <c r="C28" s="22"/>
      <c r="D28" s="22"/>
      <c r="E28" s="22"/>
      <c r="F28" s="22"/>
      <c r="G28" s="22"/>
      <c r="H28" s="22"/>
      <c r="I28" s="22"/>
      <c r="J28" s="22"/>
    </row>
    <row r="29" spans="1:10">
      <c r="A29" s="22" t="s">
        <v>715</v>
      </c>
      <c r="B29" s="22"/>
      <c r="C29" s="22"/>
      <c r="D29" s="22"/>
      <c r="E29" s="22"/>
      <c r="F29" s="22"/>
      <c r="G29" s="22"/>
      <c r="H29" s="22"/>
      <c r="I29" s="22"/>
      <c r="J29" s="22"/>
    </row>
    <row r="30" spans="1:10">
      <c r="A30" s="22" t="s">
        <v>716</v>
      </c>
      <c r="B30" s="22"/>
      <c r="C30" s="22"/>
      <c r="D30" s="22"/>
      <c r="E30" s="22"/>
      <c r="F30" s="22"/>
      <c r="G30" s="22"/>
      <c r="H30" s="22"/>
      <c r="I30" s="22"/>
      <c r="J30" s="22"/>
    </row>
    <row r="31" spans="1:10">
      <c r="A31" s="22" t="s">
        <v>717</v>
      </c>
      <c r="B31" s="22"/>
      <c r="C31" s="22"/>
      <c r="D31" s="22"/>
      <c r="E31" s="22"/>
      <c r="F31" s="22"/>
      <c r="G31" s="22"/>
      <c r="H31" s="22"/>
      <c r="I31" s="22"/>
      <c r="J31"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5:B25"/>
    <mergeCell ref="C25:J25"/>
    <mergeCell ref="B26:H26"/>
    <mergeCell ref="A27:J27"/>
    <mergeCell ref="A28:J28"/>
    <mergeCell ref="A29:J29"/>
    <mergeCell ref="A30:J30"/>
    <mergeCell ref="A31:J31"/>
    <mergeCell ref="A5:A6"/>
    <mergeCell ref="A7:A13"/>
    <mergeCell ref="A17:A18"/>
    <mergeCell ref="A19:A22"/>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16" workbookViewId="0">
      <selection activeCell="C23" sqref="C23"/>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1110</v>
      </c>
      <c r="J2" s="3"/>
    </row>
    <row r="3" ht="25.2" spans="1:11">
      <c r="A3" s="4" t="s">
        <v>2</v>
      </c>
      <c r="B3" s="4"/>
      <c r="C3" s="4"/>
      <c r="D3" s="4"/>
      <c r="E3" s="2"/>
      <c r="F3" s="2"/>
      <c r="G3" s="2"/>
      <c r="H3" s="2"/>
      <c r="I3" s="5" t="s">
        <v>666</v>
      </c>
      <c r="J3" s="5"/>
      <c r="K3" s="6"/>
    </row>
    <row r="4" ht="24" customHeight="1" spans="1:11">
      <c r="A4" s="7" t="s">
        <v>667</v>
      </c>
      <c r="B4" s="7" t="s">
        <v>1111</v>
      </c>
      <c r="C4" s="7"/>
      <c r="D4" s="7"/>
      <c r="E4" s="7"/>
      <c r="F4" s="7"/>
      <c r="G4" s="7"/>
      <c r="H4" s="7"/>
      <c r="I4" s="7"/>
      <c r="J4" s="7"/>
    </row>
    <row r="5" ht="15" customHeight="1" spans="1:11">
      <c r="A5" s="7" t="s">
        <v>669</v>
      </c>
      <c r="B5" s="8" t="s">
        <v>589</v>
      </c>
      <c r="C5" s="8"/>
      <c r="D5" s="8"/>
      <c r="E5" s="9" t="s">
        <v>902</v>
      </c>
      <c r="F5" s="7" t="s">
        <v>589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15</v>
      </c>
      <c r="D9" s="11">
        <f>SUM(D10:D13)</f>
        <v>15</v>
      </c>
      <c r="E9" s="11">
        <f>SUM(E10:E13)</f>
        <v>15</v>
      </c>
      <c r="F9" s="7">
        <v>10</v>
      </c>
      <c r="G9" s="7"/>
      <c r="H9" s="12">
        <f>E9/D9</f>
        <v>1</v>
      </c>
      <c r="I9" s="7">
        <v>10</v>
      </c>
      <c r="J9" s="7"/>
    </row>
    <row r="10" ht="15" customHeight="1" spans="1:11">
      <c r="A10" s="7"/>
      <c r="B10" s="13" t="s">
        <v>603</v>
      </c>
      <c r="C10" s="11">
        <v>15</v>
      </c>
      <c r="D10" s="11">
        <v>15</v>
      </c>
      <c r="E10" s="11">
        <v>15</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c r="D13" s="11"/>
      <c r="E13" s="11"/>
      <c r="F13" s="7" t="s">
        <v>509</v>
      </c>
      <c r="G13" s="7"/>
      <c r="H13" s="7" t="s">
        <v>509</v>
      </c>
      <c r="I13" s="7" t="s">
        <v>509</v>
      </c>
      <c r="J13" s="7"/>
    </row>
    <row r="14" ht="15" customHeight="1" spans="1:11">
      <c r="A14" s="7" t="s">
        <v>681</v>
      </c>
      <c r="B14" s="7"/>
      <c r="C14" s="7"/>
      <c r="D14" s="7"/>
      <c r="E14" s="7"/>
      <c r="F14" s="7"/>
      <c r="G14" s="7" t="s">
        <v>682</v>
      </c>
      <c r="H14" s="7"/>
      <c r="I14" s="7"/>
      <c r="J14" s="7"/>
    </row>
    <row r="15" ht="60" customHeight="1" spans="1:11">
      <c r="A15" s="7" t="s">
        <v>683</v>
      </c>
      <c r="B15" s="8" t="s">
        <v>1112</v>
      </c>
      <c r="C15" s="8"/>
      <c r="D15" s="8"/>
      <c r="E15" s="8"/>
      <c r="F15" s="8"/>
      <c r="G15" s="8" t="s">
        <v>1112</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64" customHeight="1" spans="1:10">
      <c r="A19" s="9" t="s">
        <v>691</v>
      </c>
      <c r="B19" s="9" t="s">
        <v>621</v>
      </c>
      <c r="C19" s="15" t="s">
        <v>1113</v>
      </c>
      <c r="D19" s="7" t="s">
        <v>693</v>
      </c>
      <c r="E19" s="7">
        <v>20</v>
      </c>
      <c r="F19" s="7" t="s">
        <v>804</v>
      </c>
      <c r="G19" s="16" t="s">
        <v>1114</v>
      </c>
      <c r="H19" s="7">
        <v>15</v>
      </c>
      <c r="I19" s="7">
        <v>15</v>
      </c>
      <c r="J19" s="8"/>
    </row>
    <row r="20" ht="47" customHeight="1" spans="1:10">
      <c r="A20" s="17"/>
      <c r="B20" s="9" t="s">
        <v>637</v>
      </c>
      <c r="C20" s="15" t="s">
        <v>1115</v>
      </c>
      <c r="D20" s="7" t="s">
        <v>693</v>
      </c>
      <c r="E20" s="7">
        <v>100</v>
      </c>
      <c r="F20" s="7" t="s">
        <v>636</v>
      </c>
      <c r="G20" s="16">
        <v>1</v>
      </c>
      <c r="H20" s="7">
        <v>15</v>
      </c>
      <c r="I20" s="7">
        <v>15</v>
      </c>
      <c r="J20" s="8"/>
    </row>
    <row r="21" ht="48" customHeight="1" spans="1:10">
      <c r="A21" s="17"/>
      <c r="B21" s="9" t="s">
        <v>646</v>
      </c>
      <c r="C21" s="15" t="s">
        <v>1116</v>
      </c>
      <c r="D21" s="7" t="s">
        <v>962</v>
      </c>
      <c r="E21" s="7">
        <v>2024</v>
      </c>
      <c r="F21" s="7" t="s">
        <v>645</v>
      </c>
      <c r="G21" s="16" t="s">
        <v>936</v>
      </c>
      <c r="H21" s="7">
        <v>10</v>
      </c>
      <c r="I21" s="7">
        <v>10</v>
      </c>
      <c r="J21" s="8"/>
    </row>
    <row r="22" ht="54" customHeight="1" spans="1:10">
      <c r="A22" s="17"/>
      <c r="B22" s="9" t="s">
        <v>698</v>
      </c>
      <c r="C22" s="15" t="s">
        <v>1117</v>
      </c>
      <c r="D22" s="7" t="s">
        <v>693</v>
      </c>
      <c r="E22" s="7">
        <v>15</v>
      </c>
      <c r="F22" s="7" t="s">
        <v>992</v>
      </c>
      <c r="G22" s="24" t="s">
        <v>1118</v>
      </c>
      <c r="H22" s="7">
        <v>10</v>
      </c>
      <c r="I22" s="7">
        <v>10</v>
      </c>
      <c r="J22" s="7"/>
    </row>
    <row r="23" ht="63" customHeight="1" spans="1:10">
      <c r="A23" s="18" t="s">
        <v>702</v>
      </c>
      <c r="B23" s="18" t="s">
        <v>649</v>
      </c>
      <c r="C23" s="7" t="s">
        <v>1119</v>
      </c>
      <c r="D23" s="7" t="s">
        <v>643</v>
      </c>
      <c r="E23" s="7" t="s">
        <v>1120</v>
      </c>
      <c r="F23" s="7" t="s">
        <v>645</v>
      </c>
      <c r="G23" s="16" t="s">
        <v>1121</v>
      </c>
      <c r="H23" s="7">
        <v>15</v>
      </c>
      <c r="I23" s="7">
        <v>15</v>
      </c>
      <c r="J23" s="7"/>
    </row>
    <row r="24" ht="60" customHeight="1" spans="1:10">
      <c r="A24" s="23"/>
      <c r="B24" s="18" t="s">
        <v>652</v>
      </c>
      <c r="C24" s="7" t="s">
        <v>1122</v>
      </c>
      <c r="D24" s="7" t="s">
        <v>643</v>
      </c>
      <c r="E24" s="7" t="s">
        <v>1123</v>
      </c>
      <c r="F24" s="7" t="s">
        <v>645</v>
      </c>
      <c r="G24" s="16" t="s">
        <v>1123</v>
      </c>
      <c r="H24" s="7">
        <v>15</v>
      </c>
      <c r="I24" s="7">
        <v>15</v>
      </c>
      <c r="J24" s="7"/>
    </row>
    <row r="25" ht="38" customHeight="1" spans="1:10">
      <c r="A25" s="9" t="s">
        <v>655</v>
      </c>
      <c r="B25" s="9" t="s">
        <v>656</v>
      </c>
      <c r="C25" s="7" t="s">
        <v>1124</v>
      </c>
      <c r="D25" s="19" t="s">
        <v>643</v>
      </c>
      <c r="E25" s="20">
        <v>90</v>
      </c>
      <c r="F25" s="20" t="s">
        <v>636</v>
      </c>
      <c r="G25" s="20" t="s">
        <v>864</v>
      </c>
      <c r="H25" s="7">
        <v>10</v>
      </c>
      <c r="I25" s="7">
        <v>10</v>
      </c>
      <c r="J25" s="7"/>
    </row>
    <row r="26" ht="27" customHeight="1" spans="1:10">
      <c r="A26" s="7" t="s">
        <v>710</v>
      </c>
      <c r="B26" s="7"/>
      <c r="C26" s="21" t="s">
        <v>584</v>
      </c>
      <c r="D26" s="21"/>
      <c r="E26" s="21"/>
      <c r="F26" s="21"/>
      <c r="G26" s="21"/>
      <c r="H26" s="21"/>
      <c r="I26" s="21"/>
      <c r="J26" s="21"/>
    </row>
    <row r="27" ht="24" customHeight="1" spans="1:10">
      <c r="A27" s="7" t="s">
        <v>711</v>
      </c>
      <c r="B27" s="7">
        <v>100</v>
      </c>
      <c r="C27" s="7"/>
      <c r="D27" s="7"/>
      <c r="E27" s="7"/>
      <c r="F27" s="7"/>
      <c r="G27" s="7"/>
      <c r="H27" s="7"/>
      <c r="I27" s="7">
        <f>SUM(I19:I26)+I9</f>
        <v>100</v>
      </c>
      <c r="J27" s="7" t="s">
        <v>712</v>
      </c>
    </row>
    <row r="28" spans="1:10">
      <c r="A28" s="22" t="s">
        <v>713</v>
      </c>
      <c r="B28" s="22"/>
      <c r="C28" s="22"/>
      <c r="D28" s="22"/>
      <c r="E28" s="22"/>
      <c r="F28" s="22"/>
      <c r="G28" s="22"/>
      <c r="H28" s="22"/>
      <c r="I28" s="22"/>
      <c r="J28" s="22"/>
    </row>
    <row r="29" spans="1:10">
      <c r="A29" s="22" t="s">
        <v>714</v>
      </c>
      <c r="B29" s="22"/>
      <c r="C29" s="22"/>
      <c r="D29" s="22"/>
      <c r="E29" s="22"/>
      <c r="F29" s="22"/>
      <c r="G29" s="22"/>
      <c r="H29" s="22"/>
      <c r="I29" s="22"/>
      <c r="J29" s="22"/>
    </row>
    <row r="30" spans="1:10">
      <c r="A30" s="22" t="s">
        <v>715</v>
      </c>
      <c r="B30" s="22"/>
      <c r="C30" s="22"/>
      <c r="D30" s="22"/>
      <c r="E30" s="22"/>
      <c r="F30" s="22"/>
      <c r="G30" s="22"/>
      <c r="H30" s="22"/>
      <c r="I30" s="22"/>
      <c r="J30" s="22"/>
    </row>
    <row r="31" spans="1:10">
      <c r="A31" s="22" t="s">
        <v>716</v>
      </c>
      <c r="B31" s="22"/>
      <c r="C31" s="22"/>
      <c r="D31" s="22"/>
      <c r="E31" s="22"/>
      <c r="F31" s="22"/>
      <c r="G31" s="22"/>
      <c r="H31" s="22"/>
      <c r="I31" s="22"/>
      <c r="J31" s="22"/>
    </row>
    <row r="32" spans="1:10">
      <c r="A32" s="22" t="s">
        <v>717</v>
      </c>
      <c r="B32" s="22"/>
      <c r="C32" s="22"/>
      <c r="D32" s="22"/>
      <c r="E32" s="22"/>
      <c r="F32" s="22"/>
      <c r="G32" s="22"/>
      <c r="H32" s="22"/>
      <c r="I32" s="22"/>
      <c r="J32" s="22"/>
    </row>
  </sheetData>
  <mergeCells count="56">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6:B26"/>
    <mergeCell ref="C26:J26"/>
    <mergeCell ref="B27:H27"/>
    <mergeCell ref="A28:J28"/>
    <mergeCell ref="A29:J29"/>
    <mergeCell ref="A30:J30"/>
    <mergeCell ref="A31:J31"/>
    <mergeCell ref="A32:J32"/>
    <mergeCell ref="A5:A6"/>
    <mergeCell ref="A7:A13"/>
    <mergeCell ref="A17:A18"/>
    <mergeCell ref="A19:A22"/>
    <mergeCell ref="A23:A24"/>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M19" sqref="M19"/>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1125</v>
      </c>
      <c r="J2" s="3"/>
    </row>
    <row r="3" ht="25.2" spans="1:11">
      <c r="A3" s="4" t="s">
        <v>2</v>
      </c>
      <c r="B3" s="4"/>
      <c r="C3" s="4"/>
      <c r="D3" s="4"/>
      <c r="E3" s="2"/>
      <c r="F3" s="2"/>
      <c r="G3" s="2"/>
      <c r="H3" s="2"/>
      <c r="I3" s="5" t="s">
        <v>666</v>
      </c>
      <c r="J3" s="5"/>
      <c r="K3" s="6"/>
    </row>
    <row r="4" ht="24" customHeight="1" spans="1:11">
      <c r="A4" s="7" t="s">
        <v>667</v>
      </c>
      <c r="B4" s="7" t="s">
        <v>1126</v>
      </c>
      <c r="C4" s="7"/>
      <c r="D4" s="7"/>
      <c r="E4" s="7"/>
      <c r="F4" s="7"/>
      <c r="G4" s="7"/>
      <c r="H4" s="7"/>
      <c r="I4" s="7"/>
      <c r="J4" s="7"/>
    </row>
    <row r="5" ht="15" customHeight="1" spans="1:11">
      <c r="A5" s="7" t="s">
        <v>669</v>
      </c>
      <c r="B5" s="8" t="s">
        <v>589</v>
      </c>
      <c r="C5" s="8"/>
      <c r="D5" s="8"/>
      <c r="E5" s="9" t="s">
        <v>902</v>
      </c>
      <c r="F5" s="7" t="s">
        <v>589</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23</v>
      </c>
      <c r="D9" s="11">
        <f>SUM(D10:D13)</f>
        <v>23</v>
      </c>
      <c r="E9" s="11">
        <f>SUM(E10:E13)</f>
        <v>12.69585</v>
      </c>
      <c r="F9" s="7">
        <v>10</v>
      </c>
      <c r="G9" s="7"/>
      <c r="H9" s="12">
        <f>E9/D9</f>
        <v>0.55199347826087</v>
      </c>
      <c r="I9" s="7">
        <v>5.52</v>
      </c>
      <c r="J9" s="7"/>
    </row>
    <row r="10" ht="15" customHeight="1" spans="1:11">
      <c r="A10" s="7"/>
      <c r="B10" s="13" t="s">
        <v>603</v>
      </c>
      <c r="C10" s="11">
        <v>23</v>
      </c>
      <c r="D10" s="11">
        <v>23</v>
      </c>
      <c r="E10" s="11">
        <v>12.69585</v>
      </c>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c r="D13" s="11"/>
      <c r="E13" s="11"/>
      <c r="F13" s="7" t="s">
        <v>509</v>
      </c>
      <c r="G13" s="7"/>
      <c r="H13" s="7" t="s">
        <v>509</v>
      </c>
      <c r="I13" s="7" t="s">
        <v>509</v>
      </c>
      <c r="J13" s="7"/>
    </row>
    <row r="14" ht="15" customHeight="1" spans="1:11">
      <c r="A14" s="7" t="s">
        <v>681</v>
      </c>
      <c r="B14" s="7"/>
      <c r="C14" s="7"/>
      <c r="D14" s="7"/>
      <c r="E14" s="7"/>
      <c r="F14" s="7"/>
      <c r="G14" s="7" t="s">
        <v>682</v>
      </c>
      <c r="H14" s="7"/>
      <c r="I14" s="7"/>
      <c r="J14" s="7"/>
    </row>
    <row r="15" ht="60" customHeight="1" spans="1:11">
      <c r="A15" s="7" t="s">
        <v>683</v>
      </c>
      <c r="B15" s="8" t="s">
        <v>1127</v>
      </c>
      <c r="C15" s="8"/>
      <c r="D15" s="8"/>
      <c r="E15" s="8"/>
      <c r="F15" s="8"/>
      <c r="G15" s="8" t="s">
        <v>1127</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50" customHeight="1" spans="1:10">
      <c r="A19" s="9" t="s">
        <v>691</v>
      </c>
      <c r="B19" s="9" t="s">
        <v>621</v>
      </c>
      <c r="C19" s="15" t="s">
        <v>1128</v>
      </c>
      <c r="D19" s="7" t="s">
        <v>643</v>
      </c>
      <c r="E19" s="7">
        <v>2</v>
      </c>
      <c r="F19" s="7" t="s">
        <v>1129</v>
      </c>
      <c r="G19" s="16" t="s">
        <v>1130</v>
      </c>
      <c r="H19" s="7">
        <v>10</v>
      </c>
      <c r="I19" s="7">
        <v>10</v>
      </c>
      <c r="J19" s="8"/>
    </row>
    <row r="20" ht="56" customHeight="1" spans="1:10">
      <c r="A20" s="17"/>
      <c r="B20" s="17"/>
      <c r="C20" s="15" t="s">
        <v>1131</v>
      </c>
      <c r="D20" s="7" t="s">
        <v>643</v>
      </c>
      <c r="E20" s="7">
        <v>1</v>
      </c>
      <c r="F20" s="7" t="s">
        <v>1129</v>
      </c>
      <c r="G20" s="16" t="s">
        <v>1132</v>
      </c>
      <c r="H20" s="7">
        <v>10</v>
      </c>
      <c r="I20" s="7">
        <v>10</v>
      </c>
      <c r="J20" s="8"/>
    </row>
    <row r="21" ht="58" customHeight="1" spans="1:10">
      <c r="A21" s="17"/>
      <c r="B21" s="17"/>
      <c r="C21" s="15" t="s">
        <v>1133</v>
      </c>
      <c r="D21" s="7" t="s">
        <v>643</v>
      </c>
      <c r="E21" s="7">
        <v>1</v>
      </c>
      <c r="F21" s="7" t="s">
        <v>1129</v>
      </c>
      <c r="G21" s="16" t="s">
        <v>1132</v>
      </c>
      <c r="H21" s="7">
        <v>10</v>
      </c>
      <c r="I21" s="7">
        <v>10</v>
      </c>
      <c r="J21" s="8"/>
    </row>
    <row r="22" ht="47" customHeight="1" spans="1:10">
      <c r="A22" s="17"/>
      <c r="B22" s="9" t="s">
        <v>637</v>
      </c>
      <c r="C22" s="15" t="s">
        <v>1134</v>
      </c>
      <c r="D22" s="7" t="s">
        <v>693</v>
      </c>
      <c r="E22" s="7">
        <v>100</v>
      </c>
      <c r="F22" s="7" t="s">
        <v>636</v>
      </c>
      <c r="G22" s="16">
        <v>1</v>
      </c>
      <c r="H22" s="7">
        <v>10</v>
      </c>
      <c r="I22" s="7">
        <v>10</v>
      </c>
      <c r="J22" s="8"/>
    </row>
    <row r="23" ht="48" customHeight="1" spans="1:10">
      <c r="A23" s="17"/>
      <c r="B23" s="9" t="s">
        <v>646</v>
      </c>
      <c r="C23" s="15" t="s">
        <v>1135</v>
      </c>
      <c r="D23" s="7" t="s">
        <v>962</v>
      </c>
      <c r="E23" s="7">
        <v>2024</v>
      </c>
      <c r="F23" s="7" t="s">
        <v>645</v>
      </c>
      <c r="G23" s="16" t="s">
        <v>936</v>
      </c>
      <c r="H23" s="7">
        <v>10</v>
      </c>
      <c r="I23" s="7">
        <v>10</v>
      </c>
      <c r="J23" s="8"/>
    </row>
    <row r="24" ht="123" customHeight="1" spans="1:10">
      <c r="A24" s="18" t="s">
        <v>702</v>
      </c>
      <c r="B24" s="18" t="s">
        <v>649</v>
      </c>
      <c r="C24" s="7" t="s">
        <v>1136</v>
      </c>
      <c r="D24" s="7" t="s">
        <v>643</v>
      </c>
      <c r="E24" s="7" t="s">
        <v>1137</v>
      </c>
      <c r="F24" s="7" t="s">
        <v>645</v>
      </c>
      <c r="G24" s="16" t="s">
        <v>1138</v>
      </c>
      <c r="H24" s="7">
        <v>15</v>
      </c>
      <c r="I24" s="7">
        <v>15</v>
      </c>
      <c r="J24" s="7"/>
    </row>
    <row r="25" ht="60" customHeight="1" spans="1:10">
      <c r="A25" s="23"/>
      <c r="B25" s="18" t="s">
        <v>652</v>
      </c>
      <c r="C25" s="7" t="s">
        <v>1139</v>
      </c>
      <c r="D25" s="7" t="s">
        <v>643</v>
      </c>
      <c r="E25" s="7" t="s">
        <v>1139</v>
      </c>
      <c r="F25" s="7" t="s">
        <v>645</v>
      </c>
      <c r="G25" s="16" t="s">
        <v>1139</v>
      </c>
      <c r="H25" s="7">
        <v>15</v>
      </c>
      <c r="I25" s="7">
        <v>15</v>
      </c>
      <c r="J25" s="7"/>
    </row>
    <row r="26" ht="38" customHeight="1" spans="1:10">
      <c r="A26" s="9" t="s">
        <v>655</v>
      </c>
      <c r="B26" s="9" t="s">
        <v>656</v>
      </c>
      <c r="C26" s="7" t="s">
        <v>1140</v>
      </c>
      <c r="D26" s="19" t="s">
        <v>643</v>
      </c>
      <c r="E26" s="20">
        <v>95</v>
      </c>
      <c r="F26" s="20" t="s">
        <v>636</v>
      </c>
      <c r="G26" s="20" t="s">
        <v>871</v>
      </c>
      <c r="H26" s="7">
        <v>10</v>
      </c>
      <c r="I26" s="7">
        <v>10</v>
      </c>
      <c r="J26" s="7"/>
    </row>
    <row r="27" ht="27" customHeight="1" spans="1:10">
      <c r="A27" s="7" t="s">
        <v>710</v>
      </c>
      <c r="B27" s="7"/>
      <c r="C27" s="21" t="s">
        <v>584</v>
      </c>
      <c r="D27" s="21"/>
      <c r="E27" s="21"/>
      <c r="F27" s="21"/>
      <c r="G27" s="21"/>
      <c r="H27" s="21"/>
      <c r="I27" s="21"/>
      <c r="J27" s="21"/>
    </row>
    <row r="28" ht="24" customHeight="1" spans="1:10">
      <c r="A28" s="7" t="s">
        <v>711</v>
      </c>
      <c r="B28" s="7">
        <v>100</v>
      </c>
      <c r="C28" s="7"/>
      <c r="D28" s="7"/>
      <c r="E28" s="7"/>
      <c r="F28" s="7"/>
      <c r="G28" s="7"/>
      <c r="H28" s="7"/>
      <c r="I28" s="7">
        <f>SUM(I19:I27)+I9</f>
        <v>95.52</v>
      </c>
      <c r="J28" s="7" t="s">
        <v>712</v>
      </c>
    </row>
    <row r="29" spans="1:10">
      <c r="A29" s="22" t="s">
        <v>713</v>
      </c>
      <c r="B29" s="22"/>
      <c r="C29" s="22"/>
      <c r="D29" s="22"/>
      <c r="E29" s="22"/>
      <c r="F29" s="22"/>
      <c r="G29" s="22"/>
      <c r="H29" s="22"/>
      <c r="I29" s="22"/>
      <c r="J29" s="22"/>
    </row>
    <row r="30" spans="1:10">
      <c r="A30" s="22" t="s">
        <v>714</v>
      </c>
      <c r="B30" s="22"/>
      <c r="C30" s="22"/>
      <c r="D30" s="22"/>
      <c r="E30" s="22"/>
      <c r="F30" s="22"/>
      <c r="G30" s="22"/>
      <c r="H30" s="22"/>
      <c r="I30" s="22"/>
      <c r="J30" s="22"/>
    </row>
    <row r="31" spans="1:10">
      <c r="A31" s="22" t="s">
        <v>715</v>
      </c>
      <c r="B31" s="22"/>
      <c r="C31" s="22"/>
      <c r="D31" s="22"/>
      <c r="E31" s="22"/>
      <c r="F31" s="22"/>
      <c r="G31" s="22"/>
      <c r="H31" s="22"/>
      <c r="I31" s="22"/>
      <c r="J31" s="22"/>
    </row>
    <row r="32" spans="1:10">
      <c r="A32" s="22" t="s">
        <v>716</v>
      </c>
      <c r="B32" s="22"/>
      <c r="C32" s="22"/>
      <c r="D32" s="22"/>
      <c r="E32" s="22"/>
      <c r="F32" s="22"/>
      <c r="G32" s="22"/>
      <c r="H32" s="22"/>
      <c r="I32" s="22"/>
      <c r="J32" s="22"/>
    </row>
    <row r="33" spans="1:10">
      <c r="A33" s="22" t="s">
        <v>717</v>
      </c>
      <c r="B33" s="22"/>
      <c r="C33" s="22"/>
      <c r="D33" s="22"/>
      <c r="E33" s="22"/>
      <c r="F33" s="22"/>
      <c r="G33" s="22"/>
      <c r="H33" s="22"/>
      <c r="I33" s="22"/>
      <c r="J33" s="22"/>
    </row>
  </sheetData>
  <mergeCells count="57">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B27"/>
    <mergeCell ref="C27:J27"/>
    <mergeCell ref="B28:H28"/>
    <mergeCell ref="A29:J29"/>
    <mergeCell ref="A30:J30"/>
    <mergeCell ref="A31:J31"/>
    <mergeCell ref="A32:J32"/>
    <mergeCell ref="A33:J33"/>
    <mergeCell ref="A5:A6"/>
    <mergeCell ref="A7:A13"/>
    <mergeCell ref="A17:A18"/>
    <mergeCell ref="A19:A23"/>
    <mergeCell ref="A24:A25"/>
    <mergeCell ref="B7:B8"/>
    <mergeCell ref="B17:B18"/>
    <mergeCell ref="B19:B21"/>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workbookViewId="0">
      <selection activeCell="P15" sqref="P15"/>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1141</v>
      </c>
      <c r="J2" s="3"/>
    </row>
    <row r="3" ht="25.2" spans="1:11">
      <c r="A3" s="4" t="s">
        <v>2</v>
      </c>
      <c r="B3" s="4"/>
      <c r="C3" s="4"/>
      <c r="D3" s="4"/>
      <c r="E3" s="2"/>
      <c r="F3" s="2"/>
      <c r="G3" s="2"/>
      <c r="H3" s="2"/>
      <c r="I3" s="5" t="s">
        <v>666</v>
      </c>
      <c r="J3" s="5"/>
      <c r="K3" s="6"/>
    </row>
    <row r="4" ht="24" customHeight="1" spans="1:11">
      <c r="A4" s="7" t="s">
        <v>667</v>
      </c>
      <c r="B4" s="7" t="s">
        <v>1142</v>
      </c>
      <c r="C4" s="7"/>
      <c r="D4" s="7"/>
      <c r="E4" s="7"/>
      <c r="F4" s="7"/>
      <c r="G4" s="7"/>
      <c r="H4" s="7"/>
      <c r="I4" s="7"/>
      <c r="J4" s="7"/>
    </row>
    <row r="5" ht="15" customHeight="1" spans="1:11">
      <c r="A5" s="7" t="s">
        <v>669</v>
      </c>
      <c r="B5" s="8" t="s">
        <v>589</v>
      </c>
      <c r="C5" s="8"/>
      <c r="D5" s="8"/>
      <c r="E5" s="9" t="s">
        <v>902</v>
      </c>
      <c r="F5" s="7" t="s">
        <v>1143</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439.885886</v>
      </c>
      <c r="D9" s="11">
        <f>SUM(D10:D13)</f>
        <v>439.885886</v>
      </c>
      <c r="E9" s="11">
        <f>SUM(E10:E13)</f>
        <v>439.885886</v>
      </c>
      <c r="F9" s="7">
        <v>10</v>
      </c>
      <c r="G9" s="7"/>
      <c r="H9" s="12">
        <f>E9/D9</f>
        <v>1</v>
      </c>
      <c r="I9" s="7">
        <v>10</v>
      </c>
      <c r="J9" s="7"/>
    </row>
    <row r="10" ht="15" customHeight="1" spans="1:11">
      <c r="A10" s="7"/>
      <c r="B10" s="13" t="s">
        <v>603</v>
      </c>
      <c r="C10" s="11"/>
      <c r="D10" s="11"/>
      <c r="E10" s="11"/>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v>439.885886</v>
      </c>
      <c r="D13" s="11">
        <v>439.885886</v>
      </c>
      <c r="E13" s="11">
        <v>439.885886</v>
      </c>
      <c r="F13" s="7" t="s">
        <v>509</v>
      </c>
      <c r="G13" s="7"/>
      <c r="H13" s="7" t="s">
        <v>509</v>
      </c>
      <c r="I13" s="7" t="s">
        <v>509</v>
      </c>
      <c r="J13" s="7"/>
    </row>
    <row r="14" ht="15" customHeight="1" spans="1:11">
      <c r="A14" s="7" t="s">
        <v>681</v>
      </c>
      <c r="B14" s="7"/>
      <c r="C14" s="7"/>
      <c r="D14" s="7"/>
      <c r="E14" s="7"/>
      <c r="F14" s="7"/>
      <c r="G14" s="7" t="s">
        <v>682</v>
      </c>
      <c r="H14" s="7"/>
      <c r="I14" s="7"/>
      <c r="J14" s="7"/>
    </row>
    <row r="15" ht="60" customHeight="1" spans="1:11">
      <c r="A15" s="7" t="s">
        <v>683</v>
      </c>
      <c r="B15" s="8" t="s">
        <v>1144</v>
      </c>
      <c r="C15" s="8"/>
      <c r="D15" s="8"/>
      <c r="E15" s="8"/>
      <c r="F15" s="8"/>
      <c r="G15" s="8" t="s">
        <v>1144</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35" customHeight="1" spans="1:10">
      <c r="A19" s="9" t="s">
        <v>691</v>
      </c>
      <c r="B19" s="9" t="s">
        <v>621</v>
      </c>
      <c r="C19" s="15" t="s">
        <v>1145</v>
      </c>
      <c r="D19" s="7" t="s">
        <v>693</v>
      </c>
      <c r="E19" s="7">
        <v>500</v>
      </c>
      <c r="F19" s="7" t="s">
        <v>1146</v>
      </c>
      <c r="G19" s="16" t="s">
        <v>1147</v>
      </c>
      <c r="H19" s="7">
        <v>5</v>
      </c>
      <c r="I19" s="7">
        <v>5</v>
      </c>
      <c r="J19" s="8"/>
    </row>
    <row r="20" ht="35" customHeight="1" spans="1:10">
      <c r="A20" s="17"/>
      <c r="B20" s="17"/>
      <c r="C20" s="15" t="s">
        <v>1148</v>
      </c>
      <c r="D20" s="7" t="s">
        <v>693</v>
      </c>
      <c r="E20" s="7">
        <v>250</v>
      </c>
      <c r="F20" s="7" t="s">
        <v>1146</v>
      </c>
      <c r="G20" s="16" t="s">
        <v>1149</v>
      </c>
      <c r="H20" s="7">
        <v>5</v>
      </c>
      <c r="I20" s="7">
        <v>5</v>
      </c>
      <c r="J20" s="8"/>
    </row>
    <row r="21" ht="35" customHeight="1" spans="1:10">
      <c r="A21" s="17"/>
      <c r="B21" s="17"/>
      <c r="C21" s="15" t="s">
        <v>1150</v>
      </c>
      <c r="D21" s="7" t="s">
        <v>693</v>
      </c>
      <c r="E21" s="7">
        <v>400</v>
      </c>
      <c r="F21" s="7" t="s">
        <v>1146</v>
      </c>
      <c r="G21" s="16" t="s">
        <v>1151</v>
      </c>
      <c r="H21" s="7">
        <v>5</v>
      </c>
      <c r="I21" s="7">
        <v>5</v>
      </c>
      <c r="J21" s="8"/>
    </row>
    <row r="22" ht="35" customHeight="1" spans="1:10">
      <c r="A22" s="17"/>
      <c r="B22" s="17"/>
      <c r="C22" s="15" t="s">
        <v>1152</v>
      </c>
      <c r="D22" s="7" t="s">
        <v>693</v>
      </c>
      <c r="E22" s="7">
        <v>80</v>
      </c>
      <c r="F22" s="7" t="s">
        <v>1146</v>
      </c>
      <c r="G22" s="16" t="s">
        <v>1153</v>
      </c>
      <c r="H22" s="7">
        <v>5</v>
      </c>
      <c r="I22" s="7">
        <v>5</v>
      </c>
      <c r="J22" s="8"/>
    </row>
    <row r="23" ht="35" customHeight="1" spans="1:10">
      <c r="A23" s="17"/>
      <c r="B23" s="17"/>
      <c r="C23" s="15" t="s">
        <v>1154</v>
      </c>
      <c r="D23" s="7" t="s">
        <v>693</v>
      </c>
      <c r="E23" s="7">
        <v>200</v>
      </c>
      <c r="F23" s="7" t="s">
        <v>1146</v>
      </c>
      <c r="G23" s="16" t="s">
        <v>1155</v>
      </c>
      <c r="H23" s="7">
        <v>5</v>
      </c>
      <c r="I23" s="7">
        <v>5</v>
      </c>
      <c r="J23" s="8"/>
    </row>
    <row r="24" ht="47" customHeight="1" spans="1:10">
      <c r="A24" s="17"/>
      <c r="B24" s="9" t="s">
        <v>637</v>
      </c>
      <c r="C24" s="15" t="s">
        <v>1156</v>
      </c>
      <c r="D24" s="7" t="s">
        <v>693</v>
      </c>
      <c r="E24" s="7">
        <v>100</v>
      </c>
      <c r="F24" s="7" t="s">
        <v>636</v>
      </c>
      <c r="G24" s="16">
        <v>1</v>
      </c>
      <c r="H24" s="7">
        <v>25</v>
      </c>
      <c r="I24" s="7">
        <v>25</v>
      </c>
      <c r="J24" s="8"/>
    </row>
    <row r="25" ht="123" customHeight="1" spans="1:10">
      <c r="A25" s="18" t="s">
        <v>702</v>
      </c>
      <c r="B25" s="18" t="s">
        <v>649</v>
      </c>
      <c r="C25" s="7" t="s">
        <v>1157</v>
      </c>
      <c r="D25" s="7" t="s">
        <v>643</v>
      </c>
      <c r="E25" s="7" t="s">
        <v>1158</v>
      </c>
      <c r="F25" s="7" t="s">
        <v>645</v>
      </c>
      <c r="G25" s="16" t="s">
        <v>1158</v>
      </c>
      <c r="H25" s="7">
        <v>30</v>
      </c>
      <c r="I25" s="7">
        <v>30</v>
      </c>
      <c r="J25" s="7"/>
    </row>
    <row r="26" ht="38" customHeight="1" spans="1:10">
      <c r="A26" s="9" t="s">
        <v>655</v>
      </c>
      <c r="B26" s="9" t="s">
        <v>656</v>
      </c>
      <c r="C26" s="7" t="s">
        <v>1140</v>
      </c>
      <c r="D26" s="19" t="s">
        <v>643</v>
      </c>
      <c r="E26" s="20">
        <v>95</v>
      </c>
      <c r="F26" s="20" t="s">
        <v>636</v>
      </c>
      <c r="G26" s="20" t="s">
        <v>871</v>
      </c>
      <c r="H26" s="7">
        <v>10</v>
      </c>
      <c r="I26" s="7">
        <v>10</v>
      </c>
      <c r="J26" s="7"/>
    </row>
    <row r="27" ht="27" customHeight="1" spans="1:10">
      <c r="A27" s="7" t="s">
        <v>710</v>
      </c>
      <c r="B27" s="7"/>
      <c r="C27" s="21" t="s">
        <v>584</v>
      </c>
      <c r="D27" s="21"/>
      <c r="E27" s="21"/>
      <c r="F27" s="21"/>
      <c r="G27" s="21"/>
      <c r="H27" s="21"/>
      <c r="I27" s="21"/>
      <c r="J27" s="21"/>
    </row>
    <row r="28" ht="24" customHeight="1" spans="1:10">
      <c r="A28" s="7" t="s">
        <v>711</v>
      </c>
      <c r="B28" s="7">
        <v>100</v>
      </c>
      <c r="C28" s="7"/>
      <c r="D28" s="7"/>
      <c r="E28" s="7"/>
      <c r="F28" s="7"/>
      <c r="G28" s="7"/>
      <c r="H28" s="7"/>
      <c r="I28" s="7">
        <f>SUM(I19:I27)+I9</f>
        <v>100</v>
      </c>
      <c r="J28" s="7" t="s">
        <v>712</v>
      </c>
    </row>
    <row r="29" spans="1:10">
      <c r="A29" s="22" t="s">
        <v>713</v>
      </c>
      <c r="B29" s="22"/>
      <c r="C29" s="22"/>
      <c r="D29" s="22"/>
      <c r="E29" s="22"/>
      <c r="F29" s="22"/>
      <c r="G29" s="22"/>
      <c r="H29" s="22"/>
      <c r="I29" s="22"/>
      <c r="J29" s="22"/>
    </row>
    <row r="30" spans="1:10">
      <c r="A30" s="22" t="s">
        <v>714</v>
      </c>
      <c r="B30" s="22"/>
      <c r="C30" s="22"/>
      <c r="D30" s="22"/>
      <c r="E30" s="22"/>
      <c r="F30" s="22"/>
      <c r="G30" s="22"/>
      <c r="H30" s="22"/>
      <c r="I30" s="22"/>
      <c r="J30" s="22"/>
    </row>
    <row r="31" spans="1:10">
      <c r="A31" s="22" t="s">
        <v>715</v>
      </c>
      <c r="B31" s="22"/>
      <c r="C31" s="22"/>
      <c r="D31" s="22"/>
      <c r="E31" s="22"/>
      <c r="F31" s="22"/>
      <c r="G31" s="22"/>
      <c r="H31" s="22"/>
      <c r="I31" s="22"/>
      <c r="J31" s="22"/>
    </row>
    <row r="32" spans="1:10">
      <c r="A32" s="22" t="s">
        <v>716</v>
      </c>
      <c r="B32" s="22"/>
      <c r="C32" s="22"/>
      <c r="D32" s="22"/>
      <c r="E32" s="22"/>
      <c r="F32" s="22"/>
      <c r="G32" s="22"/>
      <c r="H32" s="22"/>
      <c r="I32" s="22"/>
      <c r="J32" s="22"/>
    </row>
    <row r="33" spans="1:10">
      <c r="A33" s="22" t="s">
        <v>717</v>
      </c>
      <c r="B33" s="22"/>
      <c r="C33" s="22"/>
      <c r="D33" s="22"/>
      <c r="E33" s="22"/>
      <c r="F33" s="22"/>
      <c r="G33" s="22"/>
      <c r="H33" s="22"/>
      <c r="I33" s="22"/>
      <c r="J33" s="22"/>
    </row>
  </sheetData>
  <mergeCells count="56">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B27"/>
    <mergeCell ref="C27:J27"/>
    <mergeCell ref="B28:H28"/>
    <mergeCell ref="A29:J29"/>
    <mergeCell ref="A30:J30"/>
    <mergeCell ref="A31:J31"/>
    <mergeCell ref="A32:J32"/>
    <mergeCell ref="A33:J33"/>
    <mergeCell ref="A5:A6"/>
    <mergeCell ref="A7:A13"/>
    <mergeCell ref="A17:A18"/>
    <mergeCell ref="A19:A24"/>
    <mergeCell ref="B7:B8"/>
    <mergeCell ref="B17:B18"/>
    <mergeCell ref="B19:B23"/>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L20" sqref="L20"/>
    </sheetView>
  </sheetViews>
  <sheetFormatPr defaultColWidth="9" defaultRowHeight="14.4"/>
  <cols>
    <col min="1" max="1" width="9" style="1"/>
    <col min="2" max="2" width="15.6296296296296" style="1" customWidth="1"/>
    <col min="3" max="3" width="16.3796296296296" style="1" customWidth="1"/>
    <col min="4" max="4" width="8.87962962962963" style="1" customWidth="1"/>
    <col min="5" max="5" width="12.3796296296296" style="1" customWidth="1"/>
    <col min="6" max="6" width="8.5" style="1" customWidth="1"/>
    <col min="7" max="7" width="21" style="1" customWidth="1"/>
    <col min="8" max="8" width="11.6296296296296" style="1" customWidth="1"/>
    <col min="9" max="9" width="9" style="1"/>
    <col min="10" max="10" width="21.6296296296296" style="1" customWidth="1"/>
    <col min="11" max="16384" width="9" style="1"/>
  </cols>
  <sheetData>
    <row r="1" ht="25.2" spans="1:11">
      <c r="A1" s="2" t="s">
        <v>664</v>
      </c>
      <c r="B1" s="2"/>
      <c r="C1" s="2"/>
      <c r="D1" s="2"/>
      <c r="E1" s="2"/>
      <c r="F1" s="2"/>
      <c r="G1" s="2"/>
      <c r="H1" s="2"/>
      <c r="I1" s="2"/>
      <c r="J1" s="2"/>
    </row>
    <row r="2" ht="25.2" spans="1:11">
      <c r="A2" s="2"/>
      <c r="B2" s="2"/>
      <c r="C2" s="2"/>
      <c r="D2" s="2"/>
      <c r="E2" s="2"/>
      <c r="F2" s="2"/>
      <c r="G2" s="2"/>
      <c r="H2" s="2"/>
      <c r="I2" s="3" t="s">
        <v>1159</v>
      </c>
      <c r="J2" s="3"/>
    </row>
    <row r="3" ht="25.2" spans="1:11">
      <c r="A3" s="4" t="s">
        <v>2</v>
      </c>
      <c r="B3" s="4"/>
      <c r="C3" s="4"/>
      <c r="D3" s="4"/>
      <c r="E3" s="2"/>
      <c r="F3" s="2"/>
      <c r="G3" s="2"/>
      <c r="H3" s="2"/>
      <c r="I3" s="5" t="s">
        <v>666</v>
      </c>
      <c r="J3" s="5"/>
      <c r="K3" s="6"/>
    </row>
    <row r="4" ht="24" customHeight="1" spans="1:11">
      <c r="A4" s="7" t="s">
        <v>667</v>
      </c>
      <c r="B4" s="7" t="s">
        <v>1160</v>
      </c>
      <c r="C4" s="7"/>
      <c r="D4" s="7"/>
      <c r="E4" s="7"/>
      <c r="F4" s="7"/>
      <c r="G4" s="7"/>
      <c r="H4" s="7"/>
      <c r="I4" s="7"/>
      <c r="J4" s="7"/>
    </row>
    <row r="5" ht="15" customHeight="1" spans="1:11">
      <c r="A5" s="7" t="s">
        <v>669</v>
      </c>
      <c r="B5" s="8" t="s">
        <v>589</v>
      </c>
      <c r="C5" s="8"/>
      <c r="D5" s="8"/>
      <c r="E5" s="9" t="s">
        <v>902</v>
      </c>
      <c r="F5" s="7" t="s">
        <v>1161</v>
      </c>
      <c r="G5" s="7"/>
      <c r="H5" s="7"/>
      <c r="I5" s="7"/>
      <c r="J5" s="7"/>
    </row>
    <row r="6" ht="24" customHeight="1" spans="1:11">
      <c r="A6" s="7"/>
      <c r="B6" s="8"/>
      <c r="C6" s="8"/>
      <c r="D6" s="8"/>
      <c r="E6" s="10"/>
      <c r="F6" s="7"/>
      <c r="G6" s="7"/>
      <c r="H6" s="7"/>
      <c r="I6" s="7"/>
      <c r="J6" s="7"/>
    </row>
    <row r="7" ht="15" customHeight="1" spans="1:11">
      <c r="A7" s="7" t="s">
        <v>672</v>
      </c>
      <c r="B7" s="7"/>
      <c r="C7" s="9" t="s">
        <v>721</v>
      </c>
      <c r="D7" s="9" t="s">
        <v>754</v>
      </c>
      <c r="E7" s="9" t="s">
        <v>755</v>
      </c>
      <c r="F7" s="7" t="s">
        <v>676</v>
      </c>
      <c r="G7" s="7"/>
      <c r="H7" s="7" t="s">
        <v>677</v>
      </c>
      <c r="I7" s="7" t="s">
        <v>678</v>
      </c>
      <c r="J7" s="7"/>
    </row>
    <row r="8" ht="15" customHeight="1" spans="1:11">
      <c r="A8" s="7"/>
      <c r="B8" s="7"/>
      <c r="C8" s="10"/>
      <c r="D8" s="10"/>
      <c r="E8" s="10"/>
      <c r="F8" s="7"/>
      <c r="G8" s="7"/>
      <c r="H8" s="7"/>
      <c r="I8" s="7"/>
      <c r="J8" s="7"/>
    </row>
    <row r="9" ht="33" customHeight="1" spans="1:11">
      <c r="A9" s="7"/>
      <c r="B9" s="7" t="s">
        <v>756</v>
      </c>
      <c r="C9" s="11">
        <f>SUM(C10:C13)</f>
        <v>1023.504492</v>
      </c>
      <c r="D9" s="11">
        <f>SUM(D10:D13)</f>
        <v>1023.504492</v>
      </c>
      <c r="E9" s="11">
        <f>SUM(E10:E13)</f>
        <v>1023.504492</v>
      </c>
      <c r="F9" s="7">
        <v>10</v>
      </c>
      <c r="G9" s="7"/>
      <c r="H9" s="12">
        <f>E9/D9</f>
        <v>1</v>
      </c>
      <c r="I9" s="7">
        <v>10</v>
      </c>
      <c r="J9" s="7"/>
    </row>
    <row r="10" ht="15" customHeight="1" spans="1:11">
      <c r="A10" s="7"/>
      <c r="B10" s="13" t="s">
        <v>603</v>
      </c>
      <c r="C10" s="11"/>
      <c r="D10" s="11"/>
      <c r="E10" s="11"/>
      <c r="F10" s="7" t="s">
        <v>509</v>
      </c>
      <c r="G10" s="7"/>
      <c r="H10" s="7" t="s">
        <v>509</v>
      </c>
      <c r="I10" s="7" t="s">
        <v>509</v>
      </c>
      <c r="J10" s="7"/>
    </row>
    <row r="11" ht="15.6" spans="1:11">
      <c r="A11" s="7"/>
      <c r="B11" s="14" t="s">
        <v>604</v>
      </c>
      <c r="C11" s="11"/>
      <c r="D11" s="11"/>
      <c r="E11" s="11"/>
      <c r="F11" s="7"/>
      <c r="G11" s="7"/>
      <c r="H11" s="7"/>
      <c r="I11" s="7"/>
      <c r="J11" s="7"/>
    </row>
    <row r="12" ht="27" customHeight="1" spans="1:11">
      <c r="A12" s="7"/>
      <c r="B12" s="14" t="s">
        <v>605</v>
      </c>
      <c r="C12" s="11"/>
      <c r="D12" s="11"/>
      <c r="E12" s="11"/>
      <c r="F12" s="7" t="s">
        <v>509</v>
      </c>
      <c r="G12" s="7"/>
      <c r="H12" s="7" t="s">
        <v>509</v>
      </c>
      <c r="I12" s="7" t="s">
        <v>509</v>
      </c>
      <c r="J12" s="7"/>
    </row>
    <row r="13" ht="27" customHeight="1" spans="1:11">
      <c r="A13" s="7"/>
      <c r="B13" s="14" t="s">
        <v>606</v>
      </c>
      <c r="C13" s="11">
        <v>1023.504492</v>
      </c>
      <c r="D13" s="11">
        <v>1023.504492</v>
      </c>
      <c r="E13" s="11">
        <v>1023.504492</v>
      </c>
      <c r="F13" s="7" t="s">
        <v>509</v>
      </c>
      <c r="G13" s="7"/>
      <c r="H13" s="7" t="s">
        <v>509</v>
      </c>
      <c r="I13" s="7" t="s">
        <v>509</v>
      </c>
      <c r="J13" s="7"/>
    </row>
    <row r="14" ht="15" customHeight="1" spans="1:11">
      <c r="A14" s="7" t="s">
        <v>681</v>
      </c>
      <c r="B14" s="7"/>
      <c r="C14" s="7"/>
      <c r="D14" s="7"/>
      <c r="E14" s="7"/>
      <c r="F14" s="7"/>
      <c r="G14" s="7" t="s">
        <v>682</v>
      </c>
      <c r="H14" s="7"/>
      <c r="I14" s="7"/>
      <c r="J14" s="7"/>
    </row>
    <row r="15" ht="60" customHeight="1" spans="1:11">
      <c r="A15" s="7" t="s">
        <v>683</v>
      </c>
      <c r="B15" s="8" t="s">
        <v>1162</v>
      </c>
      <c r="C15" s="8"/>
      <c r="D15" s="8"/>
      <c r="E15" s="8"/>
      <c r="F15" s="8"/>
      <c r="G15" s="8" t="s">
        <v>1162</v>
      </c>
      <c r="H15" s="8"/>
      <c r="I15" s="8"/>
      <c r="J15" s="8"/>
    </row>
    <row r="16" ht="24" customHeight="1" spans="1:11">
      <c r="A16" s="7" t="s">
        <v>611</v>
      </c>
      <c r="B16" s="7"/>
      <c r="C16" s="7"/>
      <c r="D16" s="7" t="s">
        <v>686</v>
      </c>
      <c r="E16" s="7"/>
      <c r="F16" s="7"/>
      <c r="G16" s="7" t="s">
        <v>687</v>
      </c>
      <c r="H16" s="7"/>
      <c r="I16" s="7"/>
      <c r="J16" s="7"/>
    </row>
    <row r="17" ht="24.75" customHeight="1" spans="1:10">
      <c r="A17" s="7" t="s">
        <v>617</v>
      </c>
      <c r="B17" s="7" t="s">
        <v>618</v>
      </c>
      <c r="C17" s="9" t="s">
        <v>1036</v>
      </c>
      <c r="D17" s="9" t="s">
        <v>759</v>
      </c>
      <c r="E17" s="7" t="s">
        <v>613</v>
      </c>
      <c r="F17" s="9" t="s">
        <v>1037</v>
      </c>
      <c r="G17" s="9" t="s">
        <v>615</v>
      </c>
      <c r="H17" s="7" t="s">
        <v>676</v>
      </c>
      <c r="I17" s="7" t="s">
        <v>678</v>
      </c>
      <c r="J17" s="7" t="s">
        <v>616</v>
      </c>
    </row>
    <row r="18" ht="39" customHeight="1" spans="1:10">
      <c r="A18" s="7"/>
      <c r="B18" s="7"/>
      <c r="C18" s="10"/>
      <c r="D18" s="10"/>
      <c r="E18" s="7"/>
      <c r="F18" s="10"/>
      <c r="G18" s="10"/>
      <c r="H18" s="7"/>
      <c r="I18" s="7"/>
      <c r="J18" s="7"/>
    </row>
    <row r="19" ht="54" customHeight="1" spans="1:10">
      <c r="A19" s="9" t="s">
        <v>691</v>
      </c>
      <c r="B19" s="9" t="s">
        <v>621</v>
      </c>
      <c r="C19" s="15" t="s">
        <v>1163</v>
      </c>
      <c r="D19" s="7" t="s">
        <v>693</v>
      </c>
      <c r="E19" s="7">
        <v>100</v>
      </c>
      <c r="F19" s="7" t="s">
        <v>636</v>
      </c>
      <c r="G19" s="16">
        <v>1</v>
      </c>
      <c r="H19" s="7">
        <v>25</v>
      </c>
      <c r="I19" s="7">
        <v>25</v>
      </c>
      <c r="J19" s="8"/>
    </row>
    <row r="20" ht="71" customHeight="1" spans="1:10">
      <c r="A20" s="17"/>
      <c r="B20" s="9" t="s">
        <v>637</v>
      </c>
      <c r="C20" s="15" t="s">
        <v>1164</v>
      </c>
      <c r="D20" s="7" t="s">
        <v>693</v>
      </c>
      <c r="E20" s="7">
        <v>100</v>
      </c>
      <c r="F20" s="7" t="s">
        <v>636</v>
      </c>
      <c r="G20" s="16">
        <v>1</v>
      </c>
      <c r="H20" s="7">
        <v>25</v>
      </c>
      <c r="I20" s="7">
        <v>25</v>
      </c>
      <c r="J20" s="8"/>
    </row>
    <row r="21" ht="123" customHeight="1" spans="1:10">
      <c r="A21" s="18" t="s">
        <v>702</v>
      </c>
      <c r="B21" s="18" t="s">
        <v>649</v>
      </c>
      <c r="C21" s="7" t="s">
        <v>1165</v>
      </c>
      <c r="D21" s="7" t="s">
        <v>643</v>
      </c>
      <c r="E21" s="7" t="s">
        <v>1158</v>
      </c>
      <c r="F21" s="7" t="s">
        <v>645</v>
      </c>
      <c r="G21" s="16" t="s">
        <v>1158</v>
      </c>
      <c r="H21" s="7">
        <v>30</v>
      </c>
      <c r="I21" s="7">
        <v>30</v>
      </c>
      <c r="J21" s="7"/>
    </row>
    <row r="22" ht="38" customHeight="1" spans="1:10">
      <c r="A22" s="9" t="s">
        <v>655</v>
      </c>
      <c r="B22" s="9" t="s">
        <v>656</v>
      </c>
      <c r="C22" s="7" t="s">
        <v>1166</v>
      </c>
      <c r="D22" s="19" t="s">
        <v>643</v>
      </c>
      <c r="E22" s="20">
        <v>95</v>
      </c>
      <c r="F22" s="20" t="s">
        <v>636</v>
      </c>
      <c r="G22" s="20" t="s">
        <v>871</v>
      </c>
      <c r="H22" s="7">
        <v>10</v>
      </c>
      <c r="I22" s="7">
        <v>10</v>
      </c>
      <c r="J22" s="7"/>
    </row>
    <row r="23" ht="27" customHeight="1" spans="1:10">
      <c r="A23" s="7" t="s">
        <v>710</v>
      </c>
      <c r="B23" s="7"/>
      <c r="C23" s="21" t="s">
        <v>584</v>
      </c>
      <c r="D23" s="21"/>
      <c r="E23" s="21"/>
      <c r="F23" s="21"/>
      <c r="G23" s="21"/>
      <c r="H23" s="21"/>
      <c r="I23" s="21"/>
      <c r="J23" s="21"/>
    </row>
    <row r="24" ht="24" customHeight="1" spans="1:10">
      <c r="A24" s="7" t="s">
        <v>711</v>
      </c>
      <c r="B24" s="7">
        <v>100</v>
      </c>
      <c r="C24" s="7"/>
      <c r="D24" s="7"/>
      <c r="E24" s="7"/>
      <c r="F24" s="7"/>
      <c r="G24" s="7"/>
      <c r="H24" s="7"/>
      <c r="I24" s="7">
        <f>SUM(I19:I23)+I9</f>
        <v>100</v>
      </c>
      <c r="J24" s="7" t="s">
        <v>712</v>
      </c>
    </row>
    <row r="25" spans="1:10">
      <c r="A25" s="22" t="s">
        <v>713</v>
      </c>
      <c r="B25" s="22"/>
      <c r="C25" s="22"/>
      <c r="D25" s="22"/>
      <c r="E25" s="22"/>
      <c r="F25" s="22"/>
      <c r="G25" s="22"/>
      <c r="H25" s="22"/>
      <c r="I25" s="22"/>
      <c r="J25" s="22"/>
    </row>
    <row r="26" spans="1:10">
      <c r="A26" s="22" t="s">
        <v>714</v>
      </c>
      <c r="B26" s="22"/>
      <c r="C26" s="22"/>
      <c r="D26" s="22"/>
      <c r="E26" s="22"/>
      <c r="F26" s="22"/>
      <c r="G26" s="22"/>
      <c r="H26" s="22"/>
      <c r="I26" s="22"/>
      <c r="J26" s="22"/>
    </row>
    <row r="27" spans="1:10">
      <c r="A27" s="22" t="s">
        <v>715</v>
      </c>
      <c r="B27" s="22"/>
      <c r="C27" s="22"/>
      <c r="D27" s="22"/>
      <c r="E27" s="22"/>
      <c r="F27" s="22"/>
      <c r="G27" s="22"/>
      <c r="H27" s="22"/>
      <c r="I27" s="22"/>
      <c r="J27" s="22"/>
    </row>
    <row r="28" spans="1:10">
      <c r="A28" s="22" t="s">
        <v>716</v>
      </c>
      <c r="B28" s="22"/>
      <c r="C28" s="22"/>
      <c r="D28" s="22"/>
      <c r="E28" s="22"/>
      <c r="F28" s="22"/>
      <c r="G28" s="22"/>
      <c r="H28" s="22"/>
      <c r="I28" s="22"/>
      <c r="J28" s="22"/>
    </row>
    <row r="29" spans="1:10">
      <c r="A29" s="22" t="s">
        <v>717</v>
      </c>
      <c r="B29" s="22"/>
      <c r="C29" s="22"/>
      <c r="D29" s="22"/>
      <c r="E29" s="22"/>
      <c r="F29" s="22"/>
      <c r="G29" s="22"/>
      <c r="H29" s="22"/>
      <c r="I29" s="22"/>
      <c r="J29" s="22"/>
    </row>
  </sheetData>
  <mergeCells count="55">
    <mergeCell ref="A1:J1"/>
    <mergeCell ref="I2:J2"/>
    <mergeCell ref="A3:D3"/>
    <mergeCell ref="I3:J3"/>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3:B23"/>
    <mergeCell ref="C23:J23"/>
    <mergeCell ref="B24:H24"/>
    <mergeCell ref="A25:J25"/>
    <mergeCell ref="A26:J26"/>
    <mergeCell ref="A27:J27"/>
    <mergeCell ref="A28:J28"/>
    <mergeCell ref="A29:J29"/>
    <mergeCell ref="A5:A6"/>
    <mergeCell ref="A7:A13"/>
    <mergeCell ref="A17:A18"/>
    <mergeCell ref="A19:A20"/>
    <mergeCell ref="B7:B8"/>
    <mergeCell ref="B17:B18"/>
    <mergeCell ref="C7:C8"/>
    <mergeCell ref="C10:C11"/>
    <mergeCell ref="C17:C18"/>
    <mergeCell ref="D7:D8"/>
    <mergeCell ref="D10:D11"/>
    <mergeCell ref="D17:D18"/>
    <mergeCell ref="E5:E6"/>
    <mergeCell ref="E7:E8"/>
    <mergeCell ref="E10:E11"/>
    <mergeCell ref="E17:E18"/>
    <mergeCell ref="F17:F18"/>
    <mergeCell ref="G17:G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云南省财政厅</Company>
  <Application>WPS 表格</Application>
  <HeadingPairs>
    <vt:vector size="2" baseType="variant">
      <vt:variant>
        <vt:lpstr>工作表</vt:lpstr>
      </vt:variant>
      <vt:variant>
        <vt:i4>44</vt:i4>
      </vt:variant>
    </vt:vector>
  </HeadingPairs>
  <TitlesOfParts>
    <vt:vector size="4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2024年度部门整体支出绩效自评情况</vt:lpstr>
      <vt:lpstr>GK14 2024年度部门整体支出绩效自评表</vt:lpstr>
      <vt:lpstr>GK15-1 2024年度项目支出绩效自评表</vt:lpstr>
      <vt:lpstr>GK15-2 2024年度项目支出绩效自评表</vt:lpstr>
      <vt:lpstr>GK15-3 2024年度项目支出绩效自评表</vt:lpstr>
      <vt:lpstr>GK15-4 2024年度项目支出绩效自评表</vt:lpstr>
      <vt:lpstr>GK15-5 2024年度项目支出绩效自评表</vt:lpstr>
      <vt:lpstr>GK15-6 2024年度项目支出绩效自评表</vt:lpstr>
      <vt:lpstr>GK15-7 2024年度项目支出绩效自评表</vt:lpstr>
      <vt:lpstr>GK15-8 2024年度项目支出绩效自评表</vt:lpstr>
      <vt:lpstr>GK15-9 2024年度项目支出绩效自评表</vt:lpstr>
      <vt:lpstr>GK15-10 2024年度项目支出绩效自评表</vt:lpstr>
      <vt:lpstr>GK15-11 2024年度项目支出绩效自评表</vt:lpstr>
      <vt:lpstr>GK15-12 2024年度项目支出绩效自评表</vt:lpstr>
      <vt:lpstr>GK15-13 2024年度项目支出绩效自评表</vt:lpstr>
      <vt:lpstr>GK15-14 2024年度项目支出绩效自评表</vt:lpstr>
      <vt:lpstr>GK15-15 2024年度项目支出绩效自评表</vt:lpstr>
      <vt:lpstr>GK15-16 2024年度项目支出绩效自评表</vt:lpstr>
      <vt:lpstr>GK15-17 2024年度项目支出绩效自评表</vt:lpstr>
      <vt:lpstr>GK15-18 2024年度项目支出绩效自评表</vt:lpstr>
      <vt:lpstr>GK15-19 2024年度项目支出绩效自评表</vt:lpstr>
      <vt:lpstr>GK15-20 2024年度项目支出绩效自评表</vt:lpstr>
      <vt:lpstr>GK15-21 2024年度项目支出绩效自评表</vt:lpstr>
      <vt:lpstr>GK15-22 2024年度项目支出绩效自评表</vt:lpstr>
      <vt:lpstr>GK15-23 2024年度项目支出绩效自评表</vt:lpstr>
      <vt:lpstr>GK15-24 2024年度项目支出绩效自评表</vt:lpstr>
      <vt:lpstr>GK15-25 2024年度项目支出绩效自评表</vt:lpstr>
      <vt:lpstr>GK15-26 2024年度项目支出绩效自评表</vt:lpstr>
      <vt:lpstr>GK15-27 2024年度项目支出绩效自评表</vt:lpstr>
      <vt:lpstr>GK15-28 2024年度项目支出绩效自评表</vt:lpstr>
      <vt:lpstr>GK15-29 2024年度项目支出绩效自评表</vt:lpstr>
      <vt:lpstr>GK15-30 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李瑞婷(拟稿)</dc:creator>
  <cp:lastModifiedBy>降伏其心</cp:lastModifiedBy>
  <dcterms:created xsi:type="dcterms:W3CDTF">2025-07-21T02:13:00Z</dcterms:created>
  <dcterms:modified xsi:type="dcterms:W3CDTF">2026-04-30T07:24:41Z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647AF31534AE44DCA68315FEE70A7CDB_12</vt:lpwstr>
  </property>
  <property fmtid="{D5CDD505-2E9C-101B-9397-08002B2CF9AE}" pid="4" name="CalculationRule">
    <vt:i4>0</vt:i4>
  </property>
</Properties>
</file>