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8" r:id="rId13"/>
    <sheet name="对下转移支付绩效目标表09-2" sheetId="17" r:id="rId14"/>
    <sheet name="新增资产配置表10" sheetId="13" r:id="rId15"/>
    <sheet name="上级转移支付补助项目支出预算表11" sheetId="14" r:id="rId16"/>
    <sheet name="部门项目中期规划预算表12" sheetId="15" r:id="rId17"/>
    <sheet name="部门整体支出绩效目标表13" sheetId="1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<sst xmlns="http://schemas.openxmlformats.org/spreadsheetml/2006/main" count="869" uniqueCount="359">
  <si>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</si>
  <si>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</si>
  <si>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</si>
  <si>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</si>
  <si>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</si>
  <si>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</si>
  <si>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</si>
  <si>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</si>
  <si>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</si>
  <si>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</si>
  <si>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</si>
  <si>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</si>
  <si>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</si>
  <si>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</si>
  <si>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</si>
  <si>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</si>
  <si>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</si>
  <si>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</si>
  <si>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</si>
  <si>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</si>
  <si>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</si>
  <si>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</si>
  <si>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</si>
  <si>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</si>
  <si>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</si>
  <si>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</si>
  <si>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</si>
  <si>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</si>
  <si>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</si>
  <si>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</si>
  <si>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</si>
  <si>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</si>
  <si>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</si>
  <si>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</si>
  <si>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</si>
  <si>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</si>
  <si>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</si>
  <si>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</si>
  <si>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</si>
  <si>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</si>
  <si>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</si>
  <si>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</si>
  <si>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</si>
  <si>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</si>
  <si>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</si>
  <si>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</si>
  <si>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</si>
  <si>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</si>
  <si>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</si>
  <si>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</si>
  <si>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</si>
  <si>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</si>
  <si>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</si>
  <si>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</si>
  <si>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</si>
  <si>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</si>
  <si>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</si>
  <si>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</si>
  <si>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</si>
  <si>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</si>
  <si>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</si>
  <si>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</si>
  <si>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</si>
  <si>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</si>
  <si>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</si>
  <si>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</si>
  <si>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131019</t>
  </si>
  <si>
    <t>昆明市晋宁区新街中心卫生院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</si>
  <si>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</si>
  <si>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</si>
  <si>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</si>
  <si>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</si>
  <si>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</si>
  <si>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</si>
  <si>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</si>
  <si>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</si>
  <si>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</si>
  <si>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</si>
  <si>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</si>
  <si>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</si>
  <si>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</si>
  <si>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</si>
  <si>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</si>
  <si>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</si>
  <si>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</si>
  <si>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</si>
  <si>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</si>
  <si>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</si>
  <si>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</si>
  <si>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</si>
  <si>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</si>
  <si>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</si>
  <si>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</si>
  <si>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</si>
  <si>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</si>
  <si>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</si>
  <si>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</si>
  <si>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</si>
  <si>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</si>
  <si>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</si>
  <si>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</si>
  <si>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</si>
  <si>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</si>
  <si>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</si>
  <si>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</si>
  <si>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</si>
  <si>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</si>
  <si>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</si>
  <si>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</si>
  <si>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</si>
  <si>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</si>
  <si>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</si>
  <si>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</si>
  <si>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</si>
  <si>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</si>
  <si>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</si>
  <si>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</si>
  <si>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</si>
  <si>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</si>
  <si>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</si>
  <si>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</si>
  <si>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</si>
  <si>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</si>
  <si>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</si>
  <si>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</si>
  <si>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</si>
  <si>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</si>
  <si>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</si>
  <si>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</si>
  <si>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</si>
  <si>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</si>
  <si>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</si>
  <si>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</si>
  <si>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</si>
  <si>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</si>
  <si>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</si>
  <si>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</si>
  <si>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</si>
  <si>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</si>
  <si>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</si>
  <si>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</si>
  <si>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</si>
  <si>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</si>
  <si>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</si>
  <si>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</si>
  <si>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</si>
  <si>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</si>
  <si>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</si>
  <si>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</si>
  <si>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</si>
  <si>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</si>
  <si>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</si>
  <si>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</si>
  <si>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</si>
  <si>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</si>
  <si>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</si>
  <si>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</si>
  <si>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</si>
  <si>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</si>
  <si>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</si>
  <si>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</si>
  <si>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</si>
  <si>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</si>
  <si>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</si>
  <si>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</si>
  <si>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</si>
  <si>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</si>
  <si>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</si>
  <si>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</si>
  <si>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</si>
  <si>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</si>
  <si>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</si>
  <si>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</si>
  <si>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</si>
  <si>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</si>
  <si>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</si>
  <si>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</si>
  <si>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</si>
  <si>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</si>
  <si>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</si>
  <si>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</si>
  <si>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</si>
  <si>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</si>
  <si>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</si>
  <si>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</si>
  <si>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</si>
  <si>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昆明市晋宁区卫生健康局</t>
  </si>
  <si>
    <t>530122210000000003911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</si>
  <si>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</si>
  <si>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</si>
  <si>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</si>
  <si>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</si>
  <si>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</si>
  <si>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</si>
  <si>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</si>
  <si>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</si>
  <si>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</si>
  <si>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530122210000000003912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</si>
  <si>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</si>
  <si>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</si>
  <si>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</si>
  <si>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</si>
  <si>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</si>
  <si>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</si>
  <si>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</si>
  <si>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</si>
  <si>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</si>
  <si>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530122210000000003913</t>
  </si>
  <si>
    <t>30113</t>
  </si>
  <si>
    <t>530122210000000003915</t>
  </si>
  <si>
    <t>公车购置及运维费</t>
  </si>
  <si>
    <t>30231</t>
  </si>
  <si>
    <t>公务用车运行维护费</t>
  </si>
  <si>
    <t>530122210000000003916</t>
  </si>
  <si>
    <t>30217</t>
  </si>
  <si>
    <t>530122210000000003918</t>
  </si>
  <si>
    <t>工会经费</t>
  </si>
  <si>
    <t>30228</t>
  </si>
  <si>
    <t>530122210000000003919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</si>
  <si>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</si>
  <si>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</si>
  <si>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</si>
  <si>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</si>
  <si>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</si>
  <si>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</si>
  <si>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</si>
  <si>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530122231100001212746</t>
  </si>
  <si>
    <t>离退休人员支出</t>
  </si>
  <si>
    <t>30305</t>
  </si>
  <si>
    <t>生活补助</t>
  </si>
  <si>
    <t>530122231100001434603</t>
  </si>
  <si>
    <t>事业人员绩效奖励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</si>
  <si>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</si>
  <si>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</si>
  <si>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</si>
  <si>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</si>
  <si>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</si>
  <si>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</si>
  <si>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</si>
  <si>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530122261100004965789</t>
  </si>
  <si>
    <t>遗属生活补助经费</t>
  </si>
  <si>
    <t>事业发展类</t>
  </si>
  <si>
    <t>530122221100000980861</t>
  </si>
  <si>
    <t>医疗收入专项资金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</si>
  <si>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</si>
  <si>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</si>
  <si>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</si>
  <si>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</si>
  <si>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</si>
  <si>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</si>
  <si>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</si>
  <si>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</si>
  <si>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</si>
  <si>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2025年7月1日起，我区城市低保标准由原735元/人/月提高为744元/人/月，农村低保标准由原533.3元/人/月提高为560元/人/月</t>
  </si>
  <si>
    <t>产出指标</t>
  </si>
  <si>
    <t>数量指标</t>
  </si>
  <si>
    <t>获补对象数</t>
  </si>
  <si>
    <t>=</t>
  </si>
  <si>
    <t>人(人次、家)</t>
  </si>
  <si>
    <t>定量指标</t>
  </si>
  <si>
    <t>反映获补助人员数量情况。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</si>
  <si>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</si>
  <si>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</si>
  <si>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</si>
  <si>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</si>
  <si>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</si>
  <si>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</si>
  <si>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</si>
  <si>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</si>
  <si>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&gt;=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</si>
  <si>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</si>
  <si>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</si>
  <si>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</si>
  <si>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</si>
  <si>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</si>
  <si>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</si>
  <si>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生活状况改善</t>
  </si>
  <si>
    <t>进一步提高</t>
  </si>
  <si>
    <t>元/人*月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</si>
  <si>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</si>
  <si>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</si>
  <si>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</si>
  <si>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</si>
  <si>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</si>
  <si>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>开展医疗卫生服务，满足辖区内居民看病需求，提供服务至上的医疗服务，提升人民群众的幸福感。</t>
  </si>
  <si>
    <t>满足各类人员需求，为就医患者提供更好服务</t>
  </si>
  <si>
    <t>85</t>
  </si>
  <si>
    <t>定性指标</t>
  </si>
  <si>
    <t>及时根据发生业务付款给对方</t>
  </si>
  <si>
    <t>元</t>
  </si>
  <si>
    <t>经济效益</t>
  </si>
  <si>
    <t>满足各类人员需求，为就医患者提供更好服务，从而提高院内医疗收入</t>
  </si>
  <si>
    <t>1000</t>
  </si>
  <si>
    <t>政府性基金预算支出预算表</t>
  </si>
  <si>
    <t>单位名称：昆明市发展和改革委员会</t>
  </si>
  <si>
    <t>政府性基金预算支出</t>
  </si>
  <si>
    <t>备注：因没有符合政府采购服务的支出项目，我单位无政府购买服务预算相关内容，该表以空表进行公开。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</si>
  <si>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</si>
  <si>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</si>
  <si>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</si>
  <si>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</si>
  <si>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</si>
  <si>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</si>
  <si>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</si>
  <si>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</si>
  <si>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</si>
  <si>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</si>
  <si>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</si>
  <si>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</si>
  <si>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</si>
  <si>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</si>
  <si>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</si>
  <si>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</si>
  <si>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</si>
  <si>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</si>
  <si>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单位名称：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</si>
  <si>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</si>
  <si>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</si>
  <si>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</si>
  <si>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</si>
  <si>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</si>
  <si>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单位名称、项目名称</t>
  </si>
  <si>
    <t>备注：我部门无对下转移支付绩效目标，此表无数据。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</si>
  <si>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</si>
  <si>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</si>
  <si>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</si>
  <si>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</si>
  <si>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</si>
  <si>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</si>
  <si>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</si>
  <si>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备注：我单位无上级补助项目支出预算相关内容，该表以空表进行公开。</t>
  </si>
  <si>
    <t>上级补助</t>
  </si>
  <si>
    <t>项目级次</t>
  </si>
  <si>
    <t>114 对个人和家庭的补助</t>
  </si>
  <si>
    <t>本级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</si>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</sst>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微软雅黑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0" fontId="40" fillId="0" borderId="1">
      <alignment horizontal="right" vertical="center"/>
    </xf>
    <xf numFmtId="178" fontId="40" fillId="0" borderId="1">
      <alignment horizontal="right" vertical="center"/>
    </xf>
    <xf numFmtId="49" fontId="40" fillId="0" borderId="1">
      <alignment horizontal="left" vertical="center" wrapText="1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80" fontId="40" fillId="0" borderId="1">
      <alignment horizontal="right" vertical="center"/>
    </xf>
    <xf numFmtId="0" fontId="41" fillId="0" borderId="0">
      <alignment vertical="top"/>
      <protection locked="0"/>
    </xf>
  </cellStyleXfs>
  <cellXfs count="2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9" fillId="0" borderId="1" xfId="54" applyFont="1" applyAlignment="1">
      <alignment horizontal="left" vertical="center"/>
    </xf>
    <xf numFmtId="178" fontId="9" fillId="0" borderId="1" xfId="54" applyFo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78" fontId="9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49" fontId="9" fillId="0" borderId="1" xfId="53" applyFo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49" fontId="10" fillId="0" borderId="0" xfId="57" applyNumberFormat="1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>
      <alignment vertical="top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0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178" fontId="9" fillId="0" borderId="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justify" vertical="center"/>
      <protection locked="0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justify" vertical="center"/>
      <protection locked="0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justify" vertical="center"/>
      <protection locked="0"/>
    </xf>
    <xf numFmtId="0" fontId="6" fillId="0" borderId="1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>
      <alignment horizontal="left" vertical="center"/>
    </xf>
    <xf numFmtId="180" fontId="9" fillId="0" borderId="1" xfId="56" applyFont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15" fillId="0" borderId="0" xfId="0" applyFont="1" applyAlignment="1" applyProtection="1">
      <alignment horizontal="right"/>
      <protection locked="0"/>
    </xf>
    <xf numFmtId="49" fontId="15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9" fillId="0" borderId="1" xfId="53" applyFont="1" applyAlignment="1">
      <alignment horizontal="left" vertical="center" wrapText="1" indent="1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justify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right"/>
    </xf>
    <xf numFmtId="0" fontId="11" fillId="2" borderId="1" xfId="0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justify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9" fontId="9" fillId="0" borderId="1" xfId="53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0" fillId="0" borderId="0" xfId="0" applyFont="1" applyBorder="1" applyAlignment="1">
      <alignment horizontal="righ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8" workbookViewId="0">
      <selection activeCell="A1" sqref="A1"/>
    </sheetView>
  </sheetViews>
  <sheetFormatPr defaultColWidth="8.575" defaultRowHeight="12.75" customHeight="1" outlineLevelCol="3"/>
  <cols>
    <col min="1" max="1" width="25.625" customWidth="1"/>
    <col min="2" max="2" width="18.875" customWidth="1"/>
    <col min="3" max="3" width="27.875" customWidth="1"/>
    <col min="4" max="4" width="19" customWidth="1"/>
  </cols>
  <sheetData>
    <row r="1" ht="15" customHeight="1" spans="1:4">
      <c r="A1" s="82"/>
      <c r="B1" s="82"/>
      <c r="C1" s="82"/>
      <c r="D1" s="96"/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"单位名称："&amp;"昆明市晋宁区新街中心卫生院"</f>
        <v>单位名称：昆明市晋宁区新街中心卫生院</v>
      </c>
      <c r="B3" s="238"/>
      <c r="D3" s="215" t="s">
        <v>0</v>
      </c>
    </row>
    <row r="4" ht="23.25" customHeight="1" spans="1:4">
      <c r="A4" s="260" t="s">
        <v>1</v>
      </c>
      <c r="B4" s="261"/>
      <c r="C4" s="260" t="s">
        <v>2</v>
      </c>
      <c r="D4" s="261"/>
    </row>
    <row r="5" ht="24" customHeight="1" spans="1:4">
      <c r="A5" s="260" t="s">
        <v>3</v>
      </c>
      <c r="B5" s="260" t="s">
        <v>4</v>
      </c>
      <c r="C5" s="260" t="s">
        <v>5</v>
      </c>
      <c r="D5" s="260" t="s">
        <v>4</v>
      </c>
    </row>
    <row r="6" ht="17.25" customHeight="1" spans="1:4">
      <c r="A6" s="240" t="s">
        <v>6</v>
      </c>
      <c r="B6" s="60">
        <v>5323438.54</v>
      </c>
      <c r="C6" s="240" t="s">
        <v>7</v>
      </c>
      <c r="D6" s="60"/>
    </row>
    <row r="7" ht="17.25" customHeight="1" spans="1:4">
      <c r="A7" s="240" t="s">
        <v>8</v>
      </c>
      <c r="B7" s="60"/>
      <c r="C7" s="240" t="s">
        <v>9</v>
      </c>
      <c r="D7" s="60"/>
    </row>
    <row r="8" ht="17.25" customHeight="1" spans="1:4">
      <c r="A8" s="240" t="s">
        <v>10</v>
      </c>
      <c r="B8" s="60"/>
      <c r="C8" s="262" t="s">
        <v>11</v>
      </c>
      <c r="D8" s="60"/>
    </row>
    <row r="9" ht="17.25" customHeight="1" spans="1:4">
      <c r="A9" s="240" t="s">
        <v>12</v>
      </c>
      <c r="B9" s="60"/>
      <c r="C9" s="262" t="s">
        <v>13</v>
      </c>
      <c r="D9" s="60"/>
    </row>
    <row r="10" ht="17.25" customHeight="1" spans="1:4">
      <c r="A10" s="240" t="s">
        <v>14</v>
      </c>
      <c r="B10" s="60">
        <v>28000000</v>
      </c>
      <c r="C10" s="262" t="s">
        <v>15</v>
      </c>
      <c r="D10" s="60"/>
    </row>
    <row r="11" ht="17.25" customHeight="1" spans="1:4">
      <c r="A11" s="240" t="s">
        <v>16</v>
      </c>
      <c r="B11" s="60">
        <v>28000000</v>
      </c>
      <c r="C11" s="262" t="s">
        <v>17</v>
      </c>
      <c r="D11" s="60"/>
    </row>
    <row r="12" ht="17.25" customHeight="1" spans="1:4">
      <c r="A12" s="240" t="s">
        <v>18</v>
      </c>
      <c r="B12" s="60"/>
      <c r="C12" s="90" t="s">
        <v>19</v>
      </c>
      <c r="D12" s="60"/>
    </row>
    <row r="13" ht="17.25" customHeight="1" spans="1:4">
      <c r="A13" s="240" t="s">
        <v>20</v>
      </c>
      <c r="B13" s="60"/>
      <c r="C13" s="90" t="s">
        <v>21</v>
      </c>
      <c r="D13" s="60">
        <v>580096.8</v>
      </c>
    </row>
    <row r="14" ht="17.25" customHeight="1" spans="1:4">
      <c r="A14" s="240" t="s">
        <v>22</v>
      </c>
      <c r="B14" s="60"/>
      <c r="C14" s="90" t="s">
        <v>23</v>
      </c>
      <c r="D14" s="60">
        <v>32247448.46</v>
      </c>
    </row>
    <row r="15" ht="17.25" customHeight="1" spans="1:4">
      <c r="A15" s="240" t="s">
        <v>24</v>
      </c>
      <c r="B15" s="62"/>
      <c r="C15" s="90" t="s">
        <v>25</v>
      </c>
      <c r="D15" s="60"/>
    </row>
    <row r="16" ht="17.25" customHeight="1" spans="1:4">
      <c r="A16" s="23"/>
      <c r="B16" s="60"/>
      <c r="C16" s="90" t="s">
        <v>26</v>
      </c>
      <c r="D16" s="60"/>
    </row>
    <row r="17" ht="17.25" customHeight="1" spans="1:4">
      <c r="A17" s="241"/>
      <c r="B17" s="60"/>
      <c r="C17" s="90" t="s">
        <v>27</v>
      </c>
      <c r="D17" s="60"/>
    </row>
    <row r="18" ht="17.25" customHeight="1" spans="1:4">
      <c r="A18" s="241"/>
      <c r="B18" s="60"/>
      <c r="C18" s="90" t="s">
        <v>28</v>
      </c>
      <c r="D18" s="60"/>
    </row>
    <row r="19" ht="17.25" customHeight="1" spans="1:4">
      <c r="A19" s="241"/>
      <c r="B19" s="60"/>
      <c r="C19" s="90" t="s">
        <v>29</v>
      </c>
      <c r="D19" s="60"/>
    </row>
    <row r="20" ht="17.25" customHeight="1" spans="1:4">
      <c r="A20" s="241"/>
      <c r="B20" s="60"/>
      <c r="C20" s="90" t="s">
        <v>30</v>
      </c>
      <c r="D20" s="60"/>
    </row>
    <row r="21" ht="17.25" customHeight="1" spans="1:4">
      <c r="A21" s="241"/>
      <c r="B21" s="60"/>
      <c r="C21" s="90" t="s">
        <v>31</v>
      </c>
      <c r="D21" s="60"/>
    </row>
    <row r="22" ht="17.25" customHeight="1" spans="1:4">
      <c r="A22" s="241"/>
      <c r="B22" s="60"/>
      <c r="C22" s="90" t="s">
        <v>32</v>
      </c>
      <c r="D22" s="60"/>
    </row>
    <row r="23" ht="17.25" customHeight="1" spans="1:4">
      <c r="A23" s="241"/>
      <c r="B23" s="60"/>
      <c r="C23" s="90" t="s">
        <v>33</v>
      </c>
      <c r="D23" s="60"/>
    </row>
    <row r="24" ht="17.25" customHeight="1" spans="1:4">
      <c r="A24" s="241"/>
      <c r="B24" s="60"/>
      <c r="C24" s="90" t="s">
        <v>34</v>
      </c>
      <c r="D24" s="60">
        <v>495893.28</v>
      </c>
    </row>
    <row r="25" ht="17.25" customHeight="1" spans="1:4">
      <c r="A25" s="241"/>
      <c r="B25" s="60"/>
      <c r="C25" s="90" t="s">
        <v>35</v>
      </c>
      <c r="D25" s="60"/>
    </row>
    <row r="26" ht="17.25" customHeight="1" spans="1:4">
      <c r="A26" s="241"/>
      <c r="B26" s="60"/>
      <c r="C26" s="23" t="s">
        <v>36</v>
      </c>
      <c r="D26" s="60"/>
    </row>
    <row r="27" ht="17.25" customHeight="1" spans="1:4">
      <c r="A27" s="241"/>
      <c r="B27" s="60"/>
      <c r="C27" s="90" t="s">
        <v>37</v>
      </c>
      <c r="D27" s="60"/>
    </row>
    <row r="28" ht="16.5" customHeight="1" spans="1:4">
      <c r="A28" s="241"/>
      <c r="B28" s="60"/>
      <c r="C28" s="90" t="s">
        <v>38</v>
      </c>
      <c r="D28" s="60"/>
    </row>
    <row r="29" ht="16.5" customHeight="1" spans="1:4">
      <c r="A29" s="241"/>
      <c r="B29" s="60"/>
      <c r="C29" s="23" t="s">
        <v>39</v>
      </c>
      <c r="D29" s="60"/>
    </row>
    <row r="30" ht="17.25" customHeight="1" spans="1:4">
      <c r="A30" s="241"/>
      <c r="B30" s="60"/>
      <c r="C30" s="23" t="s">
        <v>40</v>
      </c>
      <c r="D30" s="60"/>
    </row>
    <row r="31" ht="17.25" customHeight="1" spans="1:4">
      <c r="A31" s="241"/>
      <c r="B31" s="60"/>
      <c r="C31" s="90" t="s">
        <v>41</v>
      </c>
      <c r="D31" s="60"/>
    </row>
    <row r="32" ht="16.5" customHeight="1" spans="1:4">
      <c r="A32" s="241" t="s">
        <v>42</v>
      </c>
      <c r="B32" s="60">
        <v>33323438.54</v>
      </c>
      <c r="C32" s="241" t="s">
        <v>43</v>
      </c>
      <c r="D32" s="60">
        <v>33323438.54</v>
      </c>
    </row>
    <row r="33" ht="16.5" customHeight="1" spans="1:4">
      <c r="A33" s="23" t="s">
        <v>44</v>
      </c>
      <c r="B33" s="60"/>
      <c r="C33" s="23" t="s">
        <v>45</v>
      </c>
      <c r="D33" s="60"/>
    </row>
    <row r="34" ht="16.5" customHeight="1" spans="1:4">
      <c r="A34" s="90" t="s">
        <v>46</v>
      </c>
      <c r="B34" s="62"/>
      <c r="C34" s="90" t="s">
        <v>46</v>
      </c>
      <c r="D34" s="62"/>
    </row>
    <row r="35" ht="16.5" customHeight="1" spans="1:4">
      <c r="A35" s="90" t="s">
        <v>47</v>
      </c>
      <c r="B35" s="62"/>
      <c r="C35" s="90" t="s">
        <v>48</v>
      </c>
      <c r="D35" s="62"/>
    </row>
    <row r="36" ht="16.5" customHeight="1" spans="1:4">
      <c r="A36" s="244" t="s">
        <v>49</v>
      </c>
      <c r="B36" s="60">
        <v>33323438.54</v>
      </c>
      <c r="C36" s="244" t="s">
        <v>50</v>
      </c>
      <c r="D36" s="60">
        <v>33323438.54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E26" sqref="E26"/>
    </sheetView>
  </sheetViews>
  <sheetFormatPr defaultColWidth="9.14166666666667" defaultRowHeight="14.25" customHeight="1"/>
  <cols>
    <col min="1" max="1" width="25.625" customWidth="1"/>
    <col min="2" max="2" width="18.875" customWidth="1"/>
    <col min="3" max="3" width="27.875" customWidth="1"/>
    <col min="4" max="4" width="19" customWidth="1"/>
    <col min="5" max="6" width="36.7083333333333" customWidth="1"/>
  </cols>
  <sheetData>
    <row r="1" ht="12" customHeight="1" spans="1:6">
      <c r="A1" s="186">
        <v>1</v>
      </c>
      <c r="B1" s="187">
        <v>0</v>
      </c>
      <c r="C1" s="186">
        <v>1</v>
      </c>
      <c r="D1" s="188"/>
      <c r="E1" s="188"/>
      <c r="F1" s="185"/>
    </row>
    <row r="2" ht="42" customHeight="1" spans="1:6">
      <c r="A2" s="189" t="str">
        <f>"2026"&amp;"年部门政府性基金预算支出预算表"</f>
        <v>2026年部门政府性基金预算支出预算表</v>
      </c>
      <c r="B2" s="189" t="s">
        <v>293</v>
      </c>
      <c r="C2" s="190"/>
      <c r="D2" s="191"/>
      <c r="E2" s="191"/>
      <c r="F2" s="191"/>
    </row>
    <row r="3" ht="13.5" customHeight="1" spans="1:6">
      <c r="A3" s="46" t="str">
        <f>"单位名称："&amp;"昆明市晋宁区新街中心卫生院"</f>
        <v>单位名称：昆明市晋宁区新街中心卫生院</v>
      </c>
      <c r="B3" s="46" t="s">
        <v>294</v>
      </c>
      <c r="C3" s="186"/>
      <c r="D3" s="188"/>
      <c r="E3" s="188"/>
      <c r="F3" s="185" t="s">
        <v>0</v>
      </c>
    </row>
    <row r="4" ht="19.5" customHeight="1" spans="1:6">
      <c r="A4" s="192" t="s">
        <v>169</v>
      </c>
      <c r="B4" s="193" t="s">
        <v>68</v>
      </c>
      <c r="C4" s="192" t="s">
        <v>69</v>
      </c>
      <c r="D4" s="14" t="s">
        <v>295</v>
      </c>
      <c r="E4" s="15"/>
      <c r="F4" s="38"/>
    </row>
    <row r="5" ht="18.75" customHeight="1" spans="1:6">
      <c r="A5" s="194"/>
      <c r="B5" s="195"/>
      <c r="C5" s="194"/>
      <c r="D5" s="54" t="s">
        <v>53</v>
      </c>
      <c r="E5" s="14" t="s">
        <v>71</v>
      </c>
      <c r="F5" s="54" t="s">
        <v>72</v>
      </c>
    </row>
    <row r="6" ht="18.75" customHeight="1" spans="1:6">
      <c r="A6" s="196">
        <v>1</v>
      </c>
      <c r="B6" s="197" t="s">
        <v>79</v>
      </c>
      <c r="C6" s="196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60"/>
      <c r="E7" s="60"/>
      <c r="F7" s="60"/>
    </row>
    <row r="8" ht="21" customHeight="1" spans="1:6">
      <c r="A8" s="33"/>
      <c r="B8" s="33"/>
      <c r="C8" s="33"/>
      <c r="D8" s="60"/>
      <c r="E8" s="60"/>
      <c r="F8" s="60"/>
    </row>
    <row r="9" ht="18.75" customHeight="1" spans="1:6">
      <c r="A9" s="198" t="s">
        <v>161</v>
      </c>
      <c r="B9" s="198" t="s">
        <v>161</v>
      </c>
      <c r="C9" s="199" t="s">
        <v>161</v>
      </c>
      <c r="D9" s="60"/>
      <c r="E9" s="60"/>
      <c r="F9" s="60"/>
    </row>
    <row r="10" customHeight="1" spans="1:19">
      <c r="A10" s="179" t="s">
        <v>296</v>
      </c>
      <c r="B10" s="180"/>
      <c r="C10" s="180"/>
      <c r="D10" s="179"/>
      <c r="E10" s="179"/>
      <c r="F10" s="179"/>
      <c r="G10" s="181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</row>
  </sheetData>
  <mergeCells count="8">
    <mergeCell ref="A2:F2"/>
    <mergeCell ref="A3:C3"/>
    <mergeCell ref="D4:F4"/>
    <mergeCell ref="A9:C9"/>
    <mergeCell ref="A10:S10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H23" sqref="H23"/>
    </sheetView>
  </sheetViews>
  <sheetFormatPr defaultColWidth="9.14166666666667" defaultRowHeight="14.25" customHeight="1"/>
  <cols>
    <col min="1" max="1" width="10.25" customWidth="1"/>
    <col min="2" max="2" width="9.375" customWidth="1"/>
    <col min="3" max="3" width="10.625" customWidth="1"/>
    <col min="4" max="4" width="9.75" customWidth="1"/>
    <col min="5" max="5" width="10.25" customWidth="1"/>
    <col min="6" max="6" width="6.25" customWidth="1"/>
    <col min="7" max="7" width="5.25" customWidth="1"/>
    <col min="8" max="8" width="10.75" customWidth="1"/>
    <col min="9" max="10" width="8" customWidth="1"/>
    <col min="11" max="11" width="7.5" customWidth="1"/>
    <col min="12" max="12" width="9.75" customWidth="1"/>
    <col min="13" max="13" width="9.375" customWidth="1"/>
    <col min="14" max="14" width="7.75" customWidth="1"/>
    <col min="15" max="15" width="10.25" customWidth="1"/>
    <col min="16" max="16" width="7.75" customWidth="1"/>
    <col min="17" max="17" width="7.875" customWidth="1"/>
    <col min="18" max="18" width="8.5" customWidth="1"/>
    <col min="19" max="19" width="10" customWidth="1"/>
  </cols>
  <sheetData>
    <row r="1" ht="15.75" customHeight="1" spans="2:19">
      <c r="B1" s="134"/>
      <c r="C1" s="134"/>
      <c r="R1" s="183"/>
      <c r="S1" s="183"/>
    </row>
    <row r="2" ht="41.25" customHeight="1" spans="1:19">
      <c r="A2" s="135" t="str">
        <f>"2026"&amp;"年部门政府采购预算表"</f>
        <v>2026年部门政府采购预算表</v>
      </c>
      <c r="B2" s="136"/>
      <c r="C2" s="136"/>
      <c r="D2" s="45"/>
      <c r="E2" s="45"/>
      <c r="F2" s="45"/>
      <c r="G2" s="45"/>
      <c r="H2" s="45"/>
      <c r="I2" s="45"/>
      <c r="J2" s="45"/>
      <c r="K2" s="45"/>
      <c r="L2" s="45"/>
      <c r="M2" s="136"/>
      <c r="N2" s="45"/>
      <c r="O2" s="45"/>
      <c r="P2" s="136"/>
      <c r="Q2" s="45"/>
      <c r="R2" s="136"/>
      <c r="S2" s="136"/>
    </row>
    <row r="3" ht="18.75" customHeight="1" spans="1:19">
      <c r="A3" s="174" t="str">
        <f>"单位名称："&amp;"昆明市晋宁区新街中心卫生院"</f>
        <v>单位名称：昆明市晋宁区新街中心卫生院</v>
      </c>
      <c r="B3" s="139"/>
      <c r="C3" s="139"/>
      <c r="D3" s="48"/>
      <c r="E3" s="48"/>
      <c r="F3" s="48"/>
      <c r="G3" s="48"/>
      <c r="H3" s="48"/>
      <c r="I3" s="48"/>
      <c r="J3" s="48"/>
      <c r="K3" s="48"/>
      <c r="L3" s="48"/>
      <c r="R3" s="184"/>
      <c r="S3" s="185" t="s">
        <v>0</v>
      </c>
    </row>
    <row r="4" ht="15.75" customHeight="1" spans="1:19">
      <c r="A4" s="51" t="s">
        <v>168</v>
      </c>
      <c r="B4" s="141" t="s">
        <v>169</v>
      </c>
      <c r="C4" s="141" t="s">
        <v>297</v>
      </c>
      <c r="D4" s="158" t="s">
        <v>298</v>
      </c>
      <c r="E4" s="158" t="s">
        <v>299</v>
      </c>
      <c r="F4" s="158" t="s">
        <v>300</v>
      </c>
      <c r="G4" s="158" t="s">
        <v>301</v>
      </c>
      <c r="H4" s="158" t="s">
        <v>302</v>
      </c>
      <c r="I4" s="159" t="s">
        <v>176</v>
      </c>
      <c r="J4" s="159"/>
      <c r="K4" s="159"/>
      <c r="L4" s="159"/>
      <c r="M4" s="160"/>
      <c r="N4" s="159"/>
      <c r="O4" s="159"/>
      <c r="P4" s="169"/>
      <c r="Q4" s="159"/>
      <c r="R4" s="160"/>
      <c r="S4" s="170"/>
    </row>
    <row r="5" ht="17.25" customHeight="1" spans="1:19">
      <c r="A5" s="53"/>
      <c r="B5" s="144"/>
      <c r="C5" s="144"/>
      <c r="D5" s="161"/>
      <c r="E5" s="161"/>
      <c r="F5" s="161"/>
      <c r="G5" s="161"/>
      <c r="H5" s="161"/>
      <c r="I5" s="161" t="s">
        <v>53</v>
      </c>
      <c r="J5" s="161" t="s">
        <v>56</v>
      </c>
      <c r="K5" s="161" t="s">
        <v>303</v>
      </c>
      <c r="L5" s="161" t="s">
        <v>304</v>
      </c>
      <c r="M5" s="162" t="s">
        <v>305</v>
      </c>
      <c r="N5" s="163" t="s">
        <v>306</v>
      </c>
      <c r="O5" s="163"/>
      <c r="P5" s="171"/>
      <c r="Q5" s="163"/>
      <c r="R5" s="172"/>
      <c r="S5" s="147"/>
    </row>
    <row r="6" ht="54" customHeight="1" spans="1:19">
      <c r="A6" s="56"/>
      <c r="B6" s="147"/>
      <c r="C6" s="147"/>
      <c r="D6" s="164"/>
      <c r="E6" s="164"/>
      <c r="F6" s="164"/>
      <c r="G6" s="164"/>
      <c r="H6" s="164"/>
      <c r="I6" s="164"/>
      <c r="J6" s="164" t="s">
        <v>55</v>
      </c>
      <c r="K6" s="164"/>
      <c r="L6" s="164"/>
      <c r="M6" s="165"/>
      <c r="N6" s="164" t="s">
        <v>55</v>
      </c>
      <c r="O6" s="164" t="s">
        <v>61</v>
      </c>
      <c r="P6" s="148" t="s">
        <v>62</v>
      </c>
      <c r="Q6" s="164" t="s">
        <v>63</v>
      </c>
      <c r="R6" s="165" t="s">
        <v>64</v>
      </c>
      <c r="S6" s="147" t="s">
        <v>65</v>
      </c>
    </row>
    <row r="7" ht="18" customHeight="1" spans="1:19">
      <c r="A7" s="175">
        <v>1</v>
      </c>
      <c r="B7" s="175" t="s">
        <v>79</v>
      </c>
      <c r="C7" s="176">
        <v>3</v>
      </c>
      <c r="D7" s="176">
        <v>4</v>
      </c>
      <c r="E7" s="175">
        <v>5</v>
      </c>
      <c r="F7" s="175">
        <v>6</v>
      </c>
      <c r="G7" s="175">
        <v>7</v>
      </c>
      <c r="H7" s="175">
        <v>8</v>
      </c>
      <c r="I7" s="175">
        <v>9</v>
      </c>
      <c r="J7" s="175">
        <v>10</v>
      </c>
      <c r="K7" s="175">
        <v>11</v>
      </c>
      <c r="L7" s="175">
        <v>12</v>
      </c>
      <c r="M7" s="175">
        <v>13</v>
      </c>
      <c r="N7" s="175">
        <v>14</v>
      </c>
      <c r="O7" s="175">
        <v>15</v>
      </c>
      <c r="P7" s="175">
        <v>16</v>
      </c>
      <c r="Q7" s="175">
        <v>17</v>
      </c>
      <c r="R7" s="175">
        <v>18</v>
      </c>
      <c r="S7" s="175">
        <v>19</v>
      </c>
    </row>
    <row r="8" ht="21" customHeight="1" spans="1:19">
      <c r="A8" s="150"/>
      <c r="B8" s="151"/>
      <c r="C8" s="151"/>
      <c r="D8" s="152"/>
      <c r="E8" s="152"/>
      <c r="F8" s="152"/>
      <c r="G8" s="177"/>
      <c r="H8" s="60"/>
      <c r="I8" s="60"/>
      <c r="J8" s="60"/>
      <c r="K8" s="60"/>
      <c r="L8" s="60"/>
      <c r="M8" s="60"/>
      <c r="N8" s="60"/>
      <c r="O8" s="60"/>
      <c r="P8" s="62"/>
      <c r="Q8" s="62"/>
      <c r="R8" s="60"/>
      <c r="S8" s="60"/>
    </row>
    <row r="9" ht="21" customHeight="1" spans="1:19">
      <c r="A9" s="153" t="s">
        <v>161</v>
      </c>
      <c r="B9" s="154"/>
      <c r="C9" s="154"/>
      <c r="D9" s="155"/>
      <c r="E9" s="155"/>
      <c r="F9" s="155"/>
      <c r="G9" s="178"/>
      <c r="H9" s="60"/>
      <c r="I9" s="60"/>
      <c r="J9" s="60"/>
      <c r="K9" s="60"/>
      <c r="L9" s="60"/>
      <c r="M9" s="60"/>
      <c r="N9" s="60"/>
      <c r="O9" s="60"/>
      <c r="P9" s="62"/>
      <c r="Q9" s="62"/>
      <c r="R9" s="60"/>
      <c r="S9" s="60"/>
    </row>
    <row r="10" ht="21" customHeight="1" spans="1:19">
      <c r="A10" s="179" t="s">
        <v>307</v>
      </c>
      <c r="B10" s="180"/>
      <c r="C10" s="180"/>
      <c r="D10" s="179"/>
      <c r="E10" s="179"/>
      <c r="F10" s="179"/>
      <c r="G10" s="181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</row>
    <row r="11" customHeight="1" spans="1:19">
      <c r="A11" s="179" t="s">
        <v>296</v>
      </c>
      <c r="B11" s="180"/>
      <c r="C11" s="180"/>
      <c r="D11" s="179"/>
      <c r="E11" s="179"/>
      <c r="F11" s="179"/>
      <c r="G11" s="181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N22" sqref="N22"/>
    </sheetView>
  </sheetViews>
  <sheetFormatPr defaultColWidth="9.14166666666667" defaultRowHeight="14.25" customHeight="1"/>
  <cols>
    <col min="1" max="1" width="10.625" customWidth="1"/>
    <col min="2" max="2" width="10.25" customWidth="1"/>
    <col min="3" max="3" width="11.125" customWidth="1"/>
    <col min="4" max="4" width="9.25" customWidth="1"/>
    <col min="5" max="5" width="11.875" customWidth="1"/>
    <col min="6" max="6" width="9.5" customWidth="1"/>
    <col min="7" max="7" width="7.875" customWidth="1"/>
    <col min="8" max="8" width="8.375" customWidth="1"/>
    <col min="9" max="9" width="9.125" customWidth="1"/>
    <col min="10" max="10" width="7.5" customWidth="1"/>
    <col min="11" max="11" width="8.375" customWidth="1"/>
    <col min="12" max="12" width="6.625" customWidth="1"/>
    <col min="13" max="13" width="8.625" customWidth="1"/>
    <col min="14" max="14" width="9.5" customWidth="1"/>
    <col min="15" max="15" width="6.75" customWidth="1"/>
    <col min="16" max="16" width="8.625" customWidth="1"/>
    <col min="17" max="17" width="7.75" customWidth="1"/>
    <col min="18" max="18" width="8.375" customWidth="1"/>
    <col min="19" max="19" width="8" customWidth="1"/>
    <col min="20" max="20" width="8.25" customWidth="1"/>
  </cols>
  <sheetData>
    <row r="1" ht="16.5" customHeight="1" spans="1:20">
      <c r="A1" s="133"/>
      <c r="B1" s="134"/>
      <c r="C1" s="134"/>
      <c r="D1" s="134"/>
      <c r="E1" s="134"/>
      <c r="F1" s="134"/>
      <c r="G1" s="134"/>
      <c r="H1" s="133"/>
      <c r="I1" s="133"/>
      <c r="J1" s="133"/>
      <c r="K1" s="133"/>
      <c r="L1" s="133"/>
      <c r="M1" s="133"/>
      <c r="N1" s="156"/>
      <c r="O1" s="133"/>
      <c r="P1" s="133"/>
      <c r="Q1" s="134"/>
      <c r="R1" s="133"/>
      <c r="S1" s="167"/>
      <c r="T1" s="167"/>
    </row>
    <row r="2" ht="41.25" customHeight="1" spans="1:20">
      <c r="A2" s="135" t="str">
        <f>"2026"&amp;"年部门政府购买服务预算表"</f>
        <v>2026年部门政府购买服务预算表</v>
      </c>
      <c r="B2" s="136"/>
      <c r="C2" s="136"/>
      <c r="D2" s="136"/>
      <c r="E2" s="136"/>
      <c r="F2" s="136"/>
      <c r="G2" s="136"/>
      <c r="H2" s="137"/>
      <c r="I2" s="137"/>
      <c r="J2" s="137"/>
      <c r="K2" s="137"/>
      <c r="L2" s="137"/>
      <c r="M2" s="137"/>
      <c r="N2" s="157"/>
      <c r="O2" s="137"/>
      <c r="P2" s="137"/>
      <c r="Q2" s="136"/>
      <c r="R2" s="137"/>
      <c r="S2" s="157"/>
      <c r="T2" s="136"/>
    </row>
    <row r="3" ht="22.5" customHeight="1" spans="1:20">
      <c r="A3" s="138" t="str">
        <f>"单位名称："&amp;"昆明市晋宁区新街中心卫生院"</f>
        <v>单位名称：昆明市晋宁区新街中心卫生院</v>
      </c>
      <c r="B3" s="139"/>
      <c r="C3" s="139"/>
      <c r="D3" s="139"/>
      <c r="E3" s="139"/>
      <c r="F3" s="139"/>
      <c r="G3" s="139"/>
      <c r="H3" s="140"/>
      <c r="I3" s="140"/>
      <c r="J3" s="140"/>
      <c r="K3" s="140"/>
      <c r="L3" s="140"/>
      <c r="M3" s="140"/>
      <c r="N3" s="156"/>
      <c r="O3" s="133"/>
      <c r="P3" s="133"/>
      <c r="Q3" s="134"/>
      <c r="R3" s="133"/>
      <c r="S3" s="168"/>
      <c r="T3" s="167" t="s">
        <v>0</v>
      </c>
    </row>
    <row r="4" ht="24" customHeight="1" spans="1:20">
      <c r="A4" s="51" t="s">
        <v>168</v>
      </c>
      <c r="B4" s="141" t="s">
        <v>169</v>
      </c>
      <c r="C4" s="141" t="s">
        <v>297</v>
      </c>
      <c r="D4" s="142" t="s">
        <v>308</v>
      </c>
      <c r="E4" s="142" t="s">
        <v>309</v>
      </c>
      <c r="F4" s="142" t="s">
        <v>310</v>
      </c>
      <c r="G4" s="142" t="s">
        <v>311</v>
      </c>
      <c r="H4" s="143" t="s">
        <v>312</v>
      </c>
      <c r="I4" s="158" t="s">
        <v>313</v>
      </c>
      <c r="J4" s="159" t="s">
        <v>176</v>
      </c>
      <c r="K4" s="159"/>
      <c r="L4" s="159"/>
      <c r="M4" s="159"/>
      <c r="N4" s="160"/>
      <c r="O4" s="159"/>
      <c r="P4" s="159"/>
      <c r="Q4" s="169"/>
      <c r="R4" s="159"/>
      <c r="S4" s="160"/>
      <c r="T4" s="170"/>
    </row>
    <row r="5" ht="24" customHeight="1" spans="1:20">
      <c r="A5" s="53"/>
      <c r="B5" s="144"/>
      <c r="C5" s="144"/>
      <c r="D5" s="145"/>
      <c r="E5" s="145"/>
      <c r="F5" s="145"/>
      <c r="G5" s="145"/>
      <c r="H5" s="146"/>
      <c r="I5" s="161"/>
      <c r="J5" s="161" t="s">
        <v>53</v>
      </c>
      <c r="K5" s="161" t="s">
        <v>56</v>
      </c>
      <c r="L5" s="161" t="s">
        <v>303</v>
      </c>
      <c r="M5" s="161" t="s">
        <v>304</v>
      </c>
      <c r="N5" s="162" t="s">
        <v>305</v>
      </c>
      <c r="O5" s="163" t="s">
        <v>306</v>
      </c>
      <c r="P5" s="163"/>
      <c r="Q5" s="171"/>
      <c r="R5" s="163"/>
      <c r="S5" s="172"/>
      <c r="T5" s="147"/>
    </row>
    <row r="6" ht="54" customHeight="1" spans="1:20">
      <c r="A6" s="56"/>
      <c r="B6" s="147"/>
      <c r="C6" s="147"/>
      <c r="D6" s="148"/>
      <c r="E6" s="148"/>
      <c r="F6" s="148"/>
      <c r="G6" s="148"/>
      <c r="H6" s="149"/>
      <c r="I6" s="164"/>
      <c r="J6" s="164"/>
      <c r="K6" s="164" t="s">
        <v>55</v>
      </c>
      <c r="L6" s="164"/>
      <c r="M6" s="164"/>
      <c r="N6" s="165"/>
      <c r="O6" s="164" t="s">
        <v>55</v>
      </c>
      <c r="P6" s="164" t="s">
        <v>61</v>
      </c>
      <c r="Q6" s="148" t="s">
        <v>62</v>
      </c>
      <c r="R6" s="149" t="s">
        <v>63</v>
      </c>
      <c r="S6" s="173" t="s">
        <v>64</v>
      </c>
      <c r="T6" s="148" t="s">
        <v>65</v>
      </c>
    </row>
    <row r="7" ht="17.25" customHeight="1" spans="1:20">
      <c r="A7" s="57">
        <v>1</v>
      </c>
      <c r="B7" s="147">
        <v>2</v>
      </c>
      <c r="C7" s="57">
        <v>3</v>
      </c>
      <c r="D7" s="57">
        <v>4</v>
      </c>
      <c r="E7" s="147">
        <v>5</v>
      </c>
      <c r="F7" s="57">
        <v>6</v>
      </c>
      <c r="G7" s="57">
        <v>7</v>
      </c>
      <c r="H7" s="147">
        <v>8</v>
      </c>
      <c r="I7" s="57">
        <v>9</v>
      </c>
      <c r="J7" s="57">
        <v>10</v>
      </c>
      <c r="K7" s="147">
        <v>11</v>
      </c>
      <c r="L7" s="57">
        <v>12</v>
      </c>
      <c r="M7" s="57">
        <v>13</v>
      </c>
      <c r="N7" s="147">
        <v>14</v>
      </c>
      <c r="O7" s="57">
        <v>15</v>
      </c>
      <c r="P7" s="57">
        <v>16</v>
      </c>
      <c r="Q7" s="147">
        <v>17</v>
      </c>
      <c r="R7" s="57">
        <v>18</v>
      </c>
      <c r="S7" s="57">
        <v>19</v>
      </c>
      <c r="T7" s="57">
        <v>20</v>
      </c>
    </row>
    <row r="8" ht="21" customHeight="1" spans="1:20">
      <c r="A8" s="150"/>
      <c r="B8" s="151"/>
      <c r="C8" s="151"/>
      <c r="D8" s="151"/>
      <c r="E8" s="151"/>
      <c r="F8" s="151"/>
      <c r="G8" s="151"/>
      <c r="H8" s="152"/>
      <c r="I8" s="152"/>
      <c r="J8" s="60"/>
      <c r="K8" s="60"/>
      <c r="L8" s="60"/>
      <c r="M8" s="60"/>
      <c r="N8" s="60"/>
      <c r="O8" s="60"/>
      <c r="P8" s="60"/>
      <c r="Q8" s="62"/>
      <c r="R8" s="62"/>
      <c r="S8" s="60"/>
      <c r="T8" s="60"/>
    </row>
    <row r="9" ht="21" customHeight="1" spans="1:20">
      <c r="A9" s="153" t="s">
        <v>161</v>
      </c>
      <c r="B9" s="154"/>
      <c r="C9" s="154"/>
      <c r="D9" s="154"/>
      <c r="E9" s="154"/>
      <c r="F9" s="154"/>
      <c r="G9" s="154"/>
      <c r="H9" s="155"/>
      <c r="I9" s="166"/>
      <c r="J9" s="60"/>
      <c r="K9" s="60"/>
      <c r="L9" s="60"/>
      <c r="M9" s="60"/>
      <c r="N9" s="60"/>
      <c r="O9" s="60"/>
      <c r="P9" s="60"/>
      <c r="Q9" s="62"/>
      <c r="R9" s="62"/>
      <c r="S9" s="60"/>
      <c r="T9" s="60"/>
    </row>
    <row r="10" customHeight="1" spans="1:1">
      <c r="A10" s="109" t="s">
        <v>296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28" sqref="C28"/>
    </sheetView>
  </sheetViews>
  <sheetFormatPr defaultColWidth="9" defaultRowHeight="13.5" outlineLevelCol="4"/>
  <cols>
    <col min="1" max="1" width="44.25" customWidth="1"/>
    <col min="2" max="5" width="20" customWidth="1"/>
  </cols>
  <sheetData>
    <row r="1" spans="1:5">
      <c r="A1" s="111"/>
      <c r="B1" s="111"/>
      <c r="C1" s="111"/>
      <c r="D1" s="111"/>
      <c r="E1" s="111"/>
    </row>
    <row r="2" spans="1:5">
      <c r="A2" s="97"/>
      <c r="B2" s="97"/>
      <c r="C2" s="97"/>
      <c r="D2" s="112"/>
      <c r="E2" s="110" t="s">
        <v>314</v>
      </c>
    </row>
    <row r="3" ht="27" spans="1:5">
      <c r="A3" s="113" t="str">
        <f>"2026"&amp;"年对下转移支付预算表"</f>
        <v>2026年对下转移支付预算表</v>
      </c>
      <c r="B3" s="99"/>
      <c r="C3" s="99"/>
      <c r="D3" s="99"/>
      <c r="E3" s="100"/>
    </row>
    <row r="4" spans="1:5">
      <c r="A4" s="114" t="s">
        <v>315</v>
      </c>
      <c r="B4" s="115"/>
      <c r="C4" s="115"/>
      <c r="D4" s="116"/>
      <c r="E4" s="117" t="s">
        <v>0</v>
      </c>
    </row>
    <row r="5" spans="1:5">
      <c r="A5" s="118" t="s">
        <v>316</v>
      </c>
      <c r="B5" s="119" t="s">
        <v>176</v>
      </c>
      <c r="C5" s="120"/>
      <c r="D5" s="120"/>
      <c r="E5" s="121" t="s">
        <v>317</v>
      </c>
    </row>
    <row r="6" spans="1:5">
      <c r="A6" s="122"/>
      <c r="B6" s="123" t="s">
        <v>53</v>
      </c>
      <c r="C6" s="124" t="s">
        <v>56</v>
      </c>
      <c r="D6" s="125" t="s">
        <v>303</v>
      </c>
      <c r="E6" s="121"/>
    </row>
    <row r="7" spans="1:5">
      <c r="A7" s="126">
        <v>1</v>
      </c>
      <c r="B7" s="126">
        <v>2</v>
      </c>
      <c r="C7" s="126">
        <v>3</v>
      </c>
      <c r="D7" s="127">
        <v>4</v>
      </c>
      <c r="E7" s="128">
        <v>24</v>
      </c>
    </row>
    <row r="8" spans="1:5">
      <c r="A8" s="104"/>
      <c r="B8" s="129"/>
      <c r="C8" s="129"/>
      <c r="D8" s="129"/>
      <c r="E8" s="129"/>
    </row>
    <row r="9" spans="1:5">
      <c r="A9" s="130"/>
      <c r="B9" s="131"/>
      <c r="C9" s="131"/>
      <c r="D9" s="131"/>
      <c r="E9" s="131"/>
    </row>
    <row r="10" ht="14.25" spans="1:5">
      <c r="A10" s="132" t="s">
        <v>318</v>
      </c>
      <c r="B10" s="132"/>
      <c r="C10" s="132"/>
      <c r="D10" s="132"/>
      <c r="E10" s="132"/>
    </row>
  </sheetData>
  <mergeCells count="6">
    <mergeCell ref="A3:E3"/>
    <mergeCell ref="A4:D4"/>
    <mergeCell ref="B5:D5"/>
    <mergeCell ref="A10:E10"/>
    <mergeCell ref="A5:A6"/>
    <mergeCell ref="E5:E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D32" sqref="D32"/>
    </sheetView>
  </sheetViews>
  <sheetFormatPr defaultColWidth="9" defaultRowHeight="13.5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spans="1:10">
      <c r="A1" s="97"/>
      <c r="B1" s="97"/>
      <c r="C1" s="97"/>
      <c r="D1" s="97"/>
      <c r="E1" s="97"/>
      <c r="F1" s="97"/>
      <c r="G1" s="97"/>
      <c r="H1" s="97"/>
      <c r="I1" s="97"/>
      <c r="J1" s="110" t="s">
        <v>319</v>
      </c>
    </row>
    <row r="2" ht="27" spans="1:10">
      <c r="A2" s="98" t="s">
        <v>320</v>
      </c>
      <c r="B2" s="99"/>
      <c r="C2" s="99"/>
      <c r="D2" s="99"/>
      <c r="E2" s="99"/>
      <c r="F2" s="100"/>
      <c r="G2" s="99"/>
      <c r="H2" s="100"/>
      <c r="I2" s="100"/>
      <c r="J2" s="99"/>
    </row>
    <row r="3" spans="1:10">
      <c r="A3" s="101" t="s">
        <v>315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102" t="s">
        <v>321</v>
      </c>
      <c r="B4" s="102" t="s">
        <v>244</v>
      </c>
      <c r="C4" s="102" t="s">
        <v>245</v>
      </c>
      <c r="D4" s="102" t="s">
        <v>246</v>
      </c>
      <c r="E4" s="102" t="s">
        <v>247</v>
      </c>
      <c r="F4" s="103" t="s">
        <v>248</v>
      </c>
      <c r="G4" s="102" t="s">
        <v>249</v>
      </c>
      <c r="H4" s="103" t="s">
        <v>250</v>
      </c>
      <c r="I4" s="103" t="s">
        <v>251</v>
      </c>
      <c r="J4" s="102" t="s">
        <v>252</v>
      </c>
    </row>
    <row r="5" spans="1:10">
      <c r="A5" s="102">
        <v>1</v>
      </c>
      <c r="B5" s="102">
        <v>2</v>
      </c>
      <c r="C5" s="102">
        <v>3</v>
      </c>
      <c r="D5" s="102">
        <v>4</v>
      </c>
      <c r="E5" s="102">
        <v>5</v>
      </c>
      <c r="F5" s="103">
        <v>6</v>
      </c>
      <c r="G5" s="102">
        <v>7</v>
      </c>
      <c r="H5" s="103">
        <v>8</v>
      </c>
      <c r="I5" s="103">
        <v>9</v>
      </c>
      <c r="J5" s="102">
        <v>10</v>
      </c>
    </row>
    <row r="6" spans="1:10">
      <c r="A6" s="104"/>
      <c r="B6" s="105"/>
      <c r="C6" s="105"/>
      <c r="D6" s="105"/>
      <c r="E6" s="106"/>
      <c r="F6" s="107"/>
      <c r="G6" s="106"/>
      <c r="H6" s="107"/>
      <c r="I6" s="107"/>
      <c r="J6" s="106"/>
    </row>
    <row r="7" spans="1:10">
      <c r="A7" s="104"/>
      <c r="B7" s="108"/>
      <c r="C7" s="108"/>
      <c r="D7" s="108"/>
      <c r="E7" s="104"/>
      <c r="F7" s="108"/>
      <c r="G7" s="104"/>
      <c r="H7" s="108"/>
      <c r="I7" s="108"/>
      <c r="J7" s="104"/>
    </row>
    <row r="8" ht="14.25" spans="1:10">
      <c r="A8" s="109" t="s">
        <v>322</v>
      </c>
      <c r="B8" s="97"/>
      <c r="C8" s="97"/>
      <c r="D8" s="97"/>
      <c r="E8" s="97"/>
      <c r="F8" s="97"/>
      <c r="G8" s="97"/>
      <c r="H8" s="97"/>
      <c r="I8" s="97"/>
      <c r="J8" s="97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G29" sqref="G29"/>
    </sheetView>
  </sheetViews>
  <sheetFormatPr defaultColWidth="10.425" defaultRowHeight="14.25" customHeight="1"/>
  <cols>
    <col min="1" max="1" width="18.875" customWidth="1"/>
    <col min="2" max="2" width="11.25" customWidth="1"/>
    <col min="3" max="4" width="16.875" customWidth="1"/>
    <col min="5" max="5" width="12.125" customWidth="1"/>
    <col min="6" max="6" width="12.5" customWidth="1"/>
    <col min="7" max="7" width="17.75" customWidth="1"/>
    <col min="8" max="8" width="14.25" customWidth="1"/>
    <col min="9" max="9" width="15.5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76"/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"单位名称："&amp;"昆明市晋宁区新街中心卫生院"</f>
        <v>单位名称：昆明市晋宁区新街中心卫生院</v>
      </c>
      <c r="B3" s="81"/>
      <c r="C3" s="81"/>
      <c r="D3" s="82"/>
      <c r="F3" s="79"/>
      <c r="G3" s="78"/>
      <c r="H3" s="78"/>
      <c r="I3" s="96" t="s">
        <v>0</v>
      </c>
    </row>
    <row r="4" ht="28.5" customHeight="1" spans="1:9">
      <c r="A4" s="70" t="s">
        <v>168</v>
      </c>
      <c r="B4" s="83" t="s">
        <v>169</v>
      </c>
      <c r="C4" s="84" t="s">
        <v>323</v>
      </c>
      <c r="D4" s="70" t="s">
        <v>324</v>
      </c>
      <c r="E4" s="70" t="s">
        <v>325</v>
      </c>
      <c r="F4" s="70" t="s">
        <v>326</v>
      </c>
      <c r="G4" s="83" t="s">
        <v>327</v>
      </c>
      <c r="H4" s="73"/>
      <c r="I4" s="70"/>
    </row>
    <row r="5" ht="21" customHeight="1" spans="1:9">
      <c r="A5" s="84"/>
      <c r="B5" s="85"/>
      <c r="C5" s="85"/>
      <c r="D5" s="86"/>
      <c r="E5" s="85"/>
      <c r="F5" s="85"/>
      <c r="G5" s="83" t="s">
        <v>301</v>
      </c>
      <c r="H5" s="83" t="s">
        <v>328</v>
      </c>
      <c r="I5" s="83" t="s">
        <v>329</v>
      </c>
    </row>
    <row r="6" ht="17.25" customHeight="1" spans="1:9">
      <c r="A6" s="87" t="s">
        <v>78</v>
      </c>
      <c r="B6" s="32" t="s">
        <v>79</v>
      </c>
      <c r="C6" s="87" t="s">
        <v>80</v>
      </c>
      <c r="D6" s="34" t="s">
        <v>81</v>
      </c>
      <c r="E6" s="87" t="s">
        <v>82</v>
      </c>
      <c r="F6" s="32" t="s">
        <v>83</v>
      </c>
      <c r="G6" s="88" t="s">
        <v>84</v>
      </c>
      <c r="H6" s="34" t="s">
        <v>85</v>
      </c>
      <c r="I6" s="34">
        <v>9</v>
      </c>
    </row>
    <row r="7" ht="19.5" customHeight="1" spans="1:9">
      <c r="A7" s="89"/>
      <c r="B7" s="90"/>
      <c r="C7" s="90"/>
      <c r="D7" s="20"/>
      <c r="E7" s="33"/>
      <c r="F7" s="88"/>
      <c r="G7" s="91"/>
      <c r="H7" s="92"/>
      <c r="I7" s="92"/>
    </row>
    <row r="8" ht="19.5" customHeight="1" spans="1:9">
      <c r="A8" s="22" t="s">
        <v>53</v>
      </c>
      <c r="B8" s="93"/>
      <c r="C8" s="93"/>
      <c r="D8" s="94"/>
      <c r="E8" s="95"/>
      <c r="F8" s="95"/>
      <c r="G8" s="91"/>
      <c r="H8" s="92"/>
      <c r="I8" s="92"/>
    </row>
    <row r="9" customHeight="1" spans="1:1">
      <c r="A9" s="72" t="s">
        <v>330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9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C1" workbookViewId="0">
      <selection activeCell="C11" sqref="C11"/>
    </sheetView>
  </sheetViews>
  <sheetFormatPr defaultColWidth="9.14166666666667" defaultRowHeight="14.25" customHeight="1"/>
  <cols>
    <col min="1" max="1" width="25.625" customWidth="1"/>
    <col min="2" max="2" width="18.875" customWidth="1"/>
    <col min="3" max="3" width="27.875" customWidth="1"/>
    <col min="4" max="4" width="19" customWidth="1"/>
    <col min="5" max="5" width="19.5" customWidth="1"/>
    <col min="6" max="6" width="9.85" customWidth="1"/>
    <col min="7" max="7" width="17.7083333333333" customWidth="1"/>
    <col min="8" max="8" width="13.625" customWidth="1"/>
    <col min="9" max="9" width="16.5" customWidth="1"/>
    <col min="10" max="10" width="15.625" customWidth="1"/>
    <col min="11" max="11" width="19.625" customWidth="1"/>
  </cols>
  <sheetData>
    <row r="1" ht="13.5" customHeight="1" spans="4:11">
      <c r="D1" s="43"/>
      <c r="E1" s="43"/>
      <c r="F1" s="43"/>
      <c r="G1" s="43"/>
      <c r="K1" s="44"/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"单位名称："&amp;"昆明市晋宁区新街中心卫生院"</f>
        <v>单位名称：昆明市晋宁区新街中心卫生院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0</v>
      </c>
    </row>
    <row r="4" ht="21.75" customHeight="1" spans="1:11">
      <c r="A4" s="66" t="s">
        <v>232</v>
      </c>
      <c r="B4" s="66" t="s">
        <v>171</v>
      </c>
      <c r="C4" s="66" t="s">
        <v>233</v>
      </c>
      <c r="D4" s="19" t="s">
        <v>172</v>
      </c>
      <c r="E4" s="19" t="s">
        <v>173</v>
      </c>
      <c r="F4" s="19" t="s">
        <v>234</v>
      </c>
      <c r="G4" s="19" t="s">
        <v>235</v>
      </c>
      <c r="H4" s="39" t="s">
        <v>53</v>
      </c>
      <c r="I4" s="16" t="s">
        <v>331</v>
      </c>
      <c r="J4" s="16"/>
      <c r="K4" s="16"/>
    </row>
    <row r="5" ht="21.75" customHeight="1" spans="1:11">
      <c r="A5" s="66"/>
      <c r="B5" s="66"/>
      <c r="C5" s="66"/>
      <c r="D5" s="19"/>
      <c r="E5" s="19"/>
      <c r="F5" s="19"/>
      <c r="G5" s="19"/>
      <c r="H5" s="16"/>
      <c r="I5" s="19" t="s">
        <v>56</v>
      </c>
      <c r="J5" s="19" t="s">
        <v>57</v>
      </c>
      <c r="K5" s="19" t="s">
        <v>58</v>
      </c>
    </row>
    <row r="6" ht="40.5" customHeight="1" spans="1:11">
      <c r="A6" s="67"/>
      <c r="B6" s="67"/>
      <c r="C6" s="67"/>
      <c r="D6" s="19"/>
      <c r="E6" s="19"/>
      <c r="F6" s="19"/>
      <c r="G6" s="19"/>
      <c r="H6" s="16"/>
      <c r="I6" s="19" t="s">
        <v>55</v>
      </c>
      <c r="J6" s="19"/>
      <c r="K6" s="19"/>
    </row>
    <row r="7" ht="20.2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3">
        <v>10</v>
      </c>
      <c r="K7" s="73">
        <v>11</v>
      </c>
    </row>
    <row r="8" ht="18" customHeight="1" spans="1:11">
      <c r="A8" s="68"/>
      <c r="B8" s="69"/>
      <c r="C8" s="68"/>
      <c r="D8" s="68"/>
      <c r="E8" s="68"/>
      <c r="F8" s="68"/>
      <c r="G8" s="68"/>
      <c r="H8" s="60"/>
      <c r="I8" s="60"/>
      <c r="J8" s="60"/>
      <c r="K8" s="60"/>
    </row>
    <row r="9" ht="24" customHeight="1" spans="1:11">
      <c r="A9" s="20"/>
      <c r="B9" s="33"/>
      <c r="C9" s="20"/>
      <c r="D9" s="20"/>
      <c r="E9" s="20"/>
      <c r="F9" s="20"/>
      <c r="G9" s="20"/>
      <c r="H9" s="60"/>
      <c r="I9" s="60"/>
      <c r="J9" s="60"/>
      <c r="K9" s="60"/>
    </row>
    <row r="10" ht="18.75" customHeight="1" spans="1:11">
      <c r="A10" s="70" t="s">
        <v>161</v>
      </c>
      <c r="B10" s="71"/>
      <c r="C10" s="71"/>
      <c r="D10" s="71"/>
      <c r="E10" s="71"/>
      <c r="F10" s="71"/>
      <c r="G10" s="71"/>
      <c r="H10" s="60"/>
      <c r="I10" s="60"/>
      <c r="J10" s="60"/>
      <c r="K10" s="60"/>
    </row>
    <row r="11" customHeight="1" spans="3:3">
      <c r="C11" s="72" t="s">
        <v>330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5.625" customWidth="1"/>
    <col min="2" max="2" width="15" customWidth="1"/>
    <col min="3" max="3" width="18.875" customWidth="1"/>
    <col min="4" max="4" width="13.75" customWidth="1"/>
    <col min="5" max="5" width="18.5" customWidth="1"/>
    <col min="6" max="6" width="16.625" customWidth="1"/>
    <col min="7" max="7" width="15.625" customWidth="1"/>
  </cols>
  <sheetData>
    <row r="1" ht="13.5" customHeight="1" spans="4:7">
      <c r="D1" s="43"/>
      <c r="G1" s="44"/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"单位名称："&amp;"昆明市晋宁区新街中心卫生院"</f>
        <v>单位名称：昆明市晋宁区新街中心卫生院</v>
      </c>
      <c r="B3" s="47"/>
      <c r="C3" s="47"/>
      <c r="D3" s="47"/>
      <c r="E3" s="48"/>
      <c r="F3" s="48"/>
      <c r="G3" s="49" t="s">
        <v>0</v>
      </c>
    </row>
    <row r="4" ht="21.75" customHeight="1" spans="1:7">
      <c r="A4" s="50" t="s">
        <v>233</v>
      </c>
      <c r="B4" s="50" t="s">
        <v>232</v>
      </c>
      <c r="C4" s="50" t="s">
        <v>171</v>
      </c>
      <c r="D4" s="51" t="s">
        <v>332</v>
      </c>
      <c r="E4" s="14" t="s">
        <v>56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7"/>
      <c r="G6" s="57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customHeight="1" spans="1:7">
      <c r="A8" s="59" t="s">
        <v>67</v>
      </c>
      <c r="B8" s="60"/>
      <c r="C8" s="60"/>
      <c r="D8" s="60"/>
      <c r="E8" s="60">
        <v>8736</v>
      </c>
      <c r="F8" s="60"/>
      <c r="G8" s="60"/>
    </row>
    <row r="9" ht="17.25" customHeight="1" spans="1:7">
      <c r="A9" s="33"/>
      <c r="B9" s="61" t="s">
        <v>333</v>
      </c>
      <c r="C9" s="61" t="s">
        <v>240</v>
      </c>
      <c r="D9" s="33" t="s">
        <v>334</v>
      </c>
      <c r="E9" s="62">
        <v>8736</v>
      </c>
      <c r="F9" s="62"/>
      <c r="G9" s="62"/>
    </row>
    <row r="10" ht="18.75" customHeight="1" spans="1:7">
      <c r="A10" s="63" t="s">
        <v>53</v>
      </c>
      <c r="B10" s="64" t="s">
        <v>335</v>
      </c>
      <c r="C10" s="64"/>
      <c r="D10" s="65"/>
      <c r="E10" s="62">
        <v>8736</v>
      </c>
      <c r="F10" s="62"/>
      <c r="G10" s="62"/>
    </row>
  </sheetData>
  <mergeCells count="11">
    <mergeCell ref="A2:G2"/>
    <mergeCell ref="A3:F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abSelected="1" workbookViewId="0">
      <selection activeCell="C9" sqref="C9:I9"/>
    </sheetView>
  </sheetViews>
  <sheetFormatPr defaultColWidth="8.575" defaultRowHeight="14.25" customHeight="1"/>
  <cols>
    <col min="1" max="1" width="25.625" customWidth="1"/>
    <col min="2" max="2" width="18.875" customWidth="1"/>
    <col min="3" max="3" width="27.875" customWidth="1"/>
    <col min="4" max="4" width="19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/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"单位名称："&amp;"昆明市晋宁区新街中心卫生院"</f>
        <v>单位名称：昆明市晋宁区新街中心卫生院</v>
      </c>
      <c r="B3" s="3"/>
      <c r="C3" s="4"/>
      <c r="D3" s="5"/>
      <c r="E3" s="5"/>
      <c r="F3" s="5"/>
      <c r="G3" s="5"/>
      <c r="H3" s="5"/>
      <c r="I3" s="5"/>
      <c r="J3" s="263" t="s">
        <v>0</v>
      </c>
    </row>
    <row r="4" ht="30" customHeight="1" spans="1:10">
      <c r="A4" s="6" t="s">
        <v>336</v>
      </c>
      <c r="B4" s="7"/>
      <c r="C4" s="8"/>
      <c r="D4" s="8"/>
      <c r="E4" s="9"/>
      <c r="F4" s="10" t="s">
        <v>336</v>
      </c>
      <c r="G4" s="9"/>
      <c r="H4" s="11"/>
      <c r="I4" s="8"/>
      <c r="J4" s="9"/>
    </row>
    <row r="5" ht="32.25" customHeight="1" spans="1:10">
      <c r="A5" s="12" t="s">
        <v>337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338</v>
      </c>
      <c r="B6" s="15"/>
      <c r="C6" s="15"/>
      <c r="D6" s="15"/>
      <c r="E6" s="15"/>
      <c r="F6" s="15"/>
      <c r="G6" s="15"/>
      <c r="H6" s="15"/>
      <c r="I6" s="38"/>
      <c r="J6" s="39" t="s">
        <v>339</v>
      </c>
    </row>
    <row r="7" ht="99.75" customHeight="1" spans="1:10">
      <c r="A7" s="16" t="s">
        <v>340</v>
      </c>
      <c r="B7" s="17" t="s">
        <v>341</v>
      </c>
      <c r="C7" s="18"/>
      <c r="D7" s="18"/>
      <c r="E7" s="18"/>
      <c r="F7" s="18"/>
      <c r="G7" s="18"/>
      <c r="H7" s="18"/>
      <c r="I7" s="18"/>
      <c r="J7" s="40" t="s">
        <v>342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343</v>
      </c>
    </row>
    <row r="9" ht="75" customHeight="1" spans="1:10">
      <c r="A9" s="17" t="s">
        <v>344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345</v>
      </c>
    </row>
    <row r="10" ht="32.25" customHeight="1" spans="1:10">
      <c r="A10" s="21" t="s">
        <v>346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347</v>
      </c>
      <c r="B11" s="17"/>
      <c r="C11" s="16" t="s">
        <v>348</v>
      </c>
      <c r="D11" s="16"/>
      <c r="E11" s="16" t="s">
        <v>349</v>
      </c>
      <c r="F11" s="16"/>
      <c r="G11" s="16"/>
      <c r="H11" s="16" t="s">
        <v>350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351</v>
      </c>
      <c r="F12" s="17" t="s">
        <v>352</v>
      </c>
      <c r="G12" s="17" t="s">
        <v>353</v>
      </c>
      <c r="H12" s="17" t="s">
        <v>351</v>
      </c>
      <c r="I12" s="17" t="s">
        <v>352</v>
      </c>
      <c r="J12" s="17" t="s">
        <v>353</v>
      </c>
    </row>
    <row r="13" ht="24" customHeight="1" spans="1:10">
      <c r="A13" s="22" t="s">
        <v>53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354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355</v>
      </c>
      <c r="B16" s="27"/>
      <c r="C16" s="27"/>
      <c r="D16" s="27"/>
      <c r="E16" s="27"/>
      <c r="F16" s="27"/>
      <c r="G16" s="27"/>
      <c r="H16" s="28" t="s">
        <v>356</v>
      </c>
      <c r="I16" s="42" t="s">
        <v>252</v>
      </c>
      <c r="J16" s="28" t="s">
        <v>357</v>
      </c>
    </row>
    <row r="17" ht="36" customHeight="1" spans="1:10">
      <c r="A17" s="29" t="s">
        <v>245</v>
      </c>
      <c r="B17" s="29" t="s">
        <v>358</v>
      </c>
      <c r="C17" s="30" t="s">
        <v>247</v>
      </c>
      <c r="D17" s="30" t="s">
        <v>248</v>
      </c>
      <c r="E17" s="30" t="s">
        <v>249</v>
      </c>
      <c r="F17" s="30" t="s">
        <v>250</v>
      </c>
      <c r="G17" s="30" t="s">
        <v>251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G1" workbookViewId="0">
      <selection activeCell="O27" sqref="O27"/>
    </sheetView>
  </sheetViews>
  <sheetFormatPr defaultColWidth="8.425" defaultRowHeight="12.75" customHeight="1"/>
  <cols>
    <col min="1" max="1" width="15.5" customWidth="1"/>
    <col min="2" max="2" width="15.625" customWidth="1"/>
    <col min="3" max="3" width="11.5" customWidth="1"/>
    <col min="4" max="4" width="10.375" customWidth="1"/>
    <col min="5" max="5" width="11.875" customWidth="1"/>
    <col min="6" max="6" width="9" customWidth="1"/>
    <col min="7" max="7" width="7.375" customWidth="1"/>
    <col min="8" max="8" width="9.125" customWidth="1"/>
    <col min="9" max="9" width="10.75" customWidth="1"/>
    <col min="10" max="10" width="12.25" customWidth="1"/>
    <col min="11" max="11" width="10.125" customWidth="1"/>
    <col min="12" max="12" width="11.375" customWidth="1"/>
    <col min="13" max="13" width="7.875" customWidth="1"/>
    <col min="14" max="14" width="9.375" customWidth="1"/>
    <col min="15" max="15" width="10.375" customWidth="1"/>
    <col min="16" max="16" width="11.5" customWidth="1"/>
    <col min="17" max="17" width="8" customWidth="1"/>
    <col min="18" max="18" width="7.5" customWidth="1"/>
    <col min="19" max="19" width="11.25" customWidth="1"/>
    <col min="20" max="20" width="9.375" customWidth="1"/>
  </cols>
  <sheetData>
    <row r="1" ht="17.25" customHeight="1" spans="1:20">
      <c r="A1" s="249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</row>
    <row r="2" ht="41.25" customHeight="1" spans="1:20">
      <c r="A2" s="251" t="str">
        <f>"2026"&amp;"年部门收入预算表"</f>
        <v>2026年部门收入预算表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</row>
    <row r="3" ht="17.25" customHeight="1" spans="1:20">
      <c r="A3" s="252" t="str">
        <f>"单位名称："&amp;"昆明市晋宁区新街中心卫生院"</f>
        <v>单位名称：昆明市晋宁区新街中心卫生院</v>
      </c>
      <c r="B3" s="253"/>
      <c r="C3" s="254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9" t="s">
        <v>0</v>
      </c>
    </row>
    <row r="4" ht="21.75" customHeight="1" spans="1:20">
      <c r="A4" s="70" t="s">
        <v>51</v>
      </c>
      <c r="B4" s="70" t="s">
        <v>52</v>
      </c>
      <c r="C4" s="70" t="s">
        <v>53</v>
      </c>
      <c r="D4" s="70" t="s">
        <v>54</v>
      </c>
      <c r="E4" s="70"/>
      <c r="F4" s="70"/>
      <c r="G4" s="70"/>
      <c r="H4" s="70"/>
      <c r="I4" s="73"/>
      <c r="J4" s="70"/>
      <c r="K4" s="70"/>
      <c r="L4" s="70"/>
      <c r="M4" s="70"/>
      <c r="N4" s="70"/>
      <c r="O4" s="70" t="s">
        <v>44</v>
      </c>
      <c r="P4" s="70"/>
      <c r="Q4" s="70"/>
      <c r="R4" s="70"/>
      <c r="S4" s="70"/>
      <c r="T4" s="70"/>
    </row>
    <row r="5" ht="27" customHeight="1" spans="1:20">
      <c r="A5" s="70"/>
      <c r="B5" s="70"/>
      <c r="C5" s="70"/>
      <c r="D5" s="70" t="s">
        <v>55</v>
      </c>
      <c r="E5" s="70" t="s">
        <v>56</v>
      </c>
      <c r="F5" s="70" t="s">
        <v>57</v>
      </c>
      <c r="G5" s="70" t="s">
        <v>58</v>
      </c>
      <c r="H5" s="70" t="s">
        <v>59</v>
      </c>
      <c r="I5" s="73" t="s">
        <v>60</v>
      </c>
      <c r="J5" s="70"/>
      <c r="K5" s="70"/>
      <c r="L5" s="70"/>
      <c r="M5" s="70"/>
      <c r="N5" s="70"/>
      <c r="O5" s="70" t="s">
        <v>55</v>
      </c>
      <c r="P5" s="70" t="s">
        <v>56</v>
      </c>
      <c r="Q5" s="70" t="s">
        <v>57</v>
      </c>
      <c r="R5" s="70" t="s">
        <v>58</v>
      </c>
      <c r="S5" s="70" t="s">
        <v>59</v>
      </c>
      <c r="T5" s="70" t="s">
        <v>60</v>
      </c>
    </row>
    <row r="6" ht="30" customHeight="1" spans="1:20">
      <c r="A6" s="71"/>
      <c r="B6" s="71"/>
      <c r="C6" s="95"/>
      <c r="D6" s="95"/>
      <c r="E6" s="95"/>
      <c r="F6" s="95"/>
      <c r="G6" s="95"/>
      <c r="H6" s="95"/>
      <c r="I6" s="203" t="s">
        <v>55</v>
      </c>
      <c r="J6" s="70" t="s">
        <v>61</v>
      </c>
      <c r="K6" s="70" t="s">
        <v>62</v>
      </c>
      <c r="L6" s="70" t="s">
        <v>63</v>
      </c>
      <c r="M6" s="70" t="s">
        <v>64</v>
      </c>
      <c r="N6" s="70" t="s">
        <v>65</v>
      </c>
      <c r="O6" s="258"/>
      <c r="P6" s="258"/>
      <c r="Q6" s="258"/>
      <c r="R6" s="258"/>
      <c r="S6" s="258"/>
      <c r="T6" s="95"/>
    </row>
    <row r="7" ht="15" customHeight="1" spans="1:20">
      <c r="A7" s="256">
        <v>1</v>
      </c>
      <c r="B7" s="256">
        <v>2</v>
      </c>
      <c r="C7" s="256">
        <v>3</v>
      </c>
      <c r="D7" s="256">
        <v>4</v>
      </c>
      <c r="E7" s="256">
        <v>5</v>
      </c>
      <c r="F7" s="256">
        <v>6</v>
      </c>
      <c r="G7" s="256">
        <v>7</v>
      </c>
      <c r="H7" s="256">
        <v>8</v>
      </c>
      <c r="I7" s="203">
        <v>9</v>
      </c>
      <c r="J7" s="256">
        <v>10</v>
      </c>
      <c r="K7" s="256">
        <v>11</v>
      </c>
      <c r="L7" s="256">
        <v>12</v>
      </c>
      <c r="M7" s="256">
        <v>13</v>
      </c>
      <c r="N7" s="256">
        <v>14</v>
      </c>
      <c r="O7" s="256">
        <v>15</v>
      </c>
      <c r="P7" s="256">
        <v>16</v>
      </c>
      <c r="Q7" s="256">
        <v>17</v>
      </c>
      <c r="R7" s="256">
        <v>18</v>
      </c>
      <c r="S7" s="256">
        <v>19</v>
      </c>
      <c r="T7" s="256">
        <v>20</v>
      </c>
    </row>
    <row r="8" ht="37" customHeight="1" spans="1:20">
      <c r="A8" s="33" t="s">
        <v>66</v>
      </c>
      <c r="B8" s="33" t="s">
        <v>67</v>
      </c>
      <c r="C8" s="24">
        <v>33323438.54</v>
      </c>
      <c r="D8" s="24">
        <v>33323438.54</v>
      </c>
      <c r="E8" s="24">
        <v>5323438.54</v>
      </c>
      <c r="F8" s="24"/>
      <c r="G8" s="24"/>
      <c r="H8" s="24"/>
      <c r="I8" s="24">
        <v>28000000</v>
      </c>
      <c r="J8" s="24">
        <v>28000000</v>
      </c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18" customHeight="1" spans="1:20">
      <c r="A9" s="257" t="s">
        <v>53</v>
      </c>
      <c r="B9" s="257"/>
      <c r="C9" s="24">
        <v>33323438.54</v>
      </c>
      <c r="D9" s="24">
        <v>33323438.54</v>
      </c>
      <c r="E9" s="24">
        <v>5323438.54</v>
      </c>
      <c r="F9" s="24"/>
      <c r="G9" s="24"/>
      <c r="H9" s="24"/>
      <c r="I9" s="24">
        <v>28000000</v>
      </c>
      <c r="J9" s="24">
        <v>28000000</v>
      </c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workbookViewId="0">
      <selection activeCell="D25" sqref="D25"/>
    </sheetView>
  </sheetViews>
  <sheetFormatPr defaultColWidth="14" defaultRowHeight="12.75" customHeight="1"/>
  <cols>
    <col min="1" max="1" width="14.625" customWidth="1"/>
    <col min="2" max="2" width="18.875" customWidth="1"/>
    <col min="3" max="3" width="13.375" customWidth="1"/>
    <col min="4" max="4" width="11.875" customWidth="1"/>
    <col min="5" max="5" width="11.625" customWidth="1"/>
    <col min="6" max="6" width="9.5" customWidth="1"/>
    <col min="7" max="7" width="7.375" customWidth="1"/>
    <col min="8" max="8" width="7.75" customWidth="1"/>
    <col min="9" max="9" width="8.25" customWidth="1"/>
    <col min="10" max="10" width="12.5" customWidth="1"/>
    <col min="11" max="11" width="12.75" customWidth="1"/>
    <col min="12" max="12" width="9" customWidth="1"/>
    <col min="13" max="13" width="8.125" customWidth="1"/>
    <col min="14" max="14" width="8.75" customWidth="1"/>
    <col min="15" max="15" width="9.75" customWidth="1"/>
  </cols>
  <sheetData>
    <row r="1" ht="17.25" customHeight="1" spans="1:1">
      <c r="A1" s="82"/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227" t="str">
        <f>"单位名称："&amp;"昆明市晋宁区新街中心卫生院"</f>
        <v>单位名称：昆明市晋宁区新街中心卫生院</v>
      </c>
      <c r="O3" s="82" t="s">
        <v>0</v>
      </c>
    </row>
    <row r="4" ht="27" customHeight="1" spans="1:15">
      <c r="A4" s="39" t="s">
        <v>68</v>
      </c>
      <c r="B4" s="39" t="s">
        <v>69</v>
      </c>
      <c r="C4" s="39" t="s">
        <v>53</v>
      </c>
      <c r="D4" s="196" t="s">
        <v>56</v>
      </c>
      <c r="E4" s="196"/>
      <c r="F4" s="196"/>
      <c r="G4" s="246" t="s">
        <v>57</v>
      </c>
      <c r="H4" s="246" t="s">
        <v>58</v>
      </c>
      <c r="I4" s="246" t="s">
        <v>70</v>
      </c>
      <c r="J4" s="196" t="s">
        <v>60</v>
      </c>
      <c r="K4" s="196"/>
      <c r="L4" s="196"/>
      <c r="M4" s="196"/>
      <c r="N4" s="16"/>
      <c r="O4" s="16"/>
    </row>
    <row r="5" ht="42" customHeight="1" spans="1:15">
      <c r="A5" s="67"/>
      <c r="B5" s="67"/>
      <c r="C5" s="196"/>
      <c r="D5" s="196" t="s">
        <v>55</v>
      </c>
      <c r="E5" s="196" t="s">
        <v>71</v>
      </c>
      <c r="F5" s="196" t="s">
        <v>72</v>
      </c>
      <c r="G5" s="246"/>
      <c r="H5" s="246"/>
      <c r="I5" s="246"/>
      <c r="J5" s="196" t="s">
        <v>55</v>
      </c>
      <c r="K5" s="66" t="s">
        <v>73</v>
      </c>
      <c r="L5" s="66" t="s">
        <v>74</v>
      </c>
      <c r="M5" s="66" t="s">
        <v>75</v>
      </c>
      <c r="N5" s="66" t="s">
        <v>76</v>
      </c>
      <c r="O5" s="66" t="s">
        <v>77</v>
      </c>
    </row>
    <row r="6" ht="18" customHeight="1" spans="1:15">
      <c r="A6" s="87" t="s">
        <v>78</v>
      </c>
      <c r="B6" s="87" t="s">
        <v>79</v>
      </c>
      <c r="C6" s="87" t="s">
        <v>80</v>
      </c>
      <c r="D6" s="88" t="s">
        <v>81</v>
      </c>
      <c r="E6" s="88" t="s">
        <v>82</v>
      </c>
      <c r="F6" s="88" t="s">
        <v>83</v>
      </c>
      <c r="G6" s="88" t="s">
        <v>84</v>
      </c>
      <c r="H6" s="88" t="s">
        <v>85</v>
      </c>
      <c r="I6" s="88" t="s">
        <v>86</v>
      </c>
      <c r="J6" s="88" t="s">
        <v>87</v>
      </c>
      <c r="K6" s="88" t="s">
        <v>88</v>
      </c>
      <c r="L6" s="88" t="s">
        <v>89</v>
      </c>
      <c r="M6" s="88" t="s">
        <v>90</v>
      </c>
      <c r="N6" s="87" t="s">
        <v>91</v>
      </c>
      <c r="O6" s="88" t="s">
        <v>92</v>
      </c>
    </row>
    <row r="7" ht="21" customHeight="1" spans="1:15">
      <c r="A7" s="89" t="s">
        <v>93</v>
      </c>
      <c r="B7" s="89" t="s">
        <v>94</v>
      </c>
      <c r="C7" s="25">
        <v>580096.8</v>
      </c>
      <c r="D7" s="24">
        <v>580096.8</v>
      </c>
      <c r="E7" s="24">
        <v>571360.8</v>
      </c>
      <c r="F7" s="24">
        <v>8736</v>
      </c>
      <c r="G7" s="24"/>
      <c r="H7" s="24"/>
      <c r="I7" s="24"/>
      <c r="J7" s="24"/>
      <c r="K7" s="24"/>
      <c r="L7" s="24"/>
      <c r="M7" s="24"/>
      <c r="N7" s="25"/>
      <c r="O7" s="25"/>
    </row>
    <row r="8" ht="21" customHeight="1" spans="1:15">
      <c r="A8" s="247" t="s">
        <v>95</v>
      </c>
      <c r="B8" s="247" t="s">
        <v>96</v>
      </c>
      <c r="C8" s="25">
        <v>571360.8</v>
      </c>
      <c r="D8" s="24">
        <v>571360.8</v>
      </c>
      <c r="E8" s="24">
        <v>571360.8</v>
      </c>
      <c r="F8" s="24"/>
      <c r="G8" s="24"/>
      <c r="H8" s="24"/>
      <c r="I8" s="24"/>
      <c r="J8" s="24"/>
      <c r="K8" s="24"/>
      <c r="L8" s="24"/>
      <c r="M8" s="24"/>
      <c r="N8" s="25"/>
      <c r="O8" s="25"/>
    </row>
    <row r="9" ht="21" customHeight="1" spans="1:15">
      <c r="A9" s="248" t="s">
        <v>97</v>
      </c>
      <c r="B9" s="248" t="s">
        <v>98</v>
      </c>
      <c r="C9" s="25">
        <v>137700</v>
      </c>
      <c r="D9" s="24">
        <v>137700</v>
      </c>
      <c r="E9" s="24">
        <v>137700</v>
      </c>
      <c r="F9" s="24"/>
      <c r="G9" s="24"/>
      <c r="H9" s="24"/>
      <c r="I9" s="24"/>
      <c r="J9" s="24"/>
      <c r="K9" s="24"/>
      <c r="L9" s="24"/>
      <c r="M9" s="24"/>
      <c r="N9" s="25"/>
      <c r="O9" s="25"/>
    </row>
    <row r="10" ht="25" customHeight="1" spans="1:15">
      <c r="A10" s="248" t="s">
        <v>99</v>
      </c>
      <c r="B10" s="248" t="s">
        <v>100</v>
      </c>
      <c r="C10" s="25">
        <v>433660.8</v>
      </c>
      <c r="D10" s="24">
        <v>433660.8</v>
      </c>
      <c r="E10" s="24">
        <v>433660.8</v>
      </c>
      <c r="F10" s="24"/>
      <c r="G10" s="24"/>
      <c r="H10" s="24"/>
      <c r="I10" s="24"/>
      <c r="J10" s="24"/>
      <c r="K10" s="24"/>
      <c r="L10" s="24"/>
      <c r="M10" s="24"/>
      <c r="N10" s="25"/>
      <c r="O10" s="25"/>
    </row>
    <row r="11" ht="21" customHeight="1" spans="1:15">
      <c r="A11" s="247" t="s">
        <v>101</v>
      </c>
      <c r="B11" s="247" t="s">
        <v>102</v>
      </c>
      <c r="C11" s="25">
        <v>8736</v>
      </c>
      <c r="D11" s="24">
        <v>8736</v>
      </c>
      <c r="E11" s="24"/>
      <c r="F11" s="24">
        <v>8736</v>
      </c>
      <c r="G11" s="24"/>
      <c r="H11" s="24"/>
      <c r="I11" s="24"/>
      <c r="J11" s="24"/>
      <c r="K11" s="24"/>
      <c r="L11" s="24"/>
      <c r="M11" s="24"/>
      <c r="N11" s="25"/>
      <c r="O11" s="25"/>
    </row>
    <row r="12" ht="21" customHeight="1" spans="1:15">
      <c r="A12" s="248" t="s">
        <v>103</v>
      </c>
      <c r="B12" s="248" t="s">
        <v>104</v>
      </c>
      <c r="C12" s="25">
        <v>8736</v>
      </c>
      <c r="D12" s="24">
        <v>8736</v>
      </c>
      <c r="E12" s="24"/>
      <c r="F12" s="24">
        <v>8736</v>
      </c>
      <c r="G12" s="24"/>
      <c r="H12" s="24"/>
      <c r="I12" s="24"/>
      <c r="J12" s="24"/>
      <c r="K12" s="24"/>
      <c r="L12" s="24"/>
      <c r="M12" s="24"/>
      <c r="N12" s="25"/>
      <c r="O12" s="25"/>
    </row>
    <row r="13" ht="21" customHeight="1" spans="1:15">
      <c r="A13" s="89" t="s">
        <v>105</v>
      </c>
      <c r="B13" s="89" t="s">
        <v>106</v>
      </c>
      <c r="C13" s="25">
        <v>32247448.46</v>
      </c>
      <c r="D13" s="24">
        <v>4247448.46</v>
      </c>
      <c r="E13" s="24">
        <v>4247448.46</v>
      </c>
      <c r="F13" s="24"/>
      <c r="G13" s="24"/>
      <c r="H13" s="24"/>
      <c r="I13" s="24"/>
      <c r="J13" s="24">
        <v>28000000</v>
      </c>
      <c r="K13" s="24">
        <v>28000000</v>
      </c>
      <c r="L13" s="24"/>
      <c r="M13" s="24"/>
      <c r="N13" s="25"/>
      <c r="O13" s="25"/>
    </row>
    <row r="14" ht="21" customHeight="1" spans="1:15">
      <c r="A14" s="247" t="s">
        <v>107</v>
      </c>
      <c r="B14" s="247" t="s">
        <v>108</v>
      </c>
      <c r="C14" s="25">
        <v>31869552.94</v>
      </c>
      <c r="D14" s="24">
        <v>3869552.94</v>
      </c>
      <c r="E14" s="24">
        <v>3869552.94</v>
      </c>
      <c r="F14" s="24"/>
      <c r="G14" s="24"/>
      <c r="H14" s="24"/>
      <c r="I14" s="24"/>
      <c r="J14" s="24">
        <v>28000000</v>
      </c>
      <c r="K14" s="24">
        <v>28000000</v>
      </c>
      <c r="L14" s="24"/>
      <c r="M14" s="24"/>
      <c r="N14" s="25"/>
      <c r="O14" s="25"/>
    </row>
    <row r="15" ht="21" customHeight="1" spans="1:15">
      <c r="A15" s="248" t="s">
        <v>109</v>
      </c>
      <c r="B15" s="248" t="s">
        <v>110</v>
      </c>
      <c r="C15" s="25">
        <v>31869552.94</v>
      </c>
      <c r="D15" s="24">
        <v>3869552.94</v>
      </c>
      <c r="E15" s="24">
        <v>3869552.94</v>
      </c>
      <c r="F15" s="24"/>
      <c r="G15" s="24"/>
      <c r="H15" s="24"/>
      <c r="I15" s="24"/>
      <c r="J15" s="24">
        <v>28000000</v>
      </c>
      <c r="K15" s="24">
        <v>28000000</v>
      </c>
      <c r="L15" s="24"/>
      <c r="M15" s="24"/>
      <c r="N15" s="25"/>
      <c r="O15" s="25"/>
    </row>
    <row r="16" ht="21" customHeight="1" spans="1:15">
      <c r="A16" s="247" t="s">
        <v>111</v>
      </c>
      <c r="B16" s="247" t="s">
        <v>112</v>
      </c>
      <c r="C16" s="25">
        <v>377895.52</v>
      </c>
      <c r="D16" s="24">
        <v>377895.52</v>
      </c>
      <c r="E16" s="24">
        <v>377895.52</v>
      </c>
      <c r="F16" s="24"/>
      <c r="G16" s="24"/>
      <c r="H16" s="24"/>
      <c r="I16" s="24"/>
      <c r="J16" s="24"/>
      <c r="K16" s="24"/>
      <c r="L16" s="24"/>
      <c r="M16" s="24"/>
      <c r="N16" s="25"/>
      <c r="O16" s="25"/>
    </row>
    <row r="17" ht="21" customHeight="1" spans="1:15">
      <c r="A17" s="248" t="s">
        <v>113</v>
      </c>
      <c r="B17" s="248" t="s">
        <v>114</v>
      </c>
      <c r="C17" s="25">
        <v>192884.82</v>
      </c>
      <c r="D17" s="24">
        <v>192884.82</v>
      </c>
      <c r="E17" s="24">
        <v>192884.82</v>
      </c>
      <c r="F17" s="24"/>
      <c r="G17" s="24"/>
      <c r="H17" s="24"/>
      <c r="I17" s="24"/>
      <c r="J17" s="24"/>
      <c r="K17" s="24"/>
      <c r="L17" s="24"/>
      <c r="M17" s="24"/>
      <c r="N17" s="25"/>
      <c r="O17" s="25"/>
    </row>
    <row r="18" ht="21" customHeight="1" spans="1:15">
      <c r="A18" s="248" t="s">
        <v>115</v>
      </c>
      <c r="B18" s="248" t="s">
        <v>116</v>
      </c>
      <c r="C18" s="25">
        <v>158079</v>
      </c>
      <c r="D18" s="24">
        <v>158079</v>
      </c>
      <c r="E18" s="24">
        <v>158079</v>
      </c>
      <c r="F18" s="24"/>
      <c r="G18" s="24"/>
      <c r="H18" s="24"/>
      <c r="I18" s="24"/>
      <c r="J18" s="24"/>
      <c r="K18" s="24"/>
      <c r="L18" s="24"/>
      <c r="M18" s="24"/>
      <c r="N18" s="25"/>
      <c r="O18" s="25"/>
    </row>
    <row r="19" ht="21" customHeight="1" spans="1:15">
      <c r="A19" s="248" t="s">
        <v>117</v>
      </c>
      <c r="B19" s="248" t="s">
        <v>118</v>
      </c>
      <c r="C19" s="25">
        <v>26931.7</v>
      </c>
      <c r="D19" s="24">
        <v>26931.7</v>
      </c>
      <c r="E19" s="24">
        <v>26931.7</v>
      </c>
      <c r="F19" s="24"/>
      <c r="G19" s="24"/>
      <c r="H19" s="24"/>
      <c r="I19" s="24"/>
      <c r="J19" s="24"/>
      <c r="K19" s="24"/>
      <c r="L19" s="24"/>
      <c r="M19" s="24"/>
      <c r="N19" s="25"/>
      <c r="O19" s="25"/>
    </row>
    <row r="20" ht="21" customHeight="1" spans="1:15">
      <c r="A20" s="89" t="s">
        <v>119</v>
      </c>
      <c r="B20" s="89" t="s">
        <v>120</v>
      </c>
      <c r="C20" s="25">
        <v>495893.28</v>
      </c>
      <c r="D20" s="24">
        <v>495893.28</v>
      </c>
      <c r="E20" s="24">
        <v>495893.28</v>
      </c>
      <c r="F20" s="24"/>
      <c r="G20" s="24"/>
      <c r="H20" s="24"/>
      <c r="I20" s="24"/>
      <c r="J20" s="24"/>
      <c r="K20" s="24"/>
      <c r="L20" s="24"/>
      <c r="M20" s="24"/>
      <c r="N20" s="25"/>
      <c r="O20" s="25"/>
    </row>
    <row r="21" ht="21" customHeight="1" spans="1:15">
      <c r="A21" s="247" t="s">
        <v>121</v>
      </c>
      <c r="B21" s="247" t="s">
        <v>122</v>
      </c>
      <c r="C21" s="25">
        <v>495893.28</v>
      </c>
      <c r="D21" s="24">
        <v>495893.28</v>
      </c>
      <c r="E21" s="24">
        <v>495893.28</v>
      </c>
      <c r="F21" s="24"/>
      <c r="G21" s="24"/>
      <c r="H21" s="24"/>
      <c r="I21" s="24"/>
      <c r="J21" s="24"/>
      <c r="K21" s="24"/>
      <c r="L21" s="24"/>
      <c r="M21" s="24"/>
      <c r="N21" s="25"/>
      <c r="O21" s="25"/>
    </row>
    <row r="22" ht="21" customHeight="1" spans="1:15">
      <c r="A22" s="248" t="s">
        <v>123</v>
      </c>
      <c r="B22" s="248" t="s">
        <v>124</v>
      </c>
      <c r="C22" s="25">
        <v>495893.28</v>
      </c>
      <c r="D22" s="24">
        <v>495893.28</v>
      </c>
      <c r="E22" s="24">
        <v>495893.28</v>
      </c>
      <c r="F22" s="24"/>
      <c r="G22" s="24"/>
      <c r="H22" s="24"/>
      <c r="I22" s="24"/>
      <c r="J22" s="24"/>
      <c r="K22" s="24"/>
      <c r="L22" s="24"/>
      <c r="M22" s="24"/>
      <c r="N22" s="25"/>
      <c r="O22" s="25"/>
    </row>
    <row r="23" ht="21" customHeight="1" spans="1:15">
      <c r="A23" s="87" t="s">
        <v>53</v>
      </c>
      <c r="B23" s="71"/>
      <c r="C23" s="24">
        <v>33323438.54</v>
      </c>
      <c r="D23" s="24">
        <v>5323438.54</v>
      </c>
      <c r="E23" s="24">
        <v>5314702.54</v>
      </c>
      <c r="F23" s="24">
        <v>8736</v>
      </c>
      <c r="G23" s="24"/>
      <c r="H23" s="24"/>
      <c r="I23" s="24"/>
      <c r="J23" s="24">
        <v>28000000</v>
      </c>
      <c r="K23" s="24">
        <v>28000000</v>
      </c>
      <c r="L23" s="24"/>
      <c r="M23" s="24"/>
      <c r="N23" s="24"/>
      <c r="O23" s="24"/>
    </row>
  </sheetData>
  <mergeCells count="12">
    <mergeCell ref="A1:O1"/>
    <mergeCell ref="A2:O2"/>
    <mergeCell ref="A3:C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Zeros="0" topLeftCell="A7" workbookViewId="0">
      <selection activeCell="A1" sqref="A1"/>
    </sheetView>
  </sheetViews>
  <sheetFormatPr defaultColWidth="8.575" defaultRowHeight="12.75" customHeight="1" outlineLevelCol="3"/>
  <cols>
    <col min="1" max="1" width="25.625" customWidth="1"/>
    <col min="2" max="2" width="18.875" customWidth="1"/>
    <col min="3" max="3" width="27.875" customWidth="1"/>
    <col min="4" max="4" width="19" customWidth="1"/>
  </cols>
  <sheetData>
    <row r="1" ht="15" customHeight="1" spans="1:4">
      <c r="A1" s="78"/>
      <c r="B1" s="82"/>
      <c r="C1" s="82"/>
      <c r="D1" s="82"/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237" t="str">
        <f>"单位名称："&amp;"昆明市晋宁区新街中心卫生院"</f>
        <v>单位名称：昆明市晋宁区新街中心卫生院</v>
      </c>
      <c r="B3" s="238"/>
      <c r="D3" s="82" t="s">
        <v>0</v>
      </c>
    </row>
    <row r="4" ht="17.25" customHeight="1" spans="1:4">
      <c r="A4" s="66" t="s">
        <v>1</v>
      </c>
      <c r="B4" s="239"/>
      <c r="C4" s="66" t="s">
        <v>2</v>
      </c>
      <c r="D4" s="239"/>
    </row>
    <row r="5" ht="18.75" customHeight="1" spans="1:4">
      <c r="A5" s="66" t="s">
        <v>3</v>
      </c>
      <c r="B5" s="66" t="str">
        <f t="shared" ref="B5:D5" si="0">"2026"&amp;"年预算"</f>
        <v>2026年预算</v>
      </c>
      <c r="C5" s="66" t="s">
        <v>5</v>
      </c>
      <c r="D5" s="66" t="str">
        <f t="shared" si="0"/>
        <v>2026年预算</v>
      </c>
    </row>
    <row r="6" ht="16.5" customHeight="1" spans="1:4">
      <c r="A6" s="240" t="s">
        <v>125</v>
      </c>
      <c r="B6" s="92">
        <v>5323438.54</v>
      </c>
      <c r="C6" s="240" t="s">
        <v>126</v>
      </c>
      <c r="D6" s="92">
        <v>5323438.54</v>
      </c>
    </row>
    <row r="7" ht="16.5" customHeight="1" spans="1:4">
      <c r="A7" s="240" t="s">
        <v>127</v>
      </c>
      <c r="B7" s="92">
        <v>5323438.54</v>
      </c>
      <c r="C7" s="240" t="s">
        <v>128</v>
      </c>
      <c r="D7" s="92"/>
    </row>
    <row r="8" ht="16.5" customHeight="1" spans="1:4">
      <c r="A8" s="240" t="s">
        <v>129</v>
      </c>
      <c r="B8" s="92"/>
      <c r="C8" s="240" t="s">
        <v>130</v>
      </c>
      <c r="D8" s="92"/>
    </row>
    <row r="9" ht="16.5" customHeight="1" spans="1:4">
      <c r="A9" s="240" t="s">
        <v>131</v>
      </c>
      <c r="B9" s="92"/>
      <c r="C9" s="240" t="s">
        <v>132</v>
      </c>
      <c r="D9" s="92"/>
    </row>
    <row r="10" ht="16.5" customHeight="1" spans="1:4">
      <c r="A10" s="240" t="s">
        <v>133</v>
      </c>
      <c r="B10" s="92"/>
      <c r="C10" s="240" t="s">
        <v>134</v>
      </c>
      <c r="D10" s="92"/>
    </row>
    <row r="11" ht="16.5" customHeight="1" spans="1:4">
      <c r="A11" s="240" t="s">
        <v>127</v>
      </c>
      <c r="B11" s="92"/>
      <c r="C11" s="240" t="s">
        <v>135</v>
      </c>
      <c r="D11" s="92"/>
    </row>
    <row r="12" ht="16.5" customHeight="1" spans="1:4">
      <c r="A12" s="23" t="s">
        <v>129</v>
      </c>
      <c r="B12" s="25"/>
      <c r="C12" s="202" t="s">
        <v>136</v>
      </c>
      <c r="D12" s="25"/>
    </row>
    <row r="13" ht="16.5" customHeight="1" spans="1:4">
      <c r="A13" s="23" t="s">
        <v>131</v>
      </c>
      <c r="B13" s="25"/>
      <c r="C13" s="202" t="s">
        <v>137</v>
      </c>
      <c r="D13" s="25"/>
    </row>
    <row r="14" ht="16.5" customHeight="1" spans="1:4">
      <c r="A14" s="241"/>
      <c r="B14" s="242"/>
      <c r="C14" s="202" t="s">
        <v>138</v>
      </c>
      <c r="D14" s="25">
        <v>580096.8</v>
      </c>
    </row>
    <row r="15" ht="16.5" customHeight="1" spans="1:4">
      <c r="A15" s="241"/>
      <c r="B15" s="242"/>
      <c r="C15" s="202" t="s">
        <v>139</v>
      </c>
      <c r="D15" s="25">
        <v>4247448.46</v>
      </c>
    </row>
    <row r="16" ht="16.5" customHeight="1" spans="1:4">
      <c r="A16" s="241"/>
      <c r="B16" s="242"/>
      <c r="C16" s="202" t="s">
        <v>140</v>
      </c>
      <c r="D16" s="25"/>
    </row>
    <row r="17" ht="16.5" customHeight="1" spans="1:4">
      <c r="A17" s="241"/>
      <c r="B17" s="242"/>
      <c r="C17" s="202" t="s">
        <v>141</v>
      </c>
      <c r="D17" s="25"/>
    </row>
    <row r="18" ht="16.5" customHeight="1" spans="1:4">
      <c r="A18" s="241"/>
      <c r="B18" s="242"/>
      <c r="C18" s="202" t="s">
        <v>142</v>
      </c>
      <c r="D18" s="25"/>
    </row>
    <row r="19" ht="16.5" customHeight="1" spans="1:4">
      <c r="A19" s="241"/>
      <c r="B19" s="242"/>
      <c r="C19" s="202" t="s">
        <v>143</v>
      </c>
      <c r="D19" s="25"/>
    </row>
    <row r="20" ht="16.5" customHeight="1" spans="1:4">
      <c r="A20" s="241"/>
      <c r="B20" s="242"/>
      <c r="C20" s="202" t="s">
        <v>144</v>
      </c>
      <c r="D20" s="25"/>
    </row>
    <row r="21" ht="16.5" customHeight="1" spans="1:4">
      <c r="A21" s="241"/>
      <c r="B21" s="242"/>
      <c r="C21" s="202" t="s">
        <v>145</v>
      </c>
      <c r="D21" s="25"/>
    </row>
    <row r="22" ht="16.5" customHeight="1" spans="1:4">
      <c r="A22" s="241"/>
      <c r="B22" s="242"/>
      <c r="C22" s="202" t="s">
        <v>146</v>
      </c>
      <c r="D22" s="25"/>
    </row>
    <row r="23" ht="16.5" customHeight="1" spans="1:4">
      <c r="A23" s="241"/>
      <c r="B23" s="242"/>
      <c r="C23" s="202" t="s">
        <v>147</v>
      </c>
      <c r="D23" s="25"/>
    </row>
    <row r="24" ht="16.5" customHeight="1" spans="1:4">
      <c r="A24" s="241"/>
      <c r="B24" s="242"/>
      <c r="C24" s="202" t="s">
        <v>148</v>
      </c>
      <c r="D24" s="25"/>
    </row>
    <row r="25" ht="16.5" customHeight="1" spans="1:4">
      <c r="A25" s="241"/>
      <c r="B25" s="242"/>
      <c r="C25" s="202" t="s">
        <v>149</v>
      </c>
      <c r="D25" s="25">
        <v>495893.28</v>
      </c>
    </row>
    <row r="26" ht="16.5" customHeight="1" spans="1:4">
      <c r="A26" s="241"/>
      <c r="B26" s="242"/>
      <c r="C26" s="202" t="s">
        <v>150</v>
      </c>
      <c r="D26" s="25"/>
    </row>
    <row r="27" ht="16.5" customHeight="1" spans="1:4">
      <c r="A27" s="241"/>
      <c r="B27" s="242"/>
      <c r="C27" s="202" t="s">
        <v>151</v>
      </c>
      <c r="D27" s="25"/>
    </row>
    <row r="28" ht="16.5" customHeight="1" spans="1:4">
      <c r="A28" s="241"/>
      <c r="B28" s="242"/>
      <c r="C28" s="202" t="s">
        <v>152</v>
      </c>
      <c r="D28" s="25"/>
    </row>
    <row r="29" ht="16.5" customHeight="1" spans="1:4">
      <c r="A29" s="241"/>
      <c r="B29" s="242"/>
      <c r="C29" s="202" t="s">
        <v>153</v>
      </c>
      <c r="D29" s="25"/>
    </row>
    <row r="30" ht="16.5" customHeight="1" spans="1:4">
      <c r="A30" s="241"/>
      <c r="B30" s="242"/>
      <c r="C30" s="202" t="s">
        <v>154</v>
      </c>
      <c r="D30" s="25"/>
    </row>
    <row r="31" ht="16.5" customHeight="1" spans="1:4">
      <c r="A31" s="241"/>
      <c r="B31" s="242"/>
      <c r="C31" s="23" t="s">
        <v>155</v>
      </c>
      <c r="D31" s="25"/>
    </row>
    <row r="32" ht="16.5" customHeight="1" spans="1:4">
      <c r="A32" s="241"/>
      <c r="B32" s="242"/>
      <c r="C32" s="23" t="s">
        <v>156</v>
      </c>
      <c r="D32" s="25"/>
    </row>
    <row r="33" ht="16.5" customHeight="1" spans="1:4">
      <c r="A33" s="241"/>
      <c r="B33" s="242"/>
      <c r="C33" s="20" t="s">
        <v>157</v>
      </c>
      <c r="D33" s="243"/>
    </row>
    <row r="34" ht="15" customHeight="1" spans="1:4">
      <c r="A34" s="244" t="s">
        <v>49</v>
      </c>
      <c r="B34" s="245">
        <v>5323438.54</v>
      </c>
      <c r="C34" s="244" t="s">
        <v>50</v>
      </c>
      <c r="D34" s="245">
        <v>5323438.54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5.625" customWidth="1"/>
    <col min="2" max="2" width="18.875" customWidth="1"/>
    <col min="3" max="3" width="27.875" customWidth="1"/>
    <col min="4" max="4" width="19" customWidth="1"/>
    <col min="5" max="7" width="24.1416666666667" customWidth="1"/>
  </cols>
  <sheetData>
    <row r="1" customHeight="1" spans="4:7">
      <c r="D1" s="205"/>
      <c r="F1" s="231"/>
      <c r="G1" s="215"/>
    </row>
    <row r="2" ht="41.25" customHeight="1" spans="1:7">
      <c r="A2" s="191" t="str">
        <f>"2026"&amp;"年一般公共预算支出预算表（按功能科目分类）"</f>
        <v>2026年一般公共预算支出预算表（按功能科目分类）</v>
      </c>
      <c r="B2" s="191"/>
      <c r="C2" s="191"/>
      <c r="D2" s="191"/>
      <c r="E2" s="191"/>
      <c r="F2" s="191"/>
      <c r="G2" s="191"/>
    </row>
    <row r="3" ht="18" customHeight="1" spans="1:7">
      <c r="A3" s="46" t="str">
        <f>"单位名称："&amp;"昆明市晋宁区新街中心卫生院"</f>
        <v>单位名称：昆明市晋宁区新街中心卫生院</v>
      </c>
      <c r="F3" s="188"/>
      <c r="G3" s="185" t="s">
        <v>0</v>
      </c>
    </row>
    <row r="4" ht="20.25" customHeight="1" spans="1:7">
      <c r="A4" s="17" t="s">
        <v>158</v>
      </c>
      <c r="B4" s="17"/>
      <c r="C4" s="196" t="s">
        <v>53</v>
      </c>
      <c r="D4" s="196" t="s">
        <v>71</v>
      </c>
      <c r="E4" s="16"/>
      <c r="F4" s="16"/>
      <c r="G4" s="16" t="s">
        <v>72</v>
      </c>
    </row>
    <row r="5" ht="20.25" customHeight="1" spans="1:7">
      <c r="A5" s="232" t="s">
        <v>68</v>
      </c>
      <c r="B5" s="232" t="s">
        <v>69</v>
      </c>
      <c r="C5" s="16"/>
      <c r="D5" s="16" t="s">
        <v>55</v>
      </c>
      <c r="E5" s="16" t="s">
        <v>159</v>
      </c>
      <c r="F5" s="16" t="s">
        <v>160</v>
      </c>
      <c r="G5" s="16"/>
    </row>
    <row r="6" ht="15" customHeight="1" spans="1:7">
      <c r="A6" s="22" t="s">
        <v>78</v>
      </c>
      <c r="B6" s="22" t="s">
        <v>79</v>
      </c>
      <c r="C6" s="22" t="s">
        <v>80</v>
      </c>
      <c r="D6" s="22" t="s">
        <v>81</v>
      </c>
      <c r="E6" s="22" t="s">
        <v>82</v>
      </c>
      <c r="F6" s="22" t="s">
        <v>83</v>
      </c>
      <c r="G6" s="22" t="s">
        <v>84</v>
      </c>
    </row>
    <row r="7" ht="18" customHeight="1" spans="1:7">
      <c r="A7" s="20" t="s">
        <v>93</v>
      </c>
      <c r="B7" s="20" t="s">
        <v>94</v>
      </c>
      <c r="C7" s="233">
        <v>580096.8</v>
      </c>
      <c r="D7" s="234">
        <v>571360.8</v>
      </c>
      <c r="E7" s="234">
        <v>563260.8</v>
      </c>
      <c r="F7" s="234">
        <v>8100</v>
      </c>
      <c r="G7" s="234">
        <v>8736</v>
      </c>
    </row>
    <row r="8" ht="18" customHeight="1" spans="1:7">
      <c r="A8" s="235" t="s">
        <v>95</v>
      </c>
      <c r="B8" s="235" t="s">
        <v>96</v>
      </c>
      <c r="C8" s="233">
        <v>571360.8</v>
      </c>
      <c r="D8" s="234">
        <v>571360.8</v>
      </c>
      <c r="E8" s="234">
        <v>563260.8</v>
      </c>
      <c r="F8" s="234">
        <v>8100</v>
      </c>
      <c r="G8" s="234"/>
    </row>
    <row r="9" ht="18" customHeight="1" spans="1:7">
      <c r="A9" s="236" t="s">
        <v>97</v>
      </c>
      <c r="B9" s="236" t="s">
        <v>98</v>
      </c>
      <c r="C9" s="233">
        <v>137700</v>
      </c>
      <c r="D9" s="234">
        <v>137700</v>
      </c>
      <c r="E9" s="234">
        <v>129600</v>
      </c>
      <c r="F9" s="234">
        <v>8100</v>
      </c>
      <c r="G9" s="234"/>
    </row>
    <row r="10" ht="18" customHeight="1" spans="1:7">
      <c r="A10" s="236" t="s">
        <v>99</v>
      </c>
      <c r="B10" s="236" t="s">
        <v>100</v>
      </c>
      <c r="C10" s="233">
        <v>433660.8</v>
      </c>
      <c r="D10" s="234">
        <v>433660.8</v>
      </c>
      <c r="E10" s="234">
        <v>433660.8</v>
      </c>
      <c r="F10" s="234"/>
      <c r="G10" s="234"/>
    </row>
    <row r="11" ht="18" customHeight="1" spans="1:7">
      <c r="A11" s="235" t="s">
        <v>101</v>
      </c>
      <c r="B11" s="235" t="s">
        <v>102</v>
      </c>
      <c r="C11" s="233">
        <v>8736</v>
      </c>
      <c r="D11" s="234"/>
      <c r="E11" s="234"/>
      <c r="F11" s="234"/>
      <c r="G11" s="234">
        <v>8736</v>
      </c>
    </row>
    <row r="12" ht="18" customHeight="1" spans="1:7">
      <c r="A12" s="236" t="s">
        <v>103</v>
      </c>
      <c r="B12" s="236" t="s">
        <v>104</v>
      </c>
      <c r="C12" s="233">
        <v>8736</v>
      </c>
      <c r="D12" s="234"/>
      <c r="E12" s="234"/>
      <c r="F12" s="234"/>
      <c r="G12" s="234">
        <v>8736</v>
      </c>
    </row>
    <row r="13" ht="18" customHeight="1" spans="1:7">
      <c r="A13" s="20" t="s">
        <v>105</v>
      </c>
      <c r="B13" s="20" t="s">
        <v>106</v>
      </c>
      <c r="C13" s="233">
        <v>4247448.46</v>
      </c>
      <c r="D13" s="234">
        <v>4247448.46</v>
      </c>
      <c r="E13" s="234">
        <v>3937415.58</v>
      </c>
      <c r="F13" s="234">
        <v>310032.88</v>
      </c>
      <c r="G13" s="234"/>
    </row>
    <row r="14" ht="18" customHeight="1" spans="1:7">
      <c r="A14" s="235" t="s">
        <v>107</v>
      </c>
      <c r="B14" s="235" t="s">
        <v>108</v>
      </c>
      <c r="C14" s="233">
        <v>3869552.94</v>
      </c>
      <c r="D14" s="234">
        <v>3869552.94</v>
      </c>
      <c r="E14" s="234">
        <v>3559520.06</v>
      </c>
      <c r="F14" s="234">
        <v>310032.88</v>
      </c>
      <c r="G14" s="234"/>
    </row>
    <row r="15" ht="18" customHeight="1" spans="1:7">
      <c r="A15" s="236" t="s">
        <v>109</v>
      </c>
      <c r="B15" s="236" t="s">
        <v>110</v>
      </c>
      <c r="C15" s="233">
        <v>3869552.94</v>
      </c>
      <c r="D15" s="234">
        <v>3869552.94</v>
      </c>
      <c r="E15" s="234">
        <v>3559520.06</v>
      </c>
      <c r="F15" s="234">
        <v>310032.88</v>
      </c>
      <c r="G15" s="234"/>
    </row>
    <row r="16" ht="18" customHeight="1" spans="1:7">
      <c r="A16" s="235" t="s">
        <v>111</v>
      </c>
      <c r="B16" s="235" t="s">
        <v>112</v>
      </c>
      <c r="C16" s="233">
        <v>377895.52</v>
      </c>
      <c r="D16" s="234">
        <v>377895.52</v>
      </c>
      <c r="E16" s="234">
        <v>377895.52</v>
      </c>
      <c r="F16" s="234"/>
      <c r="G16" s="234"/>
    </row>
    <row r="17" ht="18" customHeight="1" spans="1:7">
      <c r="A17" s="236" t="s">
        <v>113</v>
      </c>
      <c r="B17" s="236" t="s">
        <v>114</v>
      </c>
      <c r="C17" s="233">
        <v>192884.82</v>
      </c>
      <c r="D17" s="234">
        <v>192884.82</v>
      </c>
      <c r="E17" s="234">
        <v>192884.82</v>
      </c>
      <c r="F17" s="234"/>
      <c r="G17" s="234"/>
    </row>
    <row r="18" ht="18" customHeight="1" spans="1:7">
      <c r="A18" s="236" t="s">
        <v>115</v>
      </c>
      <c r="B18" s="236" t="s">
        <v>116</v>
      </c>
      <c r="C18" s="233">
        <v>158079</v>
      </c>
      <c r="D18" s="234">
        <v>158079</v>
      </c>
      <c r="E18" s="234">
        <v>158079</v>
      </c>
      <c r="F18" s="234"/>
      <c r="G18" s="234"/>
    </row>
    <row r="19" ht="18" customHeight="1" spans="1:7">
      <c r="A19" s="236" t="s">
        <v>117</v>
      </c>
      <c r="B19" s="236" t="s">
        <v>118</v>
      </c>
      <c r="C19" s="233">
        <v>26931.7</v>
      </c>
      <c r="D19" s="234">
        <v>26931.7</v>
      </c>
      <c r="E19" s="234">
        <v>26931.7</v>
      </c>
      <c r="F19" s="234"/>
      <c r="G19" s="234"/>
    </row>
    <row r="20" ht="18" customHeight="1" spans="1:7">
      <c r="A20" s="20" t="s">
        <v>119</v>
      </c>
      <c r="B20" s="20" t="s">
        <v>120</v>
      </c>
      <c r="C20" s="233">
        <v>495893.28</v>
      </c>
      <c r="D20" s="234">
        <v>495893.28</v>
      </c>
      <c r="E20" s="234">
        <v>495893.28</v>
      </c>
      <c r="F20" s="234"/>
      <c r="G20" s="234"/>
    </row>
    <row r="21" ht="18" customHeight="1" spans="1:7">
      <c r="A21" s="235" t="s">
        <v>121</v>
      </c>
      <c r="B21" s="235" t="s">
        <v>122</v>
      </c>
      <c r="C21" s="233">
        <v>495893.28</v>
      </c>
      <c r="D21" s="234">
        <v>495893.28</v>
      </c>
      <c r="E21" s="234">
        <v>495893.28</v>
      </c>
      <c r="F21" s="234"/>
      <c r="G21" s="234"/>
    </row>
    <row r="22" ht="18" customHeight="1" spans="1:7">
      <c r="A22" s="236" t="s">
        <v>123</v>
      </c>
      <c r="B22" s="236" t="s">
        <v>124</v>
      </c>
      <c r="C22" s="233">
        <v>495893.28</v>
      </c>
      <c r="D22" s="234">
        <v>495893.28</v>
      </c>
      <c r="E22" s="234">
        <v>495893.28</v>
      </c>
      <c r="F22" s="234"/>
      <c r="G22" s="234"/>
    </row>
    <row r="23" ht="18" customHeight="1" spans="1:7">
      <c r="A23" s="58" t="s">
        <v>161</v>
      </c>
      <c r="B23" s="58" t="s">
        <v>161</v>
      </c>
      <c r="C23" s="233">
        <v>5323438.54</v>
      </c>
      <c r="D23" s="234">
        <v>5314702.54</v>
      </c>
      <c r="E23" s="233">
        <v>4996569.66</v>
      </c>
      <c r="F23" s="233">
        <v>318132.88</v>
      </c>
      <c r="G23" s="233">
        <v>8736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9" sqref="E29"/>
    </sheetView>
  </sheetViews>
  <sheetFormatPr defaultColWidth="10.425" defaultRowHeight="14.25" customHeight="1" outlineLevelRow="6" outlineLevelCol="5"/>
  <cols>
    <col min="1" max="1" width="25.625" customWidth="1"/>
    <col min="2" max="2" width="18.875" customWidth="1"/>
    <col min="3" max="3" width="27.875" customWidth="1"/>
    <col min="4" max="4" width="19" customWidth="1"/>
    <col min="5" max="6" width="28.1416666666667" customWidth="1"/>
  </cols>
  <sheetData>
    <row r="1" customHeight="1" spans="1:6">
      <c r="A1" s="79"/>
      <c r="B1" s="79"/>
      <c r="C1" s="79"/>
      <c r="D1" s="79"/>
      <c r="E1" s="78"/>
      <c r="F1" s="79"/>
    </row>
    <row r="2" ht="41.25" customHeight="1" spans="1:6">
      <c r="A2" s="226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74" t="str">
        <f>"单位名称："&amp;"昆明市晋宁区新街中心卫生院"</f>
        <v>单位名称：昆明市晋宁区新街中心卫生院</v>
      </c>
      <c r="B3" s="227"/>
      <c r="C3" s="96"/>
      <c r="D3" s="79"/>
      <c r="E3" s="78"/>
      <c r="F3" s="228" t="s">
        <v>0</v>
      </c>
    </row>
    <row r="4" ht="27" customHeight="1" spans="1:6">
      <c r="A4" s="70" t="s">
        <v>162</v>
      </c>
      <c r="B4" s="70" t="s">
        <v>163</v>
      </c>
      <c r="C4" s="84" t="s">
        <v>164</v>
      </c>
      <c r="D4" s="70"/>
      <c r="E4" s="83"/>
      <c r="F4" s="70" t="s">
        <v>165</v>
      </c>
    </row>
    <row r="5" ht="28.5" customHeight="1" spans="1:6">
      <c r="A5" s="229"/>
      <c r="B5" s="86"/>
      <c r="C5" s="83" t="s">
        <v>55</v>
      </c>
      <c r="D5" s="83" t="s">
        <v>166</v>
      </c>
      <c r="E5" s="83" t="s">
        <v>167</v>
      </c>
      <c r="F5" s="85"/>
    </row>
    <row r="6" ht="17.25" customHeight="1" spans="1:6">
      <c r="A6" s="88" t="s">
        <v>78</v>
      </c>
      <c r="B6" s="88" t="s">
        <v>79</v>
      </c>
      <c r="C6" s="88" t="s">
        <v>80</v>
      </c>
      <c r="D6" s="88" t="s">
        <v>81</v>
      </c>
      <c r="E6" s="88" t="s">
        <v>82</v>
      </c>
      <c r="F6" s="88" t="s">
        <v>83</v>
      </c>
    </row>
    <row r="7" ht="17.25" customHeight="1" spans="1:6">
      <c r="A7" s="230">
        <v>25000</v>
      </c>
      <c r="B7" s="25"/>
      <c r="C7" s="24">
        <v>20000</v>
      </c>
      <c r="D7" s="24"/>
      <c r="E7" s="24">
        <v>20000</v>
      </c>
      <c r="F7" s="24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scale="8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topLeftCell="A6" workbookViewId="0">
      <selection activeCell="H29" sqref="H29"/>
    </sheetView>
  </sheetViews>
  <sheetFormatPr defaultColWidth="9.14166666666667" defaultRowHeight="14.25" customHeight="1"/>
  <cols>
    <col min="1" max="1" width="18.75" customWidth="1"/>
    <col min="2" max="2" width="18.875" customWidth="1"/>
    <col min="3" max="3" width="17.625" customWidth="1"/>
    <col min="4" max="4" width="13.5" customWidth="1"/>
    <col min="5" max="5" width="8.375" customWidth="1"/>
    <col min="6" max="6" width="13.25" customWidth="1"/>
    <col min="7" max="7" width="8.625" customWidth="1"/>
    <col min="8" max="8" width="16.75" customWidth="1"/>
    <col min="9" max="9" width="10.375" customWidth="1"/>
    <col min="10" max="10" width="10.125" customWidth="1"/>
    <col min="11" max="11" width="6.875" customWidth="1"/>
    <col min="12" max="12" width="9.25" customWidth="1"/>
    <col min="13" max="13" width="10.5" customWidth="1"/>
    <col min="14" max="14" width="5.75" customWidth="1"/>
    <col min="15" max="15" width="6.875" customWidth="1"/>
    <col min="16" max="16" width="7.75" customWidth="1"/>
    <col min="17" max="18" width="9.375" customWidth="1"/>
    <col min="19" max="19" width="7.125" customWidth="1"/>
    <col min="20" max="20" width="8.75" customWidth="1"/>
    <col min="21" max="21" width="9.125" customWidth="1"/>
    <col min="22" max="22" width="7.625" customWidth="1"/>
    <col min="23" max="23" width="9.375" customWidth="1"/>
    <col min="24" max="24" width="8.125" customWidth="1"/>
  </cols>
  <sheetData>
    <row r="1" ht="13.5" customHeight="1" spans="2:24">
      <c r="B1" s="205"/>
      <c r="C1" s="216"/>
      <c r="E1" s="217"/>
      <c r="F1" s="217"/>
      <c r="G1" s="217"/>
      <c r="H1" s="217"/>
      <c r="I1" s="134"/>
      <c r="J1" s="134"/>
      <c r="K1" s="134"/>
      <c r="L1" s="134"/>
      <c r="M1" s="134"/>
      <c r="N1" s="134"/>
      <c r="R1" s="134"/>
      <c r="V1" s="216"/>
      <c r="X1" s="183"/>
    </row>
    <row r="2" ht="45.75" customHeight="1" spans="1:24">
      <c r="A2" s="136" t="str">
        <f>"2026"&amp;"年部门基本支出预算表"</f>
        <v>2026年部门基本支出预算表</v>
      </c>
      <c r="B2" s="4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45"/>
      <c r="P2" s="45"/>
      <c r="Q2" s="45"/>
      <c r="R2" s="136"/>
      <c r="S2" s="136"/>
      <c r="T2" s="136"/>
      <c r="U2" s="136"/>
      <c r="V2" s="136"/>
      <c r="W2" s="136"/>
      <c r="X2" s="136"/>
    </row>
    <row r="3" ht="18.75" customHeight="1" spans="1:24">
      <c r="A3" s="46" t="str">
        <f>"单位名称："&amp;"昆明市晋宁区新街中心卫生院"</f>
        <v>单位名称：昆明市晋宁区新街中心卫生院</v>
      </c>
      <c r="B3" s="47"/>
      <c r="C3" s="218"/>
      <c r="D3" s="218"/>
      <c r="E3" s="218"/>
      <c r="F3" s="218"/>
      <c r="G3" s="218"/>
      <c r="H3" s="218"/>
      <c r="I3" s="139"/>
      <c r="J3" s="139"/>
      <c r="K3" s="139"/>
      <c r="L3" s="139"/>
      <c r="M3" s="139"/>
      <c r="N3" s="139"/>
      <c r="O3" s="48"/>
      <c r="P3" s="48"/>
      <c r="Q3" s="48"/>
      <c r="R3" s="139"/>
      <c r="V3" s="216"/>
      <c r="X3" s="183" t="s">
        <v>0</v>
      </c>
    </row>
    <row r="4" ht="18" customHeight="1" spans="1:24">
      <c r="A4" s="50" t="s">
        <v>168</v>
      </c>
      <c r="B4" s="50" t="s">
        <v>169</v>
      </c>
      <c r="C4" s="50" t="s">
        <v>170</v>
      </c>
      <c r="D4" s="50" t="s">
        <v>171</v>
      </c>
      <c r="E4" s="50" t="s">
        <v>172</v>
      </c>
      <c r="F4" s="50" t="s">
        <v>173</v>
      </c>
      <c r="G4" s="50" t="s">
        <v>174</v>
      </c>
      <c r="H4" s="50" t="s">
        <v>175</v>
      </c>
      <c r="I4" s="223" t="s">
        <v>176</v>
      </c>
      <c r="J4" s="169" t="s">
        <v>176</v>
      </c>
      <c r="K4" s="169"/>
      <c r="L4" s="169"/>
      <c r="M4" s="169"/>
      <c r="N4" s="169"/>
      <c r="O4" s="15"/>
      <c r="P4" s="15"/>
      <c r="Q4" s="15"/>
      <c r="R4" s="160" t="s">
        <v>59</v>
      </c>
      <c r="S4" s="169" t="s">
        <v>60</v>
      </c>
      <c r="T4" s="169"/>
      <c r="U4" s="169"/>
      <c r="V4" s="169"/>
      <c r="W4" s="169"/>
      <c r="X4" s="170"/>
    </row>
    <row r="5" ht="18" customHeight="1" spans="1:24">
      <c r="A5" s="52"/>
      <c r="B5" s="206"/>
      <c r="C5" s="194"/>
      <c r="D5" s="52"/>
      <c r="E5" s="52"/>
      <c r="F5" s="52"/>
      <c r="G5" s="52"/>
      <c r="H5" s="52"/>
      <c r="I5" s="192" t="s">
        <v>177</v>
      </c>
      <c r="J5" s="223" t="s">
        <v>56</v>
      </c>
      <c r="K5" s="169"/>
      <c r="L5" s="169"/>
      <c r="M5" s="169"/>
      <c r="N5" s="170"/>
      <c r="O5" s="14" t="s">
        <v>178</v>
      </c>
      <c r="P5" s="15"/>
      <c r="Q5" s="38"/>
      <c r="R5" s="50" t="s">
        <v>59</v>
      </c>
      <c r="S5" s="223" t="s">
        <v>60</v>
      </c>
      <c r="T5" s="160" t="s">
        <v>61</v>
      </c>
      <c r="U5" s="169" t="s">
        <v>60</v>
      </c>
      <c r="V5" s="160" t="s">
        <v>63</v>
      </c>
      <c r="W5" s="160" t="s">
        <v>64</v>
      </c>
      <c r="X5" s="225" t="s">
        <v>65</v>
      </c>
    </row>
    <row r="6" ht="19.5" customHeight="1" spans="1:24">
      <c r="A6" s="206"/>
      <c r="B6" s="206"/>
      <c r="C6" s="206"/>
      <c r="D6" s="206"/>
      <c r="E6" s="206"/>
      <c r="F6" s="206"/>
      <c r="G6" s="206"/>
      <c r="H6" s="206"/>
      <c r="I6" s="206"/>
      <c r="J6" s="224" t="s">
        <v>179</v>
      </c>
      <c r="K6" s="50" t="s">
        <v>180</v>
      </c>
      <c r="L6" s="50" t="s">
        <v>181</v>
      </c>
      <c r="M6" s="50" t="s">
        <v>182</v>
      </c>
      <c r="N6" s="50" t="s">
        <v>183</v>
      </c>
      <c r="O6" s="50" t="s">
        <v>56</v>
      </c>
      <c r="P6" s="50" t="s">
        <v>57</v>
      </c>
      <c r="Q6" s="50" t="s">
        <v>58</v>
      </c>
      <c r="R6" s="206"/>
      <c r="S6" s="50" t="s">
        <v>55</v>
      </c>
      <c r="T6" s="50" t="s">
        <v>61</v>
      </c>
      <c r="U6" s="50" t="s">
        <v>184</v>
      </c>
      <c r="V6" s="50" t="s">
        <v>63</v>
      </c>
      <c r="W6" s="50" t="s">
        <v>64</v>
      </c>
      <c r="X6" s="50" t="s">
        <v>65</v>
      </c>
    </row>
    <row r="7" ht="37.5" customHeight="1" spans="1:24">
      <c r="A7" s="219"/>
      <c r="B7" s="57"/>
      <c r="C7" s="219"/>
      <c r="D7" s="219"/>
      <c r="E7" s="219"/>
      <c r="F7" s="219"/>
      <c r="G7" s="219"/>
      <c r="H7" s="219"/>
      <c r="I7" s="219"/>
      <c r="J7" s="66" t="s">
        <v>55</v>
      </c>
      <c r="K7" s="55" t="s">
        <v>185</v>
      </c>
      <c r="L7" s="55" t="s">
        <v>181</v>
      </c>
      <c r="M7" s="55" t="s">
        <v>182</v>
      </c>
      <c r="N7" s="55" t="s">
        <v>183</v>
      </c>
      <c r="O7" s="55" t="s">
        <v>181</v>
      </c>
      <c r="P7" s="55" t="s">
        <v>182</v>
      </c>
      <c r="Q7" s="55" t="s">
        <v>183</v>
      </c>
      <c r="R7" s="55" t="s">
        <v>59</v>
      </c>
      <c r="S7" s="55" t="s">
        <v>55</v>
      </c>
      <c r="T7" s="55" t="s">
        <v>61</v>
      </c>
      <c r="U7" s="55" t="s">
        <v>184</v>
      </c>
      <c r="V7" s="55" t="s">
        <v>63</v>
      </c>
      <c r="W7" s="55" t="s">
        <v>64</v>
      </c>
      <c r="X7" s="55" t="s">
        <v>65</v>
      </c>
    </row>
    <row r="8" customHeight="1" spans="1:24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3">
        <v>21</v>
      </c>
      <c r="V8" s="73">
        <v>22</v>
      </c>
      <c r="W8" s="73">
        <v>23</v>
      </c>
      <c r="X8" s="73">
        <v>24</v>
      </c>
    </row>
    <row r="9" ht="20.25" customHeight="1" spans="1:24">
      <c r="A9" s="23" t="s">
        <v>186</v>
      </c>
      <c r="B9" s="23" t="s">
        <v>67</v>
      </c>
      <c r="C9" s="23" t="s">
        <v>187</v>
      </c>
      <c r="D9" s="23" t="s">
        <v>188</v>
      </c>
      <c r="E9" s="23" t="s">
        <v>109</v>
      </c>
      <c r="F9" s="23" t="s">
        <v>110</v>
      </c>
      <c r="G9" s="23" t="s">
        <v>189</v>
      </c>
      <c r="H9" s="23" t="s">
        <v>190</v>
      </c>
      <c r="I9" s="60">
        <v>1319820</v>
      </c>
      <c r="J9" s="60">
        <v>1319820</v>
      </c>
      <c r="K9" s="60"/>
      <c r="L9" s="60"/>
      <c r="M9" s="62">
        <v>1319820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ht="20.25" customHeight="1" spans="1:24">
      <c r="A10" s="23" t="s">
        <v>186</v>
      </c>
      <c r="B10" s="23" t="s">
        <v>67</v>
      </c>
      <c r="C10" s="23" t="s">
        <v>187</v>
      </c>
      <c r="D10" s="23" t="s">
        <v>188</v>
      </c>
      <c r="E10" s="23" t="s">
        <v>109</v>
      </c>
      <c r="F10" s="23" t="s">
        <v>110</v>
      </c>
      <c r="G10" s="23" t="s">
        <v>191</v>
      </c>
      <c r="H10" s="23" t="s">
        <v>192</v>
      </c>
      <c r="I10" s="60">
        <v>101160</v>
      </c>
      <c r="J10" s="60">
        <v>101160</v>
      </c>
      <c r="K10" s="69"/>
      <c r="L10" s="69"/>
      <c r="M10" s="62">
        <v>101160</v>
      </c>
      <c r="N10" s="69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ht="20.25" customHeight="1" spans="1:24">
      <c r="A11" s="23" t="s">
        <v>186</v>
      </c>
      <c r="B11" s="23" t="s">
        <v>67</v>
      </c>
      <c r="C11" s="23" t="s">
        <v>187</v>
      </c>
      <c r="D11" s="23" t="s">
        <v>188</v>
      </c>
      <c r="E11" s="23" t="s">
        <v>109</v>
      </c>
      <c r="F11" s="23" t="s">
        <v>110</v>
      </c>
      <c r="G11" s="23" t="s">
        <v>191</v>
      </c>
      <c r="H11" s="23" t="s">
        <v>192</v>
      </c>
      <c r="I11" s="60">
        <v>168000</v>
      </c>
      <c r="J11" s="60">
        <v>168000</v>
      </c>
      <c r="K11" s="69"/>
      <c r="L11" s="69"/>
      <c r="M11" s="62">
        <v>168000</v>
      </c>
      <c r="N11" s="69"/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ht="20.25" customHeight="1" spans="1:24">
      <c r="A12" s="23" t="s">
        <v>186</v>
      </c>
      <c r="B12" s="23" t="s">
        <v>67</v>
      </c>
      <c r="C12" s="23" t="s">
        <v>187</v>
      </c>
      <c r="D12" s="23" t="s">
        <v>188</v>
      </c>
      <c r="E12" s="23" t="s">
        <v>109</v>
      </c>
      <c r="F12" s="23" t="s">
        <v>110</v>
      </c>
      <c r="G12" s="23" t="s">
        <v>193</v>
      </c>
      <c r="H12" s="23" t="s">
        <v>194</v>
      </c>
      <c r="I12" s="60">
        <v>109985</v>
      </c>
      <c r="J12" s="60">
        <v>109985</v>
      </c>
      <c r="K12" s="69"/>
      <c r="L12" s="69"/>
      <c r="M12" s="62">
        <v>109985</v>
      </c>
      <c r="N12" s="69"/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ht="20.25" customHeight="1" spans="1:24">
      <c r="A13" s="23" t="s">
        <v>186</v>
      </c>
      <c r="B13" s="23" t="s">
        <v>67</v>
      </c>
      <c r="C13" s="23" t="s">
        <v>187</v>
      </c>
      <c r="D13" s="23" t="s">
        <v>188</v>
      </c>
      <c r="E13" s="23" t="s">
        <v>109</v>
      </c>
      <c r="F13" s="23" t="s">
        <v>110</v>
      </c>
      <c r="G13" s="23" t="s">
        <v>195</v>
      </c>
      <c r="H13" s="23" t="s">
        <v>196</v>
      </c>
      <c r="I13" s="60">
        <v>512160</v>
      </c>
      <c r="J13" s="60">
        <v>512160</v>
      </c>
      <c r="K13" s="69"/>
      <c r="L13" s="69"/>
      <c r="M13" s="62">
        <v>512160</v>
      </c>
      <c r="N13" s="69"/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ht="20.25" customHeight="1" spans="1:24">
      <c r="A14" s="23" t="s">
        <v>186</v>
      </c>
      <c r="B14" s="23" t="s">
        <v>67</v>
      </c>
      <c r="C14" s="23" t="s">
        <v>187</v>
      </c>
      <c r="D14" s="23" t="s">
        <v>188</v>
      </c>
      <c r="E14" s="23" t="s">
        <v>109</v>
      </c>
      <c r="F14" s="23" t="s">
        <v>110</v>
      </c>
      <c r="G14" s="23" t="s">
        <v>195</v>
      </c>
      <c r="H14" s="23" t="s">
        <v>196</v>
      </c>
      <c r="I14" s="60">
        <v>273240</v>
      </c>
      <c r="J14" s="60">
        <v>273240</v>
      </c>
      <c r="K14" s="69"/>
      <c r="L14" s="69"/>
      <c r="M14" s="62">
        <v>273240</v>
      </c>
      <c r="N14" s="69"/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ht="20.25" customHeight="1" spans="1:24">
      <c r="A15" s="23" t="s">
        <v>186</v>
      </c>
      <c r="B15" s="23" t="s">
        <v>67</v>
      </c>
      <c r="C15" s="23" t="s">
        <v>187</v>
      </c>
      <c r="D15" s="23" t="s">
        <v>188</v>
      </c>
      <c r="E15" s="23" t="s">
        <v>109</v>
      </c>
      <c r="F15" s="23" t="s">
        <v>110</v>
      </c>
      <c r="G15" s="23" t="s">
        <v>195</v>
      </c>
      <c r="H15" s="23" t="s">
        <v>196</v>
      </c>
      <c r="I15" s="60">
        <v>235200</v>
      </c>
      <c r="J15" s="60">
        <v>235200</v>
      </c>
      <c r="K15" s="69"/>
      <c r="L15" s="69"/>
      <c r="M15" s="62">
        <v>235200</v>
      </c>
      <c r="N15" s="69"/>
      <c r="O15" s="60"/>
      <c r="P15" s="60"/>
      <c r="Q15" s="60"/>
      <c r="R15" s="60"/>
      <c r="S15" s="60"/>
      <c r="T15" s="60"/>
      <c r="U15" s="60"/>
      <c r="V15" s="60"/>
      <c r="W15" s="60"/>
      <c r="X15" s="60"/>
    </row>
    <row r="16" ht="31" customHeight="1" spans="1:24">
      <c r="A16" s="23" t="s">
        <v>186</v>
      </c>
      <c r="B16" s="23" t="s">
        <v>67</v>
      </c>
      <c r="C16" s="23" t="s">
        <v>197</v>
      </c>
      <c r="D16" s="23" t="s">
        <v>198</v>
      </c>
      <c r="E16" s="23" t="s">
        <v>99</v>
      </c>
      <c r="F16" s="220" t="s">
        <v>100</v>
      </c>
      <c r="G16" s="220" t="s">
        <v>199</v>
      </c>
      <c r="H16" s="220" t="s">
        <v>200</v>
      </c>
      <c r="I16" s="60">
        <v>433660.8</v>
      </c>
      <c r="J16" s="60">
        <v>433660.8</v>
      </c>
      <c r="K16" s="69"/>
      <c r="L16" s="69"/>
      <c r="M16" s="62">
        <v>433660.8</v>
      </c>
      <c r="N16" s="69"/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7" ht="20.25" customHeight="1" spans="1:24">
      <c r="A17" s="23" t="s">
        <v>186</v>
      </c>
      <c r="B17" s="23" t="s">
        <v>67</v>
      </c>
      <c r="C17" s="23" t="s">
        <v>197</v>
      </c>
      <c r="D17" s="23" t="s">
        <v>198</v>
      </c>
      <c r="E17" s="23" t="s">
        <v>113</v>
      </c>
      <c r="F17" s="23" t="s">
        <v>114</v>
      </c>
      <c r="G17" s="23" t="s">
        <v>201</v>
      </c>
      <c r="H17" s="23" t="s">
        <v>202</v>
      </c>
      <c r="I17" s="60">
        <v>192884.82</v>
      </c>
      <c r="J17" s="60">
        <v>192884.82</v>
      </c>
      <c r="K17" s="69"/>
      <c r="L17" s="69"/>
      <c r="M17" s="62">
        <v>192884.82</v>
      </c>
      <c r="N17" s="69"/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ht="20.25" customHeight="1" spans="1:24">
      <c r="A18" s="23" t="s">
        <v>186</v>
      </c>
      <c r="B18" s="23" t="s">
        <v>67</v>
      </c>
      <c r="C18" s="23" t="s">
        <v>197</v>
      </c>
      <c r="D18" s="23" t="s">
        <v>198</v>
      </c>
      <c r="E18" s="23" t="s">
        <v>115</v>
      </c>
      <c r="F18" s="23" t="s">
        <v>116</v>
      </c>
      <c r="G18" s="23" t="s">
        <v>203</v>
      </c>
      <c r="H18" s="23" t="s">
        <v>204</v>
      </c>
      <c r="I18" s="60">
        <v>36000</v>
      </c>
      <c r="J18" s="60">
        <v>36000</v>
      </c>
      <c r="K18" s="69"/>
      <c r="L18" s="69"/>
      <c r="M18" s="62">
        <v>36000</v>
      </c>
      <c r="N18" s="69"/>
      <c r="O18" s="60"/>
      <c r="P18" s="60"/>
      <c r="Q18" s="60"/>
      <c r="R18" s="60"/>
      <c r="S18" s="60"/>
      <c r="T18" s="60"/>
      <c r="U18" s="60"/>
      <c r="V18" s="60"/>
      <c r="W18" s="60"/>
      <c r="X18" s="60"/>
    </row>
    <row r="19" ht="20.25" customHeight="1" spans="1:24">
      <c r="A19" s="23" t="s">
        <v>186</v>
      </c>
      <c r="B19" s="23" t="s">
        <v>67</v>
      </c>
      <c r="C19" s="23" t="s">
        <v>197</v>
      </c>
      <c r="D19" s="23" t="s">
        <v>198</v>
      </c>
      <c r="E19" s="23" t="s">
        <v>115</v>
      </c>
      <c r="F19" s="23" t="s">
        <v>116</v>
      </c>
      <c r="G19" s="23" t="s">
        <v>203</v>
      </c>
      <c r="H19" s="23" t="s">
        <v>204</v>
      </c>
      <c r="I19" s="60">
        <v>122079</v>
      </c>
      <c r="J19" s="60">
        <v>122079</v>
      </c>
      <c r="K19" s="69"/>
      <c r="L19" s="69"/>
      <c r="M19" s="62">
        <v>122079</v>
      </c>
      <c r="N19" s="69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ht="20.25" customHeight="1" spans="1:24">
      <c r="A20" s="23" t="s">
        <v>186</v>
      </c>
      <c r="B20" s="23" t="s">
        <v>67</v>
      </c>
      <c r="C20" s="23" t="s">
        <v>197</v>
      </c>
      <c r="D20" s="23" t="s">
        <v>198</v>
      </c>
      <c r="E20" s="23" t="s">
        <v>109</v>
      </c>
      <c r="F20" s="23" t="s">
        <v>110</v>
      </c>
      <c r="G20" s="23" t="s">
        <v>205</v>
      </c>
      <c r="H20" s="23" t="s">
        <v>206</v>
      </c>
      <c r="I20" s="60">
        <v>17091.06</v>
      </c>
      <c r="J20" s="60">
        <v>17091.06</v>
      </c>
      <c r="K20" s="69"/>
      <c r="L20" s="69"/>
      <c r="M20" s="62">
        <v>17091.06</v>
      </c>
      <c r="N20" s="69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ht="20.25" customHeight="1" spans="1:24">
      <c r="A21" s="23" t="s">
        <v>186</v>
      </c>
      <c r="B21" s="23" t="s">
        <v>67</v>
      </c>
      <c r="C21" s="23" t="s">
        <v>197</v>
      </c>
      <c r="D21" s="23" t="s">
        <v>198</v>
      </c>
      <c r="E21" s="23" t="s">
        <v>117</v>
      </c>
      <c r="F21" s="23" t="s">
        <v>118</v>
      </c>
      <c r="G21" s="23" t="s">
        <v>205</v>
      </c>
      <c r="H21" s="23" t="s">
        <v>206</v>
      </c>
      <c r="I21" s="60">
        <v>4650.48</v>
      </c>
      <c r="J21" s="60">
        <v>4650.48</v>
      </c>
      <c r="K21" s="69"/>
      <c r="L21" s="69"/>
      <c r="M21" s="62">
        <v>4650.48</v>
      </c>
      <c r="N21" s="69"/>
      <c r="O21" s="60"/>
      <c r="P21" s="60"/>
      <c r="Q21" s="60"/>
      <c r="R21" s="60"/>
      <c r="S21" s="60"/>
      <c r="T21" s="60"/>
      <c r="U21" s="60"/>
      <c r="V21" s="60"/>
      <c r="W21" s="60"/>
      <c r="X21" s="60"/>
    </row>
    <row r="22" ht="20.25" customHeight="1" spans="1:24">
      <c r="A22" s="23" t="s">
        <v>186</v>
      </c>
      <c r="B22" s="23" t="s">
        <v>67</v>
      </c>
      <c r="C22" s="23" t="s">
        <v>197</v>
      </c>
      <c r="D22" s="23" t="s">
        <v>198</v>
      </c>
      <c r="E22" s="23" t="s">
        <v>117</v>
      </c>
      <c r="F22" s="23" t="s">
        <v>118</v>
      </c>
      <c r="G22" s="23" t="s">
        <v>205</v>
      </c>
      <c r="H22" s="23" t="s">
        <v>206</v>
      </c>
      <c r="I22" s="60">
        <v>14468.16</v>
      </c>
      <c r="J22" s="60">
        <v>14468.16</v>
      </c>
      <c r="K22" s="69"/>
      <c r="L22" s="69"/>
      <c r="M22" s="62">
        <v>14468.16</v>
      </c>
      <c r="N22" s="69"/>
      <c r="O22" s="60"/>
      <c r="P22" s="60"/>
      <c r="Q22" s="60"/>
      <c r="R22" s="60"/>
      <c r="S22" s="60"/>
      <c r="T22" s="60"/>
      <c r="U22" s="60"/>
      <c r="V22" s="60"/>
      <c r="W22" s="60"/>
      <c r="X22" s="60"/>
    </row>
    <row r="23" ht="20.25" customHeight="1" spans="1:24">
      <c r="A23" s="23" t="s">
        <v>186</v>
      </c>
      <c r="B23" s="23" t="s">
        <v>67</v>
      </c>
      <c r="C23" s="23" t="s">
        <v>197</v>
      </c>
      <c r="D23" s="23" t="s">
        <v>198</v>
      </c>
      <c r="E23" s="23" t="s">
        <v>117</v>
      </c>
      <c r="F23" s="23" t="s">
        <v>118</v>
      </c>
      <c r="G23" s="23" t="s">
        <v>205</v>
      </c>
      <c r="H23" s="23" t="s">
        <v>206</v>
      </c>
      <c r="I23" s="60">
        <v>7813.06</v>
      </c>
      <c r="J23" s="60">
        <v>7813.06</v>
      </c>
      <c r="K23" s="69"/>
      <c r="L23" s="69"/>
      <c r="M23" s="62">
        <v>7813.06</v>
      </c>
      <c r="N23" s="69"/>
      <c r="O23" s="60"/>
      <c r="P23" s="60"/>
      <c r="Q23" s="60"/>
      <c r="R23" s="60"/>
      <c r="S23" s="60"/>
      <c r="T23" s="60"/>
      <c r="U23" s="60"/>
      <c r="V23" s="60"/>
      <c r="W23" s="60"/>
      <c r="X23" s="60"/>
    </row>
    <row r="24" ht="20.25" customHeight="1" spans="1:24">
      <c r="A24" s="23" t="s">
        <v>186</v>
      </c>
      <c r="B24" s="23" t="s">
        <v>67</v>
      </c>
      <c r="C24" s="23" t="s">
        <v>207</v>
      </c>
      <c r="D24" s="23" t="s">
        <v>124</v>
      </c>
      <c r="E24" s="23" t="s">
        <v>123</v>
      </c>
      <c r="F24" s="23" t="s">
        <v>124</v>
      </c>
      <c r="G24" s="23" t="s">
        <v>208</v>
      </c>
      <c r="H24" s="23" t="s">
        <v>124</v>
      </c>
      <c r="I24" s="60">
        <v>495893.28</v>
      </c>
      <c r="J24" s="60">
        <v>495893.28</v>
      </c>
      <c r="K24" s="69"/>
      <c r="L24" s="69"/>
      <c r="M24" s="62">
        <v>495893.28</v>
      </c>
      <c r="N24" s="69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ht="20.25" customHeight="1" spans="1:24">
      <c r="A25" s="23" t="s">
        <v>186</v>
      </c>
      <c r="B25" s="23" t="s">
        <v>67</v>
      </c>
      <c r="C25" s="23" t="s">
        <v>209</v>
      </c>
      <c r="D25" s="23" t="s">
        <v>210</v>
      </c>
      <c r="E25" s="23" t="s">
        <v>109</v>
      </c>
      <c r="F25" s="23" t="s">
        <v>110</v>
      </c>
      <c r="G25" s="23" t="s">
        <v>211</v>
      </c>
      <c r="H25" s="23" t="s">
        <v>212</v>
      </c>
      <c r="I25" s="60">
        <v>20000</v>
      </c>
      <c r="J25" s="60">
        <v>20000</v>
      </c>
      <c r="K25" s="69"/>
      <c r="L25" s="69"/>
      <c r="M25" s="62">
        <v>20000</v>
      </c>
      <c r="N25" s="69"/>
      <c r="O25" s="60"/>
      <c r="P25" s="60"/>
      <c r="Q25" s="60"/>
      <c r="R25" s="60"/>
      <c r="S25" s="60"/>
      <c r="T25" s="60"/>
      <c r="U25" s="60"/>
      <c r="V25" s="60"/>
      <c r="W25" s="60"/>
      <c r="X25" s="60"/>
    </row>
    <row r="26" ht="20.25" customHeight="1" spans="1:24">
      <c r="A26" s="23" t="s">
        <v>186</v>
      </c>
      <c r="B26" s="23" t="s">
        <v>67</v>
      </c>
      <c r="C26" s="23" t="s">
        <v>213</v>
      </c>
      <c r="D26" s="23" t="s">
        <v>165</v>
      </c>
      <c r="E26" s="23" t="s">
        <v>109</v>
      </c>
      <c r="F26" s="23" t="s">
        <v>110</v>
      </c>
      <c r="G26" s="23" t="s">
        <v>214</v>
      </c>
      <c r="H26" s="23" t="s">
        <v>165</v>
      </c>
      <c r="I26" s="60">
        <v>5000</v>
      </c>
      <c r="J26" s="60">
        <v>5000</v>
      </c>
      <c r="K26" s="69"/>
      <c r="L26" s="69"/>
      <c r="M26" s="62">
        <v>5000</v>
      </c>
      <c r="N26" s="69"/>
      <c r="O26" s="60"/>
      <c r="P26" s="60"/>
      <c r="Q26" s="60"/>
      <c r="R26" s="60"/>
      <c r="S26" s="60"/>
      <c r="T26" s="60"/>
      <c r="U26" s="60"/>
      <c r="V26" s="60"/>
      <c r="W26" s="60"/>
      <c r="X26" s="60"/>
    </row>
    <row r="27" ht="20.25" customHeight="1" spans="1:24">
      <c r="A27" s="23" t="s">
        <v>186</v>
      </c>
      <c r="B27" s="23" t="s">
        <v>67</v>
      </c>
      <c r="C27" s="23" t="s">
        <v>215</v>
      </c>
      <c r="D27" s="23" t="s">
        <v>216</v>
      </c>
      <c r="E27" s="23" t="s">
        <v>109</v>
      </c>
      <c r="F27" s="23" t="s">
        <v>110</v>
      </c>
      <c r="G27" s="23" t="s">
        <v>217</v>
      </c>
      <c r="H27" s="23" t="s">
        <v>216</v>
      </c>
      <c r="I27" s="60">
        <v>63608.88</v>
      </c>
      <c r="J27" s="60">
        <v>63608.88</v>
      </c>
      <c r="K27" s="69"/>
      <c r="L27" s="69"/>
      <c r="M27" s="62">
        <v>63608.88</v>
      </c>
      <c r="N27" s="69"/>
      <c r="O27" s="60"/>
      <c r="P27" s="60"/>
      <c r="Q27" s="60"/>
      <c r="R27" s="60"/>
      <c r="S27" s="60"/>
      <c r="T27" s="60"/>
      <c r="U27" s="60"/>
      <c r="V27" s="60"/>
      <c r="W27" s="60"/>
      <c r="X27" s="60"/>
    </row>
    <row r="28" ht="20.25" customHeight="1" spans="1:24">
      <c r="A28" s="23" t="s">
        <v>186</v>
      </c>
      <c r="B28" s="23" t="s">
        <v>67</v>
      </c>
      <c r="C28" s="23" t="s">
        <v>218</v>
      </c>
      <c r="D28" s="23" t="s">
        <v>219</v>
      </c>
      <c r="E28" s="23" t="s">
        <v>109</v>
      </c>
      <c r="F28" s="23" t="s">
        <v>110</v>
      </c>
      <c r="G28" s="23" t="s">
        <v>220</v>
      </c>
      <c r="H28" s="23" t="s">
        <v>221</v>
      </c>
      <c r="I28" s="60">
        <v>87024</v>
      </c>
      <c r="J28" s="60">
        <v>87024</v>
      </c>
      <c r="K28" s="69"/>
      <c r="L28" s="69"/>
      <c r="M28" s="62">
        <v>87024</v>
      </c>
      <c r="N28" s="69"/>
      <c r="O28" s="60"/>
      <c r="P28" s="60"/>
      <c r="Q28" s="60"/>
      <c r="R28" s="60"/>
      <c r="S28" s="60"/>
      <c r="T28" s="60"/>
      <c r="U28" s="60"/>
      <c r="V28" s="60"/>
      <c r="W28" s="60"/>
      <c r="X28" s="60"/>
    </row>
    <row r="29" ht="20.25" customHeight="1" spans="1:24">
      <c r="A29" s="23" t="s">
        <v>186</v>
      </c>
      <c r="B29" s="23" t="s">
        <v>67</v>
      </c>
      <c r="C29" s="23" t="s">
        <v>218</v>
      </c>
      <c r="D29" s="23" t="s">
        <v>219</v>
      </c>
      <c r="E29" s="23" t="s">
        <v>109</v>
      </c>
      <c r="F29" s="23" t="s">
        <v>110</v>
      </c>
      <c r="G29" s="23" t="s">
        <v>222</v>
      </c>
      <c r="H29" s="23" t="s">
        <v>223</v>
      </c>
      <c r="I29" s="60">
        <v>56000</v>
      </c>
      <c r="J29" s="60">
        <v>56000</v>
      </c>
      <c r="K29" s="69"/>
      <c r="L29" s="69"/>
      <c r="M29" s="62">
        <v>56000</v>
      </c>
      <c r="N29" s="69"/>
      <c r="O29" s="60"/>
      <c r="P29" s="60"/>
      <c r="Q29" s="60"/>
      <c r="R29" s="60"/>
      <c r="S29" s="60"/>
      <c r="T29" s="60"/>
      <c r="U29" s="60"/>
      <c r="V29" s="60"/>
      <c r="W29" s="60"/>
      <c r="X29" s="60"/>
    </row>
    <row r="30" ht="20.25" customHeight="1" spans="1:24">
      <c r="A30" s="23" t="s">
        <v>186</v>
      </c>
      <c r="B30" s="23" t="s">
        <v>67</v>
      </c>
      <c r="C30" s="23" t="s">
        <v>218</v>
      </c>
      <c r="D30" s="23" t="s">
        <v>219</v>
      </c>
      <c r="E30" s="23" t="s">
        <v>97</v>
      </c>
      <c r="F30" s="23" t="s">
        <v>98</v>
      </c>
      <c r="G30" s="23" t="s">
        <v>224</v>
      </c>
      <c r="H30" s="23" t="s">
        <v>225</v>
      </c>
      <c r="I30" s="60">
        <v>8100</v>
      </c>
      <c r="J30" s="60">
        <v>8100</v>
      </c>
      <c r="K30" s="69"/>
      <c r="L30" s="69"/>
      <c r="M30" s="62">
        <v>8100</v>
      </c>
      <c r="N30" s="69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ht="20.25" customHeight="1" spans="1:24">
      <c r="A31" s="23" t="s">
        <v>186</v>
      </c>
      <c r="B31" s="23" t="s">
        <v>67</v>
      </c>
      <c r="C31" s="23" t="s">
        <v>218</v>
      </c>
      <c r="D31" s="23" t="s">
        <v>219</v>
      </c>
      <c r="E31" s="23" t="s">
        <v>109</v>
      </c>
      <c r="F31" s="23" t="s">
        <v>110</v>
      </c>
      <c r="G31" s="23" t="s">
        <v>224</v>
      </c>
      <c r="H31" s="23" t="s">
        <v>225</v>
      </c>
      <c r="I31" s="60">
        <v>78400</v>
      </c>
      <c r="J31" s="60">
        <v>78400</v>
      </c>
      <c r="K31" s="69"/>
      <c r="L31" s="69"/>
      <c r="M31" s="62">
        <v>78400</v>
      </c>
      <c r="N31" s="69"/>
      <c r="O31" s="60"/>
      <c r="P31" s="60"/>
      <c r="Q31" s="60"/>
      <c r="R31" s="60"/>
      <c r="S31" s="60"/>
      <c r="T31" s="60"/>
      <c r="U31" s="60"/>
      <c r="V31" s="60"/>
      <c r="W31" s="60"/>
      <c r="X31" s="60"/>
    </row>
    <row r="32" ht="20.25" customHeight="1" spans="1:24">
      <c r="A32" s="23" t="s">
        <v>186</v>
      </c>
      <c r="B32" s="23" t="s">
        <v>67</v>
      </c>
      <c r="C32" s="23" t="s">
        <v>226</v>
      </c>
      <c r="D32" s="23" t="s">
        <v>227</v>
      </c>
      <c r="E32" s="23" t="s">
        <v>97</v>
      </c>
      <c r="F32" s="23" t="s">
        <v>98</v>
      </c>
      <c r="G32" s="23" t="s">
        <v>228</v>
      </c>
      <c r="H32" s="23" t="s">
        <v>229</v>
      </c>
      <c r="I32" s="60">
        <v>129600</v>
      </c>
      <c r="J32" s="60">
        <v>129600</v>
      </c>
      <c r="K32" s="69"/>
      <c r="L32" s="69"/>
      <c r="M32" s="62">
        <v>129600</v>
      </c>
      <c r="N32" s="69"/>
      <c r="O32" s="60"/>
      <c r="P32" s="60"/>
      <c r="Q32" s="60"/>
      <c r="R32" s="60"/>
      <c r="S32" s="60"/>
      <c r="T32" s="60"/>
      <c r="U32" s="60"/>
      <c r="V32" s="60"/>
      <c r="W32" s="60"/>
      <c r="X32" s="60"/>
    </row>
    <row r="33" ht="20.25" customHeight="1" spans="1:24">
      <c r="A33" s="23" t="s">
        <v>186</v>
      </c>
      <c r="B33" s="23" t="s">
        <v>67</v>
      </c>
      <c r="C33" s="23" t="s">
        <v>230</v>
      </c>
      <c r="D33" s="23" t="s">
        <v>231</v>
      </c>
      <c r="E33" s="23" t="s">
        <v>109</v>
      </c>
      <c r="F33" s="23" t="s">
        <v>110</v>
      </c>
      <c r="G33" s="23" t="s">
        <v>193</v>
      </c>
      <c r="H33" s="23" t="s">
        <v>194</v>
      </c>
      <c r="I33" s="60">
        <v>252000</v>
      </c>
      <c r="J33" s="60">
        <v>252000</v>
      </c>
      <c r="K33" s="69"/>
      <c r="L33" s="69"/>
      <c r="M33" s="62">
        <v>252000</v>
      </c>
      <c r="N33" s="69"/>
      <c r="O33" s="60"/>
      <c r="P33" s="60"/>
      <c r="Q33" s="60"/>
      <c r="R33" s="60"/>
      <c r="S33" s="60"/>
      <c r="T33" s="60"/>
      <c r="U33" s="60"/>
      <c r="V33" s="60"/>
      <c r="W33" s="60"/>
      <c r="X33" s="60"/>
    </row>
    <row r="34" ht="20.25" customHeight="1" spans="1:24">
      <c r="A34" s="23" t="s">
        <v>186</v>
      </c>
      <c r="B34" s="23" t="s">
        <v>67</v>
      </c>
      <c r="C34" s="23" t="s">
        <v>230</v>
      </c>
      <c r="D34" s="23" t="s">
        <v>231</v>
      </c>
      <c r="E34" s="23" t="s">
        <v>109</v>
      </c>
      <c r="F34" s="23" t="s">
        <v>110</v>
      </c>
      <c r="G34" s="23" t="s">
        <v>195</v>
      </c>
      <c r="H34" s="23" t="s">
        <v>196</v>
      </c>
      <c r="I34" s="60">
        <v>570864</v>
      </c>
      <c r="J34" s="60">
        <v>570864</v>
      </c>
      <c r="K34" s="69"/>
      <c r="L34" s="69"/>
      <c r="M34" s="62">
        <v>570864</v>
      </c>
      <c r="N34" s="69"/>
      <c r="O34" s="60"/>
      <c r="P34" s="60"/>
      <c r="Q34" s="60"/>
      <c r="R34" s="60"/>
      <c r="S34" s="60"/>
      <c r="T34" s="60"/>
      <c r="U34" s="60"/>
      <c r="V34" s="60"/>
      <c r="W34" s="60"/>
      <c r="X34" s="60"/>
    </row>
    <row r="35" ht="17.25" customHeight="1" spans="1:24">
      <c r="A35" s="207" t="s">
        <v>161</v>
      </c>
      <c r="B35" s="208"/>
      <c r="C35" s="221"/>
      <c r="D35" s="221"/>
      <c r="E35" s="221"/>
      <c r="F35" s="221"/>
      <c r="G35" s="221"/>
      <c r="H35" s="222"/>
      <c r="I35" s="60">
        <v>5314702.54</v>
      </c>
      <c r="J35" s="60">
        <v>5314702.54</v>
      </c>
      <c r="K35" s="60"/>
      <c r="L35" s="60"/>
      <c r="M35" s="62">
        <v>5314702.54</v>
      </c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scale="5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J23" sqref="J23"/>
    </sheetView>
  </sheetViews>
  <sheetFormatPr defaultColWidth="9.14166666666667" defaultRowHeight="14.25" customHeight="1"/>
  <cols>
    <col min="1" max="1" width="14.375" customWidth="1"/>
    <col min="2" max="2" width="17.25" customWidth="1"/>
    <col min="3" max="3" width="13.875" customWidth="1"/>
    <col min="4" max="4" width="15.125" customWidth="1"/>
    <col min="5" max="5" width="7.875" customWidth="1"/>
    <col min="6" max="6" width="9" customWidth="1"/>
    <col min="7" max="7" width="8" customWidth="1"/>
    <col min="8" max="8" width="9.75" customWidth="1"/>
    <col min="9" max="9" width="11.875" customWidth="1"/>
    <col min="10" max="10" width="9.625" customWidth="1"/>
    <col min="11" max="11" width="10.375" customWidth="1"/>
    <col min="12" max="13" width="8.75" customWidth="1"/>
    <col min="14" max="14" width="8.25" customWidth="1"/>
    <col min="15" max="15" width="7.5" customWidth="1"/>
    <col min="16" max="16" width="8.5" customWidth="1"/>
    <col min="17" max="17" width="8.375" customWidth="1"/>
    <col min="18" max="18" width="12" customWidth="1"/>
    <col min="19" max="19" width="12.625" customWidth="1"/>
    <col min="20" max="20" width="10.125" customWidth="1"/>
    <col min="21" max="21" width="8.375" customWidth="1"/>
    <col min="22" max="22" width="8.625" customWidth="1"/>
    <col min="23" max="23" width="9.375" customWidth="1"/>
  </cols>
  <sheetData>
    <row r="1" ht="13.5" customHeight="1" spans="2:23">
      <c r="B1" s="205"/>
      <c r="E1" s="43"/>
      <c r="F1" s="43"/>
      <c r="G1" s="43"/>
      <c r="H1" s="43"/>
      <c r="U1" s="205"/>
      <c r="W1" s="215"/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"单位名称："&amp;"昆明市晋宁区新街中心卫生院"</f>
        <v>单位名称：昆明市晋宁区新街中心卫生院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205"/>
      <c r="W3" s="185" t="s">
        <v>0</v>
      </c>
    </row>
    <row r="4" ht="21.75" customHeight="1" spans="1:23">
      <c r="A4" s="50" t="s">
        <v>232</v>
      </c>
      <c r="B4" s="51" t="s">
        <v>170</v>
      </c>
      <c r="C4" s="50" t="s">
        <v>171</v>
      </c>
      <c r="D4" s="50" t="s">
        <v>233</v>
      </c>
      <c r="E4" s="51" t="s">
        <v>172</v>
      </c>
      <c r="F4" s="51" t="s">
        <v>173</v>
      </c>
      <c r="G4" s="51" t="s">
        <v>234</v>
      </c>
      <c r="H4" s="51" t="s">
        <v>235</v>
      </c>
      <c r="I4" s="210" t="s">
        <v>53</v>
      </c>
      <c r="J4" s="14" t="s">
        <v>236</v>
      </c>
      <c r="K4" s="15"/>
      <c r="L4" s="15"/>
      <c r="M4" s="38"/>
      <c r="N4" s="14" t="s">
        <v>178</v>
      </c>
      <c r="O4" s="15"/>
      <c r="P4" s="38"/>
      <c r="Q4" s="51" t="s">
        <v>59</v>
      </c>
      <c r="R4" s="14" t="s">
        <v>60</v>
      </c>
      <c r="S4" s="15"/>
      <c r="T4" s="15"/>
      <c r="U4" s="15"/>
      <c r="V4" s="15"/>
      <c r="W4" s="38"/>
    </row>
    <row r="5" ht="21.75" customHeight="1" spans="1:23">
      <c r="A5" s="52"/>
      <c r="B5" s="206"/>
      <c r="C5" s="52"/>
      <c r="D5" s="52"/>
      <c r="E5" s="53"/>
      <c r="F5" s="53"/>
      <c r="G5" s="53"/>
      <c r="H5" s="53"/>
      <c r="I5" s="206"/>
      <c r="J5" s="211" t="s">
        <v>56</v>
      </c>
      <c r="K5" s="212"/>
      <c r="L5" s="51" t="s">
        <v>57</v>
      </c>
      <c r="M5" s="51" t="s">
        <v>58</v>
      </c>
      <c r="N5" s="51" t="s">
        <v>56</v>
      </c>
      <c r="O5" s="51" t="s">
        <v>57</v>
      </c>
      <c r="P5" s="51" t="s">
        <v>58</v>
      </c>
      <c r="Q5" s="53"/>
      <c r="R5" s="51" t="s">
        <v>55</v>
      </c>
      <c r="S5" s="51" t="s">
        <v>61</v>
      </c>
      <c r="T5" s="51" t="s">
        <v>184</v>
      </c>
      <c r="U5" s="51" t="s">
        <v>63</v>
      </c>
      <c r="V5" s="51" t="s">
        <v>64</v>
      </c>
      <c r="W5" s="51" t="s">
        <v>65</v>
      </c>
    </row>
    <row r="6" ht="21" customHeight="1" spans="1:23">
      <c r="A6" s="206"/>
      <c r="B6" s="206"/>
      <c r="C6" s="206"/>
      <c r="D6" s="206"/>
      <c r="E6" s="206"/>
      <c r="F6" s="206"/>
      <c r="G6" s="206"/>
      <c r="H6" s="206"/>
      <c r="I6" s="206"/>
      <c r="J6" s="213" t="s">
        <v>55</v>
      </c>
      <c r="K6" s="214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55</v>
      </c>
      <c r="K7" s="19" t="s">
        <v>237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58">
        <v>21</v>
      </c>
      <c r="V8" s="73">
        <v>22</v>
      </c>
      <c r="W8" s="58">
        <v>23</v>
      </c>
    </row>
    <row r="9" ht="34" customHeight="1" spans="1:23">
      <c r="A9" s="202" t="s">
        <v>238</v>
      </c>
      <c r="B9" s="202" t="s">
        <v>239</v>
      </c>
      <c r="C9" s="202" t="s">
        <v>240</v>
      </c>
      <c r="D9" s="202" t="s">
        <v>67</v>
      </c>
      <c r="E9" s="202" t="s">
        <v>103</v>
      </c>
      <c r="F9" s="202" t="s">
        <v>104</v>
      </c>
      <c r="G9" s="202" t="s">
        <v>228</v>
      </c>
      <c r="H9" s="202" t="s">
        <v>229</v>
      </c>
      <c r="I9" s="60">
        <v>8736</v>
      </c>
      <c r="J9" s="60">
        <v>8736</v>
      </c>
      <c r="K9" s="62">
        <v>8736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ht="33" customHeight="1" spans="1:23">
      <c r="A10" s="202" t="s">
        <v>241</v>
      </c>
      <c r="B10" s="202" t="s">
        <v>242</v>
      </c>
      <c r="C10" s="202" t="s">
        <v>243</v>
      </c>
      <c r="D10" s="202" t="s">
        <v>67</v>
      </c>
      <c r="E10" s="202" t="s">
        <v>109</v>
      </c>
      <c r="F10" s="202" t="s">
        <v>110</v>
      </c>
      <c r="G10" s="202" t="s">
        <v>220</v>
      </c>
      <c r="H10" s="202" t="s">
        <v>221</v>
      </c>
      <c r="I10" s="60">
        <v>28000000</v>
      </c>
      <c r="J10" s="60"/>
      <c r="K10" s="62"/>
      <c r="L10" s="60"/>
      <c r="M10" s="60"/>
      <c r="N10" s="60"/>
      <c r="O10" s="60"/>
      <c r="P10" s="60"/>
      <c r="Q10" s="60"/>
      <c r="R10" s="60">
        <v>28000000</v>
      </c>
      <c r="S10" s="60">
        <v>28000000</v>
      </c>
      <c r="T10" s="60"/>
      <c r="U10" s="60"/>
      <c r="V10" s="60"/>
      <c r="W10" s="60"/>
    </row>
    <row r="11" ht="18.75" customHeight="1" spans="1:23">
      <c r="A11" s="207" t="s">
        <v>161</v>
      </c>
      <c r="B11" s="208"/>
      <c r="C11" s="208"/>
      <c r="D11" s="208"/>
      <c r="E11" s="208"/>
      <c r="F11" s="208"/>
      <c r="G11" s="208"/>
      <c r="H11" s="209"/>
      <c r="I11" s="60">
        <v>28008736</v>
      </c>
      <c r="J11" s="60">
        <v>8736</v>
      </c>
      <c r="K11" s="62">
        <v>8736</v>
      </c>
      <c r="L11" s="60"/>
      <c r="M11" s="60"/>
      <c r="N11" s="60"/>
      <c r="O11" s="60"/>
      <c r="P11" s="60"/>
      <c r="Q11" s="60"/>
      <c r="R11" s="60">
        <v>28000000</v>
      </c>
      <c r="S11" s="60">
        <v>28000000</v>
      </c>
      <c r="T11" s="60"/>
      <c r="U11" s="60"/>
      <c r="V11" s="60"/>
      <c r="W11" s="6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5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opLeftCell="D1" workbookViewId="0">
      <selection activeCell="J19" sqref="J19"/>
    </sheetView>
  </sheetViews>
  <sheetFormatPr defaultColWidth="9.14166666666667" defaultRowHeight="12" customHeight="1"/>
  <cols>
    <col min="1" max="1" width="25.625" customWidth="1"/>
    <col min="2" max="2" width="18.875" customWidth="1"/>
    <col min="3" max="3" width="27.875" customWidth="1"/>
    <col min="4" max="4" width="13.25" customWidth="1"/>
    <col min="5" max="5" width="14" customWidth="1"/>
    <col min="6" max="6" width="16.375" customWidth="1"/>
    <col min="7" max="7" width="16" customWidth="1"/>
    <col min="8" max="8" width="23.575" customWidth="1"/>
    <col min="9" max="9" width="13.375" customWidth="1"/>
    <col min="10" max="10" width="36.85" customWidth="1"/>
  </cols>
  <sheetData>
    <row r="1" ht="18" customHeight="1" spans="10:10">
      <c r="J1" s="183"/>
    </row>
    <row r="2" ht="39.75" customHeight="1" spans="1:10">
      <c r="A2" s="200" t="str">
        <f>"2026"&amp;"年部门项目支出绩效目标表（本级）"</f>
        <v>2026年部门项目支出绩效目标表（本级）</v>
      </c>
      <c r="B2" s="45"/>
      <c r="C2" s="45"/>
      <c r="D2" s="45"/>
      <c r="E2" s="45"/>
      <c r="F2" s="136"/>
      <c r="G2" s="45"/>
      <c r="H2" s="136"/>
      <c r="I2" s="136"/>
      <c r="J2" s="45"/>
    </row>
    <row r="3" ht="17.25" customHeight="1" spans="1:1">
      <c r="A3" s="46" t="str">
        <f>"单位名称："&amp;"昆明市晋宁区新街中心卫生院"</f>
        <v>单位名称：昆明市晋宁区新街中心卫生院</v>
      </c>
    </row>
    <row r="4" ht="44.25" customHeight="1" spans="1:10">
      <c r="A4" s="19" t="s">
        <v>171</v>
      </c>
      <c r="B4" s="19" t="s">
        <v>244</v>
      </c>
      <c r="C4" s="19" t="s">
        <v>245</v>
      </c>
      <c r="D4" s="19" t="s">
        <v>246</v>
      </c>
      <c r="E4" s="19" t="s">
        <v>247</v>
      </c>
      <c r="F4" s="196" t="s">
        <v>248</v>
      </c>
      <c r="G4" s="19" t="s">
        <v>249</v>
      </c>
      <c r="H4" s="196" t="s">
        <v>250</v>
      </c>
      <c r="I4" s="196" t="s">
        <v>251</v>
      </c>
      <c r="J4" s="19" t="s">
        <v>252</v>
      </c>
    </row>
    <row r="5" ht="18.75" customHeight="1" spans="1:10">
      <c r="A5" s="201">
        <v>1</v>
      </c>
      <c r="B5" s="201">
        <v>2</v>
      </c>
      <c r="C5" s="201">
        <v>3</v>
      </c>
      <c r="D5" s="201">
        <v>4</v>
      </c>
      <c r="E5" s="201">
        <v>5</v>
      </c>
      <c r="F5" s="73">
        <v>6</v>
      </c>
      <c r="G5" s="201">
        <v>7</v>
      </c>
      <c r="H5" s="73">
        <v>8</v>
      </c>
      <c r="I5" s="73">
        <v>9</v>
      </c>
      <c r="J5" s="201">
        <v>10</v>
      </c>
    </row>
    <row r="6" ht="27.75" customHeight="1" spans="1:10">
      <c r="A6" s="20" t="s">
        <v>67</v>
      </c>
      <c r="B6" s="202"/>
      <c r="C6" s="202"/>
      <c r="D6" s="202"/>
      <c r="E6" s="34"/>
      <c r="F6" s="203"/>
      <c r="G6" s="34"/>
      <c r="H6" s="203"/>
      <c r="I6" s="203"/>
      <c r="J6" s="34"/>
    </row>
    <row r="7" ht="30" customHeight="1" spans="1:10">
      <c r="A7" s="204" t="s">
        <v>240</v>
      </c>
      <c r="B7" s="69" t="s">
        <v>253</v>
      </c>
      <c r="C7" s="69" t="s">
        <v>254</v>
      </c>
      <c r="D7" s="69" t="s">
        <v>255</v>
      </c>
      <c r="E7" s="69" t="s">
        <v>256</v>
      </c>
      <c r="F7" s="69" t="s">
        <v>257</v>
      </c>
      <c r="G7" s="69" t="s">
        <v>79</v>
      </c>
      <c r="H7" s="69" t="s">
        <v>258</v>
      </c>
      <c r="I7" s="69" t="s">
        <v>259</v>
      </c>
      <c r="J7" s="69" t="s">
        <v>260</v>
      </c>
    </row>
    <row r="8" ht="30" customHeight="1" spans="1:10">
      <c r="A8" s="204" t="s">
        <v>240</v>
      </c>
      <c r="B8" s="69" t="s">
        <v>253</v>
      </c>
      <c r="C8" s="69" t="s">
        <v>254</v>
      </c>
      <c r="D8" s="69" t="s">
        <v>261</v>
      </c>
      <c r="E8" s="69" t="s">
        <v>262</v>
      </c>
      <c r="F8" s="69" t="s">
        <v>257</v>
      </c>
      <c r="G8" s="69" t="s">
        <v>263</v>
      </c>
      <c r="H8" s="69" t="s">
        <v>264</v>
      </c>
      <c r="I8" s="69" t="s">
        <v>259</v>
      </c>
      <c r="J8" s="69" t="s">
        <v>265</v>
      </c>
    </row>
    <row r="9" ht="30" customHeight="1" spans="1:10">
      <c r="A9" s="204" t="s">
        <v>240</v>
      </c>
      <c r="B9" s="69" t="s">
        <v>253</v>
      </c>
      <c r="C9" s="69" t="s">
        <v>254</v>
      </c>
      <c r="D9" s="69" t="s">
        <v>261</v>
      </c>
      <c r="E9" s="69" t="s">
        <v>266</v>
      </c>
      <c r="F9" s="69" t="s">
        <v>257</v>
      </c>
      <c r="G9" s="69" t="s">
        <v>263</v>
      </c>
      <c r="H9" s="69" t="s">
        <v>264</v>
      </c>
      <c r="I9" s="69" t="s">
        <v>259</v>
      </c>
      <c r="J9" s="69" t="s">
        <v>267</v>
      </c>
    </row>
    <row r="10" ht="30" customHeight="1" spans="1:10">
      <c r="A10" s="204" t="s">
        <v>240</v>
      </c>
      <c r="B10" s="69" t="s">
        <v>253</v>
      </c>
      <c r="C10" s="69" t="s">
        <v>254</v>
      </c>
      <c r="D10" s="69" t="s">
        <v>261</v>
      </c>
      <c r="E10" s="69" t="s">
        <v>268</v>
      </c>
      <c r="F10" s="69" t="s">
        <v>269</v>
      </c>
      <c r="G10" s="69" t="s">
        <v>263</v>
      </c>
      <c r="H10" s="69" t="s">
        <v>264</v>
      </c>
      <c r="I10" s="69" t="s">
        <v>259</v>
      </c>
      <c r="J10" s="69" t="s">
        <v>270</v>
      </c>
    </row>
    <row r="11" ht="30" customHeight="1" spans="1:10">
      <c r="A11" s="204" t="s">
        <v>240</v>
      </c>
      <c r="B11" s="69" t="s">
        <v>253</v>
      </c>
      <c r="C11" s="69" t="s">
        <v>254</v>
      </c>
      <c r="D11" s="69" t="s">
        <v>271</v>
      </c>
      <c r="E11" s="69" t="s">
        <v>272</v>
      </c>
      <c r="F11" s="69" t="s">
        <v>257</v>
      </c>
      <c r="G11" s="69" t="s">
        <v>263</v>
      </c>
      <c r="H11" s="69" t="s">
        <v>264</v>
      </c>
      <c r="I11" s="69" t="s">
        <v>259</v>
      </c>
      <c r="J11" s="69" t="s">
        <v>273</v>
      </c>
    </row>
    <row r="12" ht="30" customHeight="1" spans="1:10">
      <c r="A12" s="204" t="s">
        <v>240</v>
      </c>
      <c r="B12" s="69" t="s">
        <v>253</v>
      </c>
      <c r="C12" s="69" t="s">
        <v>274</v>
      </c>
      <c r="D12" s="69" t="s">
        <v>275</v>
      </c>
      <c r="E12" s="69" t="s">
        <v>276</v>
      </c>
      <c r="F12" s="69" t="s">
        <v>257</v>
      </c>
      <c r="G12" s="69" t="s">
        <v>277</v>
      </c>
      <c r="H12" s="69" t="s">
        <v>278</v>
      </c>
      <c r="I12" s="69" t="s">
        <v>259</v>
      </c>
      <c r="J12" s="69" t="s">
        <v>279</v>
      </c>
    </row>
    <row r="13" ht="30" customHeight="1" spans="1:10">
      <c r="A13" s="204" t="s">
        <v>240</v>
      </c>
      <c r="B13" s="69" t="s">
        <v>253</v>
      </c>
      <c r="C13" s="69" t="s">
        <v>280</v>
      </c>
      <c r="D13" s="69" t="s">
        <v>281</v>
      </c>
      <c r="E13" s="69" t="s">
        <v>282</v>
      </c>
      <c r="F13" s="69" t="s">
        <v>269</v>
      </c>
      <c r="G13" s="69" t="s">
        <v>263</v>
      </c>
      <c r="H13" s="69" t="s">
        <v>264</v>
      </c>
      <c r="I13" s="69" t="s">
        <v>259</v>
      </c>
      <c r="J13" s="69" t="s">
        <v>283</v>
      </c>
    </row>
    <row r="14" ht="30" customHeight="1" spans="1:10">
      <c r="A14" s="204" t="s">
        <v>243</v>
      </c>
      <c r="B14" s="69" t="s">
        <v>284</v>
      </c>
      <c r="C14" s="69" t="s">
        <v>254</v>
      </c>
      <c r="D14" s="69" t="s">
        <v>261</v>
      </c>
      <c r="E14" s="69" t="s">
        <v>285</v>
      </c>
      <c r="F14" s="69" t="s">
        <v>269</v>
      </c>
      <c r="G14" s="69" t="s">
        <v>286</v>
      </c>
      <c r="H14" s="69" t="s">
        <v>264</v>
      </c>
      <c r="I14" s="69" t="s">
        <v>287</v>
      </c>
      <c r="J14" s="69" t="s">
        <v>285</v>
      </c>
    </row>
    <row r="15" ht="30" customHeight="1" spans="1:10">
      <c r="A15" s="204" t="s">
        <v>243</v>
      </c>
      <c r="B15" s="69" t="s">
        <v>284</v>
      </c>
      <c r="C15" s="69" t="s">
        <v>254</v>
      </c>
      <c r="D15" s="69" t="s">
        <v>271</v>
      </c>
      <c r="E15" s="69" t="s">
        <v>288</v>
      </c>
      <c r="F15" s="69" t="s">
        <v>257</v>
      </c>
      <c r="G15" s="69" t="s">
        <v>78</v>
      </c>
      <c r="H15" s="69" t="s">
        <v>289</v>
      </c>
      <c r="I15" s="69" t="s">
        <v>259</v>
      </c>
      <c r="J15" s="69" t="s">
        <v>288</v>
      </c>
    </row>
    <row r="16" ht="30" customHeight="1" spans="1:10">
      <c r="A16" s="204" t="s">
        <v>243</v>
      </c>
      <c r="B16" s="69" t="s">
        <v>284</v>
      </c>
      <c r="C16" s="69" t="s">
        <v>274</v>
      </c>
      <c r="D16" s="69" t="s">
        <v>290</v>
      </c>
      <c r="E16" s="69" t="s">
        <v>291</v>
      </c>
      <c r="F16" s="69" t="s">
        <v>269</v>
      </c>
      <c r="G16" s="69" t="s">
        <v>292</v>
      </c>
      <c r="H16" s="69" t="s">
        <v>289</v>
      </c>
      <c r="I16" s="69" t="s">
        <v>259</v>
      </c>
      <c r="J16" s="69" t="s">
        <v>291</v>
      </c>
    </row>
    <row r="17" ht="30" customHeight="1" spans="1:10">
      <c r="A17" s="204" t="s">
        <v>243</v>
      </c>
      <c r="B17" s="69" t="s">
        <v>284</v>
      </c>
      <c r="C17" s="69" t="s">
        <v>274</v>
      </c>
      <c r="D17" s="69" t="s">
        <v>275</v>
      </c>
      <c r="E17" s="69" t="s">
        <v>285</v>
      </c>
      <c r="F17" s="69" t="s">
        <v>257</v>
      </c>
      <c r="G17" s="69" t="s">
        <v>286</v>
      </c>
      <c r="H17" s="69" t="s">
        <v>264</v>
      </c>
      <c r="I17" s="69" t="s">
        <v>287</v>
      </c>
      <c r="J17" s="69" t="s">
        <v>285</v>
      </c>
    </row>
    <row r="18" ht="30" customHeight="1" spans="1:10">
      <c r="A18" s="204" t="s">
        <v>243</v>
      </c>
      <c r="B18" s="69" t="s">
        <v>284</v>
      </c>
      <c r="C18" s="69" t="s">
        <v>280</v>
      </c>
      <c r="D18" s="69" t="s">
        <v>281</v>
      </c>
      <c r="E18" s="69" t="s">
        <v>285</v>
      </c>
      <c r="F18" s="69" t="s">
        <v>257</v>
      </c>
      <c r="G18" s="69" t="s">
        <v>286</v>
      </c>
      <c r="H18" s="69" t="s">
        <v>264</v>
      </c>
      <c r="I18" s="69" t="s">
        <v>287</v>
      </c>
      <c r="J18" s="69" t="s">
        <v>285</v>
      </c>
    </row>
  </sheetData>
  <mergeCells count="6">
    <mergeCell ref="A2:J2"/>
    <mergeCell ref="A3:H3"/>
    <mergeCell ref="A7:A13"/>
    <mergeCell ref="A14:A18"/>
    <mergeCell ref="B7:B13"/>
    <mergeCell ref="B14:B18"/>
  </mergeCells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2026-03-17T03:00:00Z</dcterms:created>
  <dcterms:modified xsi:type="dcterms:W3CDTF">2026-03-31T02:47:29Z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8625B3054ACF4DCA82A3996763EAF485_13</vt:lpwstr>
  </property>
  <property fmtid="{D5CDD505-2E9C-101B-9397-08002B2CF9AE}" pid="3" name="KSOProductBuildVer">
    <vt:lpwstr>2052-12.1.0.16929</vt:lpwstr>
  </property>
</Properties>
</file>