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<sst xmlns="http://schemas.openxmlformats.org/spreadsheetml/2006/main" count="1145" uniqueCount="452">
  <si>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</si>
  <si>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</si>
  <si>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</si>
  <si>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</si>
  <si>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</si>
  <si>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</si>
  <si>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</si>
  <si>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</si>
  <si>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</si>
  <si>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</si>
  <si>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</si>
  <si>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</si>
  <si>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</si>
  <si>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</si>
  <si>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</si>
  <si>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</si>
  <si>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</si>
  <si>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</si>
  <si>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</si>
  <si>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</si>
  <si>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</si>
  <si>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</si>
  <si>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</si>
  <si>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</si>
  <si>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</si>
  <si>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</si>
  <si>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</si>
  <si>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</si>
  <si>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</si>
  <si>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</si>
  <si>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</si>
  <si>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</si>
  <si>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</si>
  <si>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</si>
  <si>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</si>
  <si>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</si>
  <si>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</si>
  <si>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</si>
  <si>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</si>
  <si>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</si>
  <si>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</si>
  <si>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</si>
  <si>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</si>
  <si>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</si>
  <si>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</si>
  <si>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</si>
  <si>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</si>
  <si>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</si>
  <si>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</si>
  <si>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</si>
  <si>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</si>
  <si>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</si>
  <si>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</si>
  <si>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</si>
  <si>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</si>
  <si>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</si>
  <si>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</si>
  <si>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</si>
  <si>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</si>
  <si>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</si>
  <si>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</si>
  <si>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</si>
  <si>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</si>
  <si>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</si>
  <si>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</si>
  <si>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</si>
  <si>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</si>
  <si>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</si>
  <si>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</si>
  <si>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207</t>
  </si>
  <si>
    <t>昆明市晋宁区妇女联合会</t>
  </si>
  <si>
    <t>207001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</si>
  <si>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</si>
  <si>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</si>
  <si>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</si>
  <si>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</si>
  <si>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</si>
  <si>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</si>
  <si>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</si>
  <si>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</si>
  <si>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</si>
  <si>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</si>
  <si>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</si>
  <si>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</si>
  <si>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</si>
  <si>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</si>
  <si>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</si>
  <si>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</si>
  <si>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</si>
  <si>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</si>
  <si>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</si>
  <si>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</si>
  <si>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</si>
  <si>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</si>
  <si>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</si>
  <si>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</si>
  <si>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</si>
  <si>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</si>
  <si>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</si>
  <si>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</si>
  <si>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</si>
  <si>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</si>
  <si>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</si>
  <si>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</si>
  <si>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</si>
  <si>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</si>
  <si>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</si>
  <si>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</si>
  <si>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</si>
  <si>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</si>
  <si>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</si>
  <si>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</si>
  <si>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</si>
  <si>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</si>
  <si>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</si>
  <si>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</si>
  <si>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</si>
  <si>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</si>
  <si>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</si>
  <si>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</si>
  <si>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</si>
  <si>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</si>
  <si>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</si>
  <si>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</si>
  <si>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</si>
  <si>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</si>
  <si>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</si>
  <si>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</si>
  <si>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</si>
  <si>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</si>
  <si>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</si>
  <si>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</si>
  <si>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</si>
  <si>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</si>
  <si>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</si>
  <si>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</si>
  <si>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</si>
  <si>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</si>
  <si>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</si>
  <si>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</si>
  <si>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</si>
  <si>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</si>
  <si>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</si>
  <si>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</si>
  <si>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</si>
  <si>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</si>
  <si>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</si>
  <si>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</si>
  <si>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</si>
  <si>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</si>
  <si>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</si>
  <si>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</si>
  <si>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</si>
  <si>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</si>
  <si>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</si>
  <si>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</si>
  <si>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</si>
  <si>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</si>
  <si>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</si>
  <si>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</si>
  <si>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</si>
  <si>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</si>
  <si>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</si>
  <si>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</si>
  <si>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</si>
  <si>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</si>
  <si>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</si>
  <si>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</si>
  <si>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</si>
  <si>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</si>
  <si>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</si>
  <si>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</si>
  <si>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</si>
  <si>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</si>
  <si>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</si>
  <si>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</si>
  <si>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</si>
  <si>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</si>
  <si>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</si>
  <si>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</si>
  <si>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</si>
  <si>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</si>
  <si>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</si>
  <si>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</si>
  <si>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</si>
  <si>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</si>
  <si>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</si>
  <si>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</si>
  <si>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</si>
  <si>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</si>
  <si>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</si>
  <si>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</si>
  <si>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</si>
  <si>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</si>
  <si>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</si>
  <si>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</si>
  <si>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</si>
  <si>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</si>
  <si>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530122210000000002479</t>
  </si>
  <si>
    <t>行政人员支出工资</t>
  </si>
  <si>
    <t>30101</t>
  </si>
  <si>
    <t>基本工资</t>
  </si>
  <si>
    <t>30102</t>
  </si>
  <si>
    <t>津贴补贴</t>
  </si>
  <si>
    <t>30103</t>
  </si>
  <si>
    <t>奖金</t>
  </si>
  <si>
    <t>530122210000000002481</t>
  </si>
  <si>
    <t>社会保障缴费</t>
  </si>
  <si>
    <t>30108</t>
  </si>
  <si>
    <t>机关事业单位基本养老保险缴费</t>
  </si>
  <si>
    <t>30110</t>
  </si>
  <si>
    <t>职工基本医疗保险缴费</t>
  </si>
  <si>
    <t>30111</t>
  </si>
  <si>
    <t>公务员医疗补助缴费</t>
  </si>
  <si>
    <t>30112</t>
  </si>
  <si>
    <t>其他社会保障缴费</t>
  </si>
  <si>
    <t>530122210000000002484</t>
  </si>
  <si>
    <t>30217</t>
  </si>
  <si>
    <t>530122210000000002485</t>
  </si>
  <si>
    <t>公务交通补贴</t>
  </si>
  <si>
    <t>30239</t>
  </si>
  <si>
    <t>其他交通费用</t>
  </si>
  <si>
    <t>530122210000000002486</t>
  </si>
  <si>
    <t>工会经费</t>
  </si>
  <si>
    <t>30228</t>
  </si>
  <si>
    <t>530122210000000002487</t>
  </si>
  <si>
    <t>一般公用经费</t>
  </si>
  <si>
    <t>30201</t>
  </si>
  <si>
    <t>办公费</t>
  </si>
  <si>
    <t>30211</t>
  </si>
  <si>
    <t>差旅费</t>
  </si>
  <si>
    <t>30214</t>
  </si>
  <si>
    <t>租赁费</t>
  </si>
  <si>
    <t>30299</t>
  </si>
  <si>
    <t>其他商品和服务支出</t>
  </si>
  <si>
    <t>530122210000000003239</t>
  </si>
  <si>
    <t>30113</t>
  </si>
  <si>
    <t>530122231100001237138</t>
  </si>
  <si>
    <t>离退休人员支出</t>
  </si>
  <si>
    <t>30301</t>
  </si>
  <si>
    <t>离休费</t>
  </si>
  <si>
    <t>30305</t>
  </si>
  <si>
    <t>生活补助</t>
  </si>
  <si>
    <t>530122231100001522484</t>
  </si>
  <si>
    <t>行政人员绩效奖励</t>
  </si>
  <si>
    <t>预算05-1表</t>
  </si>
  <si>
    <t>项目分类</t>
  </si>
  <si>
    <t>项目单位</t>
  </si>
  <si>
    <t>经济科目编码</t>
  </si>
  <si>
    <t>经济科目名称</t>
  </si>
  <si>
    <t>本年拨款</t>
  </si>
  <si>
    <t>其中：本次下达</t>
  </si>
  <si>
    <t>专项业务类</t>
  </si>
  <si>
    <t>530122200000000000414</t>
  </si>
  <si>
    <t>妇联专项工作经费</t>
  </si>
  <si>
    <t>530122261100004974149</t>
  </si>
  <si>
    <t>困难妇女儿童专项救助经费</t>
  </si>
  <si>
    <t>事业发展类</t>
  </si>
  <si>
    <t>530122251100004176591</t>
  </si>
  <si>
    <t>（收支专户）2022年度中央普惠金融发展专项贷款工作奖补资金</t>
  </si>
  <si>
    <t>530122251100004176664</t>
  </si>
  <si>
    <t>（收支专户）省创业担保贷款工作补助资金</t>
  </si>
  <si>
    <t>530122261100004981591</t>
  </si>
  <si>
    <t>台式计算机采购专项经费</t>
  </si>
  <si>
    <t>预算05-2表</t>
  </si>
  <si>
    <t>项目年度绩效目标</t>
  </si>
  <si>
    <t>一级指标</t>
  </si>
  <si>
    <t>二级指标</t>
  </si>
  <si>
    <t>三级指标</t>
  </si>
  <si>
    <t>指标性质</t>
  </si>
  <si>
    <t>指标值</t>
  </si>
  <si>
    <t>度量单位</t>
  </si>
  <si>
    <t>指标属性</t>
  </si>
  <si>
    <t>指标内容</t>
  </si>
  <si>
    <t>采购台式算计5台。</t>
  </si>
  <si>
    <t>产出指标</t>
  </si>
  <si>
    <t>数量指标</t>
  </si>
  <si>
    <t>购置设备数量</t>
  </si>
  <si>
    <t>=</t>
  </si>
  <si>
    <t>台（套）</t>
  </si>
  <si>
    <t>定量指标</t>
  </si>
  <si>
    <t>反映购置数量完成情况。</t>
  </si>
  <si>
    <t>质量指标</t>
  </si>
  <si>
    <t>验收通过率</t>
  </si>
  <si>
    <t>&gt;=</t>
  </si>
  <si>
    <t>100</t>
  </si>
  <si>
    <t>%</t>
  </si>
  <si>
    <t>定性指标</t>
  </si>
  <si>
    <t>反映设备购置的产品质量情况。
验收通过率=（通过验收的购置数量/购置总数量）*100%。</t>
  </si>
  <si>
    <t>时效指标</t>
  </si>
  <si>
    <t>设备部署及时率</t>
  </si>
  <si>
    <t>反映新购设备按时部署情况。
设备部署及时率=（及时部署设备数量/新购设备总数）*100%。</t>
  </si>
  <si>
    <t>效益指标</t>
  </si>
  <si>
    <t>经济效益</t>
  </si>
  <si>
    <t>设备采购经济性</t>
  </si>
  <si>
    <t>反映设备采购成本低于计划数所获得的经济效益。</t>
  </si>
  <si>
    <t>满意度指标</t>
  </si>
  <si>
    <t>服务对象满意度</t>
  </si>
  <si>
    <t>使用人员满意度</t>
  </si>
  <si>
    <t>人</t>
  </si>
  <si>
    <t>反映服务对象对购置设备的整体满意情况。
使用人员满意度=（对购置设备满意的人数/问卷调查人数）*100%。</t>
  </si>
  <si>
    <t>按妇女儿童人均不少于1元安排妇女儿童专项工作经费18万元</t>
  </si>
  <si>
    <t>三八节纪念活动</t>
  </si>
  <si>
    <t>次</t>
  </si>
  <si>
    <t>开展妇女维权宣传、关爱妇女等活动</t>
  </si>
  <si>
    <t>六一儿童节纪念活动</t>
  </si>
  <si>
    <t>场</t>
  </si>
  <si>
    <t>开展关爱儿童活动</t>
  </si>
  <si>
    <t>妇女儿童权益维护</t>
  </si>
  <si>
    <t>妇女儿童权益法治宣传、权益维护、婚姻家庭矛盾纠纷排查</t>
  </si>
  <si>
    <t>项</t>
  </si>
  <si>
    <t>在全区村（社区）推广建立“家事调解工作室+家事观察员”婚姻家庭矛盾纠纷化解工作机制，开展法治宣传、妇女儿童权益维护、婚姻家庭矛盾纠纷排查化解工作</t>
  </si>
  <si>
    <t>家庭文明建设</t>
  </si>
  <si>
    <t>家庭文明建设、家庭教育支持、家庭环境改善</t>
  </si>
  <si>
    <t>开展家庭教育工作培训，创建最美家庭、家风宣讲、健康家庭等活动。</t>
  </si>
  <si>
    <t>基层妇联组织建设</t>
  </si>
  <si>
    <t>妇联干部素质提升、基层妇联组织建设</t>
  </si>
  <si>
    <t>开展妇联干部素质提升培训、妇女创业就业培训、技能培训、妇联干部宣传教育等有助于妇女素质提升的各类培训至少1场。</t>
  </si>
  <si>
    <t>社会效益</t>
  </si>
  <si>
    <t>“晋宁区妇女发展规划”和“晋宁区儿童发展规划”宣传、监测</t>
  </si>
  <si>
    <t>每年开展“两规”宣传和监测工作</t>
  </si>
  <si>
    <t>通过开展宣传和监测工作，及时了解“两规”工作的问题和不足，督促妇儿工委各单位开展相关工作。</t>
  </si>
  <si>
    <t>广大妇女群众的满意度</t>
  </si>
  <si>
    <t>90</t>
  </si>
  <si>
    <t>8个乡镇（街道）妇联对区妇联工作进行满意度测评</t>
  </si>
  <si>
    <t>认真组织开展贷款宣传、入户调查、培训、会议及贷后回访等工作。</t>
  </si>
  <si>
    <t>2025年贷款任务数</t>
  </si>
  <si>
    <t>人(户)</t>
  </si>
  <si>
    <t>反映每年度贷款户数</t>
  </si>
  <si>
    <t>2025年贷款任务在规定时限完成量</t>
  </si>
  <si>
    <t>在规定时限完成2025年贷款任务数</t>
  </si>
  <si>
    <t>贷款人员对政策的知晓率</t>
  </si>
  <si>
    <t>反应通过加大宣传、贷款人员政策率是否达到100%</t>
  </si>
  <si>
    <t>贷款人员满意度</t>
  </si>
  <si>
    <t>反应贷款人员满意度</t>
  </si>
  <si>
    <t>认真履行妇联工作职责，关心救助困难妇女儿童，有效维护妇女儿童权益,让困难妇女儿童生活得到改善</t>
  </si>
  <si>
    <t>救助对象人数（人次）</t>
  </si>
  <si>
    <t>30</t>
  </si>
  <si>
    <t>人/人次</t>
  </si>
  <si>
    <t>反映应保尽保、应救尽救对象的人数（人次）情况，困难妇女儿童每人500-2000元标准救助。</t>
  </si>
  <si>
    <t>救助标准执行合规率</t>
  </si>
  <si>
    <t>反映救助按标准执行的情况。
救助标准执行合规率=按照救助标准核定发放的资金额/发放资金总额*100%</t>
  </si>
  <si>
    <t>救助发放及时率</t>
  </si>
  <si>
    <t>反映发放单位及时发放救助资金的情况。
救助发放及时率=时限内发放救助资金额/应发放救助资金额*100%</t>
  </si>
  <si>
    <t>经济效益指标</t>
  </si>
  <si>
    <t>认真履行妇联工作职责，关心救助困难妇女儿童，有效维护妇女儿童权益,让困难妇女儿童数量逐年减少</t>
  </si>
  <si>
    <t>救助对象满意度</t>
  </si>
  <si>
    <t>反映获救助对象的满意程度。
救助对象满意度=调查中满意和较满意的获救助人员数/调查总人数*100%</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</si>
  <si>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</si>
  <si>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</si>
  <si>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</si>
  <si>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</si>
  <si>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</si>
  <si>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</si>
  <si>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</si>
  <si>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</si>
  <si>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</si>
  <si>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</si>
  <si>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</si>
  <si>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</si>
  <si>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</si>
  <si>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</si>
  <si>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</si>
  <si>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贷款宣传册印刷</t>
  </si>
  <si>
    <t>其他印刷服务</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</si>
  <si>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</si>
  <si>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</si>
  <si>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</si>
  <si>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</si>
  <si>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</si>
  <si>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</si>
  <si>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</si>
  <si>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</si>
  <si>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</si>
  <si>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</si>
  <si>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</si>
  <si>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</si>
  <si>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</si>
  <si>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</si>
  <si>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</si>
  <si>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</si>
  <si>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</si>
  <si>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</si>
  <si>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</si>
  <si>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</si>
  <si>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</si>
  <si>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</si>
  <si>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</si>
  <si>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</si>
  <si>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</si>
  <si>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</si>
  <si>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</si>
  <si>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</si>
  <si>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备注：因我单位无提前下达的上级转移支付补助项目支出预算，该表以空表进行公开。</t>
  </si>
  <si>
    <t>预算12表</t>
  </si>
  <si>
    <t>项目级次</t>
  </si>
  <si>
    <t>311 专项业务类</t>
  </si>
  <si>
    <t>本级</t>
  </si>
  <si>
    <t>313 事业发展类</t>
  </si>
  <si>
    <t/>
  </si>
  <si>
    <t>预算13表</t>
  </si>
  <si>
    <t>部门名称</t>
  </si>
  <si>
    <t>一、部门整体目标</t>
  </si>
  <si>
    <t>内容</t>
  </si>
  <si>
    <t>说明</t>
  </si>
  <si>
    <t>部门总体目标</t>
  </si>
  <si>
    <t>部门职责</t>
  </si>
  <si>
    <t>一、根据党的路线方针政策、党在各个时期的中心任务及区委、市妇联的工作部署和要求，确定全区妇女工作的指导方针和任务，指导各乡（镇）妇联和区级党政机关、教科文卫等事业单位妇委会按照《中华全国妇女联合会章程》和妇女代表大会决议开展妇女儿童工作，联系妇联团体会员工作，并进行业务指导。二、团结和动员全区妇女投身社会主义物质文明和精神文明建设，开展“巾帼建功”“五好文明家庭”工程，促进全区经济和社会发展。三、宣传马克思主义妇女观 ，指导全区各级妇联的宣传舆论工作。教育引导广大妇女树立正确的世界观、人生观、价值观，弘扬“自尊、自信、自立、自强”精神，宣传各行各业的先进妇女，推动“女性形象”工程的实施，开展对妇女的科技文化及职业技能教育和妇女干部培训，全面提高妇女素质 ，促进妇女人才成长。四、依法维护妇女儿童的合法权益，维护妇女在经济、政治、文化、社会和家庭等方面同男子享有平等权利，代表妇女参与国家和社会事务的民主管理、民主监督、促进妇女参政，关注和研究涉及妇女切身利益的热点、难点问题，及时向区委、区政府反映社情民意，提出意见和建议，参与拟定有关妇女儿童的地方性法规和政策。五、坚持为妇女儿童服务，为基层服务、加强与社会各界联系、协调和推动全社会为妇女儿童办实事、做好事，促进妇女儿童事业的发展。六、负责妇联组织自身建设，增强基层妇女工作的活力。协助区委和区级有关部门党组织加强妇联领导班子和干部队伍建设，组织、指导全区妇联干部的教育培训工作，指导各级妇联加强基层妇女组织建设，开展妇女理论研究，为各级妇联工作提供理论服务。七、负责与各族各界妇女的联系，巩固妇女大团结，八、承担晋宁区妇女儿童工作委员会办公室的工作。九、承办区委、区政府和市妇联交办的其他工作。</t>
  </si>
  <si>
    <t>根据三定方案归纳</t>
  </si>
  <si>
    <t>二、1.深入贯彻习近平新时代中国特色社会主义思想，更好发挥基层妇联组织作用，全面履行妇联组织一手抓发展，一手抓维权，服务妇女、宣传妇女、引导妇女职能，推进妇女全面发展。
三、2.在区委区政府的正确领导下，在市妇联的指导下，紧紧围绕区委、区政府中心工作和决策部署，转变工作作风，创新工作机制、努力搭建服务平台，促进晋宁区妇女儿童工作发展，积极完成2026年各项工作目标任务。</t>
  </si>
  <si>
    <t>根据部门职责，中长期规划，各级党委，各级政府要求归纳</t>
  </si>
  <si>
    <t>部门年度目标</t>
  </si>
  <si>
    <t>认真贯彻落实习近平总书记重要讲话精神，深入实施妇女素质提升工程，编制实施好妇女、儿童两个发展规划，抓实组织建设、家风建设，深化实施“巾帼心向党”“巾帼建新功”“巾帼暖人心”“巾帼树新风”“巾帼强根基”五大系列行动。区妇联聚焦妇女所需所盼，聚焦为民办实事，团结动员全区女性“听党话、跟党走”，发挥好党和政府联系妇女群众的桥梁和纽带作用，为全区转型高质量发展贡献“巾帼力量”。</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</si>
  <si>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</si>
  <si>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</si>
  <si>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</si>
  <si>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</si>
  <si>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</si>
  <si>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</si>
  <si>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</si>
  <si>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</si>
  <si>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</si>
  <si>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妇女发展</t>
  </si>
  <si>
    <t>人员基本工资、津贴补贴、社会保障缴费、住房公积金及机构正常运行经费。  2.开展妇女能力素质提升培训、维护妇女儿童合法权益，实施“家家幸福安康工程”，基层妇联组织建设，关爱妇女儿童，示范点打造、阵地活动的专项经费。</t>
  </si>
  <si>
    <t>关爱、救助困难妇女儿童</t>
  </si>
  <si>
    <t>救助全区范围内因权益受到侵害导致生命健康或生存发展受到较大影响，造成家庭生活陷入困境的妇女或儿童；救助因突发性的自然灾害、遇重大事故或发生重大疾病而加重贫困的困境妇女或儿童。</t>
  </si>
  <si>
    <t>开展贷款工作</t>
  </si>
  <si>
    <t>开展创业担保贷款宣传、入户调查、办理等活动。</t>
  </si>
  <si>
    <t>采购台式计算机</t>
  </si>
  <si>
    <t>三、部门整体支出绩效指标</t>
  </si>
  <si>
    <t>绩效指标</t>
  </si>
  <si>
    <t>评（扣）分标准</t>
  </si>
  <si>
    <t>绩效指标设定依据及指标值数据来源</t>
  </si>
  <si>
    <t xml:space="preserve">二级指标 </t>
  </si>
  <si>
    <t>救助对象人数</t>
  </si>
  <si>
    <t>开展工作不扣分</t>
  </si>
  <si>
    <t>反映应救尽救对象的人数情况。</t>
  </si>
  <si>
    <t>设定依据：工作职责；数据来源：工作总结和信息</t>
  </si>
  <si>
    <t>市妇联和区委区政府下达的目标责任书</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</si>
  <si>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</si>
  <si>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</si>
  <si>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</si>
  <si>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</si>
  <si>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政策知晓率</t>
  </si>
  <si>
    <t>反映救助政策的宣传效果情况。
政策知晓率=调查中救助政策知晓人数/调查总人数*100%</t>
  </si>
  <si>
    <t>成本指标</t>
  </si>
  <si>
    <t>社会成本指标</t>
  </si>
  <si>
    <t>总成本</t>
  </si>
  <si>
    <t>&lt;=</t>
  </si>
  <si>
    <t>按照要求完成工作不扣分</t>
  </si>
  <si>
    <t>开展工作对社会影响性</t>
  </si>
  <si>
    <t>工作职责</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</si>
</sst>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80008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sz val="11"/>
      <color rgb="FF3F3F76"/>
      <name val="宋体"/>
      <charset val="0"/>
      <scheme val="minor"/>
    </font>
    <font>
      <sz val="9"/>
      <name val="宋体"/>
      <charset val="134"/>
    </font>
    <font>
      <b/>
      <sz val="11"/>
      <color rgb="FF3F3F3F"/>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00"/>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14" borderId="0" applyNumberFormat="0" applyBorder="0" applyAlignment="0" applyProtection="0">
      <alignment vertical="center"/>
    </xf>
    <xf numFmtId="0" fontId="27" fillId="1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8" fillId="0" borderId="1">
      <alignment horizontal="right" vertical="center"/>
    </xf>
    <xf numFmtId="0" fontId="23" fillId="13"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8" fillId="0" borderId="1">
      <alignment horizontal="right" vertical="center"/>
    </xf>
    <xf numFmtId="0" fontId="19" fillId="0" borderId="0" applyNumberFormat="0" applyFill="0" applyBorder="0" applyAlignment="0" applyProtection="0">
      <alignment vertical="center"/>
    </xf>
    <xf numFmtId="0" fontId="0" fillId="18" borderId="18" applyNumberFormat="0" applyFont="0" applyAlignment="0" applyProtection="0">
      <alignment vertical="center"/>
    </xf>
    <xf numFmtId="0" fontId="21" fillId="23" borderId="0" applyNumberFormat="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4" fillId="0" borderId="15" applyNumberFormat="0" applyFill="0" applyAlignment="0" applyProtection="0">
      <alignment vertical="center"/>
    </xf>
    <xf numFmtId="0" fontId="30" fillId="0" borderId="15" applyNumberFormat="0" applyFill="0" applyAlignment="0" applyProtection="0">
      <alignment vertical="center"/>
    </xf>
    <xf numFmtId="0" fontId="21" fillId="20" borderId="0" applyNumberFormat="0" applyBorder="0" applyAlignment="0" applyProtection="0">
      <alignment vertical="center"/>
    </xf>
    <xf numFmtId="0" fontId="22" fillId="0" borderId="14" applyNumberFormat="0" applyFill="0" applyAlignment="0" applyProtection="0">
      <alignment vertical="center"/>
    </xf>
    <xf numFmtId="0" fontId="21" fillId="22" borderId="0" applyNumberFormat="0" applyBorder="0" applyAlignment="0" applyProtection="0">
      <alignment vertical="center"/>
    </xf>
    <xf numFmtId="0" fontId="29" fillId="17" borderId="17" applyNumberFormat="0" applyAlignment="0" applyProtection="0">
      <alignment vertical="center"/>
    </xf>
    <xf numFmtId="0" fontId="31" fillId="17" borderId="16" applyNumberFormat="0" applyAlignment="0" applyProtection="0">
      <alignment vertical="center"/>
    </xf>
    <xf numFmtId="0" fontId="33" fillId="24" borderId="19" applyNumberFormat="0" applyAlignment="0" applyProtection="0">
      <alignment vertical="center"/>
    </xf>
    <xf numFmtId="0" fontId="23" fillId="26" borderId="0" applyNumberFormat="0" applyBorder="0" applyAlignment="0" applyProtection="0">
      <alignment vertical="center"/>
    </xf>
    <xf numFmtId="0" fontId="21" fillId="6" borderId="0" applyNumberFormat="0" applyBorder="0" applyAlignment="0" applyProtection="0">
      <alignment vertical="center"/>
    </xf>
    <xf numFmtId="0" fontId="35" fillId="0" borderId="20" applyNumberFormat="0" applyFill="0" applyAlignment="0" applyProtection="0">
      <alignment vertical="center"/>
    </xf>
    <xf numFmtId="0" fontId="37" fillId="0" borderId="21" applyNumberFormat="0" applyFill="0" applyAlignment="0" applyProtection="0">
      <alignment vertical="center"/>
    </xf>
    <xf numFmtId="0" fontId="25" fillId="10" borderId="0" applyNumberFormat="0" applyBorder="0" applyAlignment="0" applyProtection="0">
      <alignment vertical="center"/>
    </xf>
    <xf numFmtId="0" fontId="38" fillId="27" borderId="0" applyNumberFormat="0" applyBorder="0" applyAlignment="0" applyProtection="0">
      <alignment vertical="center"/>
    </xf>
    <xf numFmtId="10" fontId="28" fillId="0" borderId="1">
      <alignment horizontal="right" vertical="center"/>
    </xf>
    <xf numFmtId="0" fontId="23" fillId="30" borderId="0" applyNumberFormat="0" applyBorder="0" applyAlignment="0" applyProtection="0">
      <alignment vertical="center"/>
    </xf>
    <xf numFmtId="0" fontId="21" fillId="31" borderId="0" applyNumberFormat="0" applyBorder="0" applyAlignment="0" applyProtection="0">
      <alignment vertical="center"/>
    </xf>
    <xf numFmtId="0" fontId="23" fillId="8" borderId="0" applyNumberFormat="0" applyBorder="0" applyAlignment="0" applyProtection="0">
      <alignment vertical="center"/>
    </xf>
    <xf numFmtId="0" fontId="23" fillId="7"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1" fillId="32" borderId="0" applyNumberFormat="0" applyBorder="0" applyAlignment="0" applyProtection="0">
      <alignment vertical="center"/>
    </xf>
    <xf numFmtId="0" fontId="21" fillId="29" borderId="0" applyNumberFormat="0" applyBorder="0" applyAlignment="0" applyProtection="0">
      <alignment vertical="center"/>
    </xf>
    <xf numFmtId="0" fontId="23" fillId="35" borderId="0" applyNumberFormat="0" applyBorder="0" applyAlignment="0" applyProtection="0">
      <alignment vertical="center"/>
    </xf>
    <xf numFmtId="0" fontId="23" fillId="16" borderId="0" applyNumberFormat="0" applyBorder="0" applyAlignment="0" applyProtection="0">
      <alignment vertical="center"/>
    </xf>
    <xf numFmtId="0" fontId="21" fillId="25" borderId="0" applyNumberFormat="0" applyBorder="0" applyAlignment="0" applyProtection="0">
      <alignment vertical="center"/>
    </xf>
    <xf numFmtId="0" fontId="23" fillId="34" borderId="0" applyNumberFormat="0" applyBorder="0" applyAlignment="0" applyProtection="0">
      <alignment vertical="center"/>
    </xf>
    <xf numFmtId="0" fontId="21" fillId="15" borderId="0" applyNumberFormat="0" applyBorder="0" applyAlignment="0" applyProtection="0">
      <alignment vertical="center"/>
    </xf>
    <xf numFmtId="0" fontId="21" fillId="21" borderId="0" applyNumberFormat="0" applyBorder="0" applyAlignment="0" applyProtection="0">
      <alignment vertical="center"/>
    </xf>
    <xf numFmtId="0" fontId="23" fillId="28" borderId="0" applyNumberFormat="0" applyBorder="0" applyAlignment="0" applyProtection="0">
      <alignment vertical="center"/>
    </xf>
    <xf numFmtId="0" fontId="21" fillId="33" borderId="0" applyNumberFormat="0" applyBorder="0" applyAlignment="0" applyProtection="0">
      <alignment vertical="center"/>
    </xf>
    <xf numFmtId="178" fontId="28" fillId="0" borderId="1">
      <alignment horizontal="right" vertical="center"/>
    </xf>
    <xf numFmtId="49" fontId="28" fillId="0" borderId="1">
      <alignment horizontal="left" vertical="center" wrapText="1"/>
    </xf>
    <xf numFmtId="178" fontId="28" fillId="0" borderId="1">
      <alignment horizontal="right" vertical="center"/>
    </xf>
    <xf numFmtId="179" fontId="28" fillId="0" borderId="1">
      <alignment horizontal="right" vertical="center"/>
    </xf>
    <xf numFmtId="180" fontId="28"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178" fontId="7" fillId="4" borderId="1"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7.5" defaultRowHeight="12.75" customHeight="1" outlineLevelCol="3"/>
  <cols>
    <col min="1" max="4" width="35.875"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"单位名称："&amp;"昆明市晋宁区妇女联合会"</f>
        <v>单位名称：昆明市晋宁区妇女联合会</v>
      </c>
      <c r="B3" s="189"/>
      <c r="D3" s="170"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1595715.06</v>
      </c>
      <c r="C6" s="192" t="s">
        <v>8</v>
      </c>
      <c r="D6" s="110"/>
    </row>
    <row r="7" ht="17.25" customHeight="1" spans="1:4">
      <c r="A7" s="192" t="s">
        <v>9</v>
      </c>
      <c r="B7" s="110"/>
      <c r="C7" s="192" t="s">
        <v>10</v>
      </c>
      <c r="D7" s="110"/>
    </row>
    <row r="8" ht="17.25" customHeight="1" spans="1:4">
      <c r="A8" s="192" t="s">
        <v>11</v>
      </c>
      <c r="B8" s="110"/>
      <c r="C8" s="225" t="s">
        <v>12</v>
      </c>
      <c r="D8" s="110"/>
    </row>
    <row r="9" ht="17.25" customHeight="1" spans="1:4">
      <c r="A9" s="192" t="s">
        <v>13</v>
      </c>
      <c r="B9" s="110"/>
      <c r="C9" s="225" t="s">
        <v>14</v>
      </c>
      <c r="D9" s="110"/>
    </row>
    <row r="10" ht="17.25" customHeight="1" spans="1:4">
      <c r="A10" s="192" t="s">
        <v>15</v>
      </c>
      <c r="B10" s="110">
        <v>220892.17</v>
      </c>
      <c r="C10" s="225" t="s">
        <v>16</v>
      </c>
      <c r="D10" s="110"/>
    </row>
    <row r="11" ht="17.25" customHeight="1" spans="1:4">
      <c r="A11" s="192" t="s">
        <v>17</v>
      </c>
      <c r="B11" s="110"/>
      <c r="C11" s="225" t="s">
        <v>18</v>
      </c>
      <c r="D11" s="110"/>
    </row>
    <row r="12" ht="17.25" customHeight="1" spans="1:4">
      <c r="A12" s="192" t="s">
        <v>19</v>
      </c>
      <c r="B12" s="110"/>
      <c r="C12" s="68" t="s">
        <v>20</v>
      </c>
      <c r="D12" s="110"/>
    </row>
    <row r="13" ht="17.25" customHeight="1" spans="1:4">
      <c r="A13" s="192" t="s">
        <v>21</v>
      </c>
      <c r="B13" s="110"/>
      <c r="C13" s="68" t="s">
        <v>22</v>
      </c>
      <c r="D13" s="110"/>
    </row>
    <row r="14" ht="17.25" customHeight="1" spans="1:4">
      <c r="A14" s="192" t="s">
        <v>23</v>
      </c>
      <c r="B14" s="110"/>
      <c r="C14" s="68" t="s">
        <v>24</v>
      </c>
      <c r="D14" s="110"/>
    </row>
    <row r="15" ht="17.25" customHeight="1" spans="1:4">
      <c r="A15" s="192" t="s">
        <v>25</v>
      </c>
      <c r="B15" s="110">
        <v>220892.17</v>
      </c>
      <c r="C15" s="68" t="s">
        <v>26</v>
      </c>
      <c r="D15" s="110"/>
    </row>
    <row r="16" ht="17.25" customHeight="1" spans="1:4">
      <c r="A16" s="23"/>
      <c r="B16" s="110"/>
      <c r="C16" s="68" t="s">
        <v>27</v>
      </c>
      <c r="D16" s="110"/>
    </row>
    <row r="17" ht="17.25" customHeight="1" spans="1:4">
      <c r="A17" s="193"/>
      <c r="B17" s="110"/>
      <c r="C17" s="68" t="s">
        <v>28</v>
      </c>
      <c r="D17" s="110"/>
    </row>
    <row r="18" ht="17.25" customHeight="1" spans="1:4">
      <c r="A18" s="193"/>
      <c r="B18" s="110"/>
      <c r="C18" s="68" t="s">
        <v>29</v>
      </c>
      <c r="D18" s="110"/>
    </row>
    <row r="19" ht="17.25" customHeight="1" spans="1:4">
      <c r="A19" s="193"/>
      <c r="B19" s="110"/>
      <c r="C19" s="68" t="s">
        <v>30</v>
      </c>
      <c r="D19" s="110"/>
    </row>
    <row r="20" ht="17.25" customHeight="1" spans="1:4">
      <c r="A20" s="193"/>
      <c r="B20" s="110"/>
      <c r="C20" s="68" t="s">
        <v>31</v>
      </c>
      <c r="D20" s="110"/>
    </row>
    <row r="21" ht="17.25" customHeight="1" spans="1:4">
      <c r="A21" s="193"/>
      <c r="B21" s="110"/>
      <c r="C21" s="68" t="s">
        <v>32</v>
      </c>
      <c r="D21" s="110"/>
    </row>
    <row r="22" ht="17.25" customHeight="1" spans="1:4">
      <c r="A22" s="193"/>
      <c r="B22" s="110"/>
      <c r="C22" s="68" t="s">
        <v>33</v>
      </c>
      <c r="D22" s="110"/>
    </row>
    <row r="23" ht="17.25" customHeight="1" spans="1:4">
      <c r="A23" s="193"/>
      <c r="B23" s="110"/>
      <c r="C23" s="68" t="s">
        <v>34</v>
      </c>
      <c r="D23" s="110"/>
    </row>
    <row r="24" ht="17.25" customHeight="1" spans="1:4">
      <c r="A24" s="193"/>
      <c r="B24" s="110"/>
      <c r="C24" s="68" t="s">
        <v>35</v>
      </c>
      <c r="D24" s="110"/>
    </row>
    <row r="25" ht="17.25" customHeight="1" spans="1:4">
      <c r="A25" s="193"/>
      <c r="B25" s="110"/>
      <c r="C25" s="68" t="s">
        <v>36</v>
      </c>
      <c r="D25" s="110"/>
    </row>
    <row r="26" ht="17.25" customHeight="1" spans="1:4">
      <c r="A26" s="193"/>
      <c r="B26" s="110"/>
      <c r="C26" s="23" t="s">
        <v>37</v>
      </c>
      <c r="D26" s="110"/>
    </row>
    <row r="27" ht="17.25" customHeight="1" spans="1:4">
      <c r="A27" s="193"/>
      <c r="B27" s="110"/>
      <c r="C27" s="68" t="s">
        <v>38</v>
      </c>
      <c r="D27" s="110"/>
    </row>
    <row r="28" ht="16.5" customHeight="1" spans="1:4">
      <c r="A28" s="193"/>
      <c r="B28" s="110"/>
      <c r="C28" s="68" t="s">
        <v>39</v>
      </c>
      <c r="D28" s="110"/>
    </row>
    <row r="29" ht="16.5" customHeight="1" spans="1:4">
      <c r="A29" s="193"/>
      <c r="B29" s="110"/>
      <c r="C29" s="23" t="s">
        <v>40</v>
      </c>
      <c r="D29" s="110"/>
    </row>
    <row r="30" ht="17.25" customHeight="1" spans="1:4">
      <c r="A30" s="193"/>
      <c r="B30" s="110"/>
      <c r="C30" s="23" t="s">
        <v>41</v>
      </c>
      <c r="D30" s="110"/>
    </row>
    <row r="31" ht="17.25" customHeight="1" spans="1:4">
      <c r="A31" s="193"/>
      <c r="B31" s="110"/>
      <c r="C31" s="68" t="s">
        <v>42</v>
      </c>
      <c r="D31" s="110"/>
    </row>
    <row r="32" ht="16.5" customHeight="1" spans="1:4">
      <c r="A32" s="193" t="s">
        <v>43</v>
      </c>
      <c r="B32" s="110">
        <v>1816607.23</v>
      </c>
      <c r="C32" s="193" t="s">
        <v>44</v>
      </c>
      <c r="D32" s="110">
        <v>1816607.23</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4" t="s">
        <v>50</v>
      </c>
      <c r="B36" s="110">
        <v>1816607.23</v>
      </c>
      <c r="C36" s="194" t="s">
        <v>51</v>
      </c>
      <c r="D36" s="110">
        <v>1816607.23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5" sqref="A15"/>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49">
        <v>1</v>
      </c>
      <c r="B1" s="150">
        <v>0</v>
      </c>
      <c r="C1" s="149">
        <v>1</v>
      </c>
      <c r="D1" s="151"/>
      <c r="E1" s="151"/>
      <c r="F1" s="148" t="s">
        <v>348</v>
      </c>
    </row>
    <row r="2" ht="42" customHeight="1" spans="1:6">
      <c r="A2" s="152" t="str">
        <f>"2026"&amp;"年部门政府性基金预算支出预算表"</f>
        <v>2026年部门政府性基金预算支出预算表</v>
      </c>
      <c r="B2" s="152" t="s">
        <v>349</v>
      </c>
      <c r="C2" s="153"/>
      <c r="D2" s="154"/>
      <c r="E2" s="154"/>
      <c r="F2" s="154"/>
    </row>
    <row r="3" ht="13.5" customHeight="1" spans="1:6">
      <c r="A3" s="47" t="str">
        <f>"单位名称："&amp;"昆明市晋宁区妇女联合会"</f>
        <v>单位名称：昆明市晋宁区妇女联合会</v>
      </c>
      <c r="B3" s="47" t="s">
        <v>350</v>
      </c>
      <c r="C3" s="149"/>
      <c r="D3" s="151"/>
      <c r="E3" s="151"/>
      <c r="F3" s="148" t="s">
        <v>1</v>
      </c>
    </row>
    <row r="4" ht="19.5" customHeight="1" spans="1:6">
      <c r="A4" s="155" t="s">
        <v>180</v>
      </c>
      <c r="B4" s="156" t="s">
        <v>73</v>
      </c>
      <c r="C4" s="155" t="s">
        <v>74</v>
      </c>
      <c r="D4" s="14" t="s">
        <v>351</v>
      </c>
      <c r="E4" s="15"/>
      <c r="F4" s="39"/>
    </row>
    <row r="5" ht="18.75" customHeight="1" spans="1:6">
      <c r="A5" s="157"/>
      <c r="B5" s="158"/>
      <c r="C5" s="157"/>
      <c r="D5" s="55" t="s">
        <v>55</v>
      </c>
      <c r="E5" s="14" t="s">
        <v>76</v>
      </c>
      <c r="F5" s="55" t="s">
        <v>77</v>
      </c>
    </row>
    <row r="6" ht="18.75" customHeight="1" spans="1:6">
      <c r="A6" s="100">
        <v>1</v>
      </c>
      <c r="B6" s="159" t="s">
        <v>84</v>
      </c>
      <c r="C6" s="100">
        <v>3</v>
      </c>
      <c r="D6" s="16">
        <v>4</v>
      </c>
      <c r="E6" s="16">
        <v>5</v>
      </c>
      <c r="F6" s="16">
        <v>6</v>
      </c>
    </row>
    <row r="7" ht="21" customHeight="1" spans="1:6">
      <c r="A7" s="34"/>
      <c r="B7" s="34"/>
      <c r="C7" s="34"/>
      <c r="D7" s="110"/>
      <c r="E7" s="110"/>
      <c r="F7" s="110"/>
    </row>
    <row r="8" ht="21" customHeight="1" spans="1:6">
      <c r="A8" s="34"/>
      <c r="B8" s="34"/>
      <c r="C8" s="34"/>
      <c r="D8" s="110"/>
      <c r="E8" s="110"/>
      <c r="F8" s="110"/>
    </row>
    <row r="9" ht="18.75" customHeight="1" spans="1:6">
      <c r="A9" s="160" t="s">
        <v>170</v>
      </c>
      <c r="B9" s="160" t="s">
        <v>170</v>
      </c>
      <c r="C9" s="161" t="s">
        <v>170</v>
      </c>
      <c r="D9" s="110"/>
      <c r="E9" s="110"/>
      <c r="F9" s="110"/>
    </row>
    <row r="10" customHeight="1" spans="1:1">
      <c r="A10" t="s">
        <v>352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2:19">
      <c r="B1" s="112"/>
      <c r="C1" s="112"/>
      <c r="R1" s="45"/>
      <c r="S1" s="45" t="s">
        <v>353</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1" t="str">
        <f>"单位名称："&amp;"昆明市晋宁区妇女联合会"</f>
        <v>单位名称：昆明市晋宁区妇女联合会</v>
      </c>
      <c r="B3" s="114"/>
      <c r="C3" s="114"/>
      <c r="D3" s="49"/>
      <c r="E3" s="49"/>
      <c r="F3" s="49"/>
      <c r="G3" s="49"/>
      <c r="H3" s="49"/>
      <c r="I3" s="49"/>
      <c r="J3" s="49"/>
      <c r="K3" s="49"/>
      <c r="L3" s="49"/>
      <c r="R3" s="50"/>
      <c r="S3" s="148" t="s">
        <v>1</v>
      </c>
    </row>
    <row r="4" ht="15.75" customHeight="1" spans="1:19">
      <c r="A4" s="52" t="s">
        <v>179</v>
      </c>
      <c r="B4" s="115" t="s">
        <v>180</v>
      </c>
      <c r="C4" s="115" t="s">
        <v>354</v>
      </c>
      <c r="D4" s="116" t="s">
        <v>355</v>
      </c>
      <c r="E4" s="116" t="s">
        <v>356</v>
      </c>
      <c r="F4" s="116" t="s">
        <v>357</v>
      </c>
      <c r="G4" s="116" t="s">
        <v>358</v>
      </c>
      <c r="H4" s="116" t="s">
        <v>359</v>
      </c>
      <c r="I4" s="129" t="s">
        <v>187</v>
      </c>
      <c r="J4" s="129"/>
      <c r="K4" s="129"/>
      <c r="L4" s="129"/>
      <c r="M4" s="130"/>
      <c r="N4" s="129"/>
      <c r="O4" s="129"/>
      <c r="P4" s="137"/>
      <c r="Q4" s="129"/>
      <c r="R4" s="130"/>
      <c r="S4" s="138"/>
    </row>
    <row r="5" ht="17.25" customHeight="1" spans="1:19">
      <c r="A5" s="54"/>
      <c r="B5" s="117"/>
      <c r="C5" s="117"/>
      <c r="D5" s="118"/>
      <c r="E5" s="118"/>
      <c r="F5" s="118"/>
      <c r="G5" s="118"/>
      <c r="H5" s="118"/>
      <c r="I5" s="118" t="s">
        <v>55</v>
      </c>
      <c r="J5" s="118" t="s">
        <v>58</v>
      </c>
      <c r="K5" s="118" t="s">
        <v>189</v>
      </c>
      <c r="L5" s="118" t="s">
        <v>360</v>
      </c>
      <c r="M5" s="131" t="s">
        <v>361</v>
      </c>
      <c r="N5" s="132" t="s">
        <v>362</v>
      </c>
      <c r="O5" s="132"/>
      <c r="P5" s="139"/>
      <c r="Q5" s="132"/>
      <c r="R5" s="140"/>
      <c r="S5" s="119"/>
    </row>
    <row r="6" ht="54" customHeight="1" spans="1:19">
      <c r="A6" s="57"/>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70</v>
      </c>
      <c r="B8" s="122" t="s">
        <v>70</v>
      </c>
      <c r="C8" s="122" t="s">
        <v>261</v>
      </c>
      <c r="D8" s="123" t="s">
        <v>363</v>
      </c>
      <c r="E8" s="123" t="s">
        <v>364</v>
      </c>
      <c r="F8" s="123" t="s">
        <v>365</v>
      </c>
      <c r="G8" s="144">
        <v>1</v>
      </c>
      <c r="H8" s="110">
        <v>10000</v>
      </c>
      <c r="I8" s="110">
        <v>10000</v>
      </c>
      <c r="J8" s="110"/>
      <c r="K8" s="110"/>
      <c r="L8" s="110"/>
      <c r="M8" s="110"/>
      <c r="N8" s="110">
        <v>10000</v>
      </c>
      <c r="O8" s="110"/>
      <c r="P8" s="110"/>
      <c r="Q8" s="110"/>
      <c r="R8" s="110"/>
      <c r="S8" s="110">
        <v>10000</v>
      </c>
    </row>
    <row r="9" ht="21" customHeight="1" spans="1:19">
      <c r="A9" s="124" t="s">
        <v>170</v>
      </c>
      <c r="B9" s="125"/>
      <c r="C9" s="125"/>
      <c r="D9" s="126"/>
      <c r="E9" s="126"/>
      <c r="F9" s="126"/>
      <c r="G9" s="145"/>
      <c r="H9" s="110">
        <v>10000</v>
      </c>
      <c r="I9" s="110">
        <v>10000</v>
      </c>
      <c r="J9" s="110"/>
      <c r="K9" s="110"/>
      <c r="L9" s="110"/>
      <c r="M9" s="110"/>
      <c r="N9" s="110">
        <v>10000</v>
      </c>
      <c r="O9" s="110"/>
      <c r="P9" s="110"/>
      <c r="Q9" s="110"/>
      <c r="R9" s="110"/>
      <c r="S9" s="110">
        <v>10000</v>
      </c>
    </row>
    <row r="10" ht="21" customHeight="1" spans="1:19">
      <c r="A10" s="141" t="s">
        <v>366</v>
      </c>
      <c r="B10" s="47"/>
      <c r="C10" s="47"/>
      <c r="D10" s="141"/>
      <c r="E10" s="141"/>
      <c r="F10" s="141"/>
      <c r="G10" s="146"/>
      <c r="H10" s="147"/>
      <c r="I10" s="147"/>
      <c r="J10" s="147"/>
      <c r="K10" s="147"/>
      <c r="L10" s="147"/>
      <c r="M10" s="147"/>
      <c r="N10" s="147"/>
      <c r="O10" s="147"/>
      <c r="P10" s="147"/>
      <c r="Q10" s="147"/>
      <c r="R10" s="147"/>
      <c r="S10" s="14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367</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"单位名称："&amp;"昆明市晋宁区妇女联合会"</f>
        <v>单位名称：昆明市晋宁区妇女联合会</v>
      </c>
      <c r="B3" s="114"/>
      <c r="C3" s="114"/>
      <c r="D3" s="114"/>
      <c r="E3" s="114"/>
      <c r="F3" s="114"/>
      <c r="G3" s="114"/>
      <c r="H3" s="106"/>
      <c r="I3" s="106"/>
      <c r="J3" s="106"/>
      <c r="K3" s="106"/>
      <c r="L3" s="106"/>
      <c r="M3" s="106"/>
      <c r="N3" s="127"/>
      <c r="O3" s="111"/>
      <c r="P3" s="111"/>
      <c r="Q3" s="112"/>
      <c r="R3" s="111"/>
      <c r="S3" s="136"/>
      <c r="T3" s="135" t="s">
        <v>1</v>
      </c>
    </row>
    <row r="4" ht="24" customHeight="1" spans="1:20">
      <c r="A4" s="52" t="s">
        <v>179</v>
      </c>
      <c r="B4" s="115" t="s">
        <v>180</v>
      </c>
      <c r="C4" s="115" t="s">
        <v>354</v>
      </c>
      <c r="D4" s="115" t="s">
        <v>368</v>
      </c>
      <c r="E4" s="115" t="s">
        <v>369</v>
      </c>
      <c r="F4" s="115" t="s">
        <v>370</v>
      </c>
      <c r="G4" s="115" t="s">
        <v>371</v>
      </c>
      <c r="H4" s="116" t="s">
        <v>372</v>
      </c>
      <c r="I4" s="116" t="s">
        <v>373</v>
      </c>
      <c r="J4" s="129" t="s">
        <v>187</v>
      </c>
      <c r="K4" s="129"/>
      <c r="L4" s="129"/>
      <c r="M4" s="129"/>
      <c r="N4" s="130"/>
      <c r="O4" s="129"/>
      <c r="P4" s="129"/>
      <c r="Q4" s="137"/>
      <c r="R4" s="129"/>
      <c r="S4" s="130"/>
      <c r="T4" s="138"/>
    </row>
    <row r="5" ht="24" customHeight="1" spans="1:20">
      <c r="A5" s="54"/>
      <c r="B5" s="117"/>
      <c r="C5" s="117"/>
      <c r="D5" s="117"/>
      <c r="E5" s="117"/>
      <c r="F5" s="117"/>
      <c r="G5" s="117"/>
      <c r="H5" s="118"/>
      <c r="I5" s="118"/>
      <c r="J5" s="118" t="s">
        <v>55</v>
      </c>
      <c r="K5" s="118" t="s">
        <v>58</v>
      </c>
      <c r="L5" s="118" t="s">
        <v>189</v>
      </c>
      <c r="M5" s="118" t="s">
        <v>360</v>
      </c>
      <c r="N5" s="131" t="s">
        <v>361</v>
      </c>
      <c r="O5" s="132" t="s">
        <v>362</v>
      </c>
      <c r="P5" s="132"/>
      <c r="Q5" s="139"/>
      <c r="R5" s="132"/>
      <c r="S5" s="140"/>
      <c r="T5" s="119"/>
    </row>
    <row r="6" ht="54" customHeight="1" spans="1:20">
      <c r="A6" s="57"/>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8">
        <v>1</v>
      </c>
      <c r="B7" s="119">
        <v>2</v>
      </c>
      <c r="C7" s="58">
        <v>3</v>
      </c>
      <c r="D7" s="58">
        <v>4</v>
      </c>
      <c r="E7" s="119">
        <v>5</v>
      </c>
      <c r="F7" s="58">
        <v>6</v>
      </c>
      <c r="G7" s="58">
        <v>7</v>
      </c>
      <c r="H7" s="119">
        <v>8</v>
      </c>
      <c r="I7" s="58">
        <v>9</v>
      </c>
      <c r="J7" s="58">
        <v>10</v>
      </c>
      <c r="K7" s="119">
        <v>11</v>
      </c>
      <c r="L7" s="58">
        <v>12</v>
      </c>
      <c r="M7" s="58">
        <v>13</v>
      </c>
      <c r="N7" s="119">
        <v>14</v>
      </c>
      <c r="O7" s="58">
        <v>15</v>
      </c>
      <c r="P7" s="58">
        <v>16</v>
      </c>
      <c r="Q7" s="119">
        <v>17</v>
      </c>
      <c r="R7" s="58">
        <v>18</v>
      </c>
      <c r="S7" s="58">
        <v>19</v>
      </c>
      <c r="T7" s="58">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170</v>
      </c>
      <c r="B9" s="125"/>
      <c r="C9" s="125"/>
      <c r="D9" s="125"/>
      <c r="E9" s="125"/>
      <c r="F9" s="125"/>
      <c r="G9" s="125"/>
      <c r="H9" s="126"/>
      <c r="I9" s="134"/>
      <c r="J9" s="110"/>
      <c r="K9" s="110"/>
      <c r="L9" s="110"/>
      <c r="M9" s="110"/>
      <c r="N9" s="110"/>
      <c r="O9" s="110"/>
      <c r="P9" s="110"/>
      <c r="Q9" s="110"/>
      <c r="R9" s="110"/>
      <c r="S9" s="110"/>
      <c r="T9" s="110"/>
    </row>
    <row r="10" customHeight="1" spans="1:1">
      <c r="A10" t="s">
        <v>374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8" defaultRowHeight="14.25" customHeight="1" outlineLevelCol="4"/>
  <cols>
    <col min="1" max="1" width="33" customWidth="1"/>
    <col min="2" max="5" width="17.5" customWidth="1"/>
  </cols>
  <sheetData>
    <row r="1" ht="17.25" customHeight="1" spans="4:5">
      <c r="D1" s="103"/>
      <c r="E1" s="45" t="s">
        <v>375</v>
      </c>
    </row>
    <row r="2" ht="41.25" customHeight="1" spans="1:5">
      <c r="A2" s="104" t="str">
        <f>"2026"&amp;"年对下转移支付预算表"</f>
        <v>2026年对下转移支付预算表</v>
      </c>
      <c r="B2" s="46"/>
      <c r="C2" s="46"/>
      <c r="D2" s="46"/>
      <c r="E2" s="99"/>
    </row>
    <row r="3" ht="18" customHeight="1" spans="1:5">
      <c r="A3" s="105" t="str">
        <f>"单位名称："&amp;"昆明市晋宁区妇女联合会"</f>
        <v>单位名称：昆明市晋宁区妇女联合会</v>
      </c>
      <c r="B3" s="106"/>
      <c r="C3" s="106"/>
      <c r="D3" s="107"/>
      <c r="E3" s="50" t="s">
        <v>1</v>
      </c>
    </row>
    <row r="4" ht="19.5" customHeight="1" spans="1:5">
      <c r="A4" s="65" t="s">
        <v>376</v>
      </c>
      <c r="B4" s="14" t="s">
        <v>187</v>
      </c>
      <c r="C4" s="15"/>
      <c r="D4" s="15"/>
      <c r="E4" s="100" t="s">
        <v>377</v>
      </c>
    </row>
    <row r="5" ht="40.5" customHeight="1" spans="1:5">
      <c r="A5" s="58"/>
      <c r="B5" s="66" t="s">
        <v>55</v>
      </c>
      <c r="C5" s="52" t="s">
        <v>58</v>
      </c>
      <c r="D5" s="108" t="s">
        <v>189</v>
      </c>
      <c r="E5" s="72" t="s">
        <v>378</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row r="9" customHeight="1" spans="1:1">
      <c r="A9" t="s">
        <v>379</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2" sqref="B12"/>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0:10">
      <c r="J1" s="45" t="s">
        <v>380</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"单位名称："&amp;"昆明市晋宁区妇女联合会"</f>
        <v>单位名称：昆明市晋宁区妇女联合会</v>
      </c>
    </row>
    <row r="4" ht="44.25" customHeight="1" spans="1:10">
      <c r="A4" s="19" t="s">
        <v>376</v>
      </c>
      <c r="B4" s="19" t="s">
        <v>265</v>
      </c>
      <c r="C4" s="19" t="s">
        <v>266</v>
      </c>
      <c r="D4" s="19" t="s">
        <v>267</v>
      </c>
      <c r="E4" s="19" t="s">
        <v>268</v>
      </c>
      <c r="F4" s="100" t="s">
        <v>269</v>
      </c>
      <c r="G4" s="19" t="s">
        <v>270</v>
      </c>
      <c r="H4" s="100" t="s">
        <v>271</v>
      </c>
      <c r="I4" s="100" t="s">
        <v>272</v>
      </c>
      <c r="J4" s="19" t="s">
        <v>273</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8" ht="18" customHeight="1" spans="1:1">
      <c r="A8" t="s">
        <v>381</v>
      </c>
    </row>
    <row r="9" ht="19" customHeight="1"/>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D14" sqref="D14"/>
    </sheetView>
  </sheetViews>
  <sheetFormatPr defaultColWidth="9.125" defaultRowHeight="14.25" customHeight="1"/>
  <cols>
    <col min="1" max="3" width="29.5" customWidth="1"/>
    <col min="4" max="4" width="39.875" customWidth="1"/>
    <col min="5" max="5" width="24.125" customWidth="1"/>
    <col min="6" max="6" width="19" customWidth="1"/>
    <col min="7" max="9" width="23" customWidth="1"/>
  </cols>
  <sheetData>
    <row r="1" customHeight="1" spans="1:9">
      <c r="A1" s="74"/>
      <c r="B1" s="75"/>
      <c r="C1" s="75"/>
      <c r="D1" s="76"/>
      <c r="E1" s="76"/>
      <c r="F1" s="76"/>
      <c r="G1" s="75"/>
      <c r="H1" s="75"/>
      <c r="I1" s="96" t="s">
        <v>382</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"单位名称："&amp;"昆明市晋宁区妇女联合会"</f>
        <v>单位名称：昆明市晋宁区妇女联合会</v>
      </c>
      <c r="B3" s="81"/>
      <c r="C3" s="81"/>
      <c r="D3" s="82"/>
      <c r="F3" s="79"/>
      <c r="G3" s="78"/>
      <c r="H3" s="78"/>
      <c r="I3" s="97" t="s">
        <v>1</v>
      </c>
    </row>
    <row r="4" ht="28.5" customHeight="1" spans="1:9">
      <c r="A4" s="83" t="s">
        <v>179</v>
      </c>
      <c r="B4" s="84" t="s">
        <v>180</v>
      </c>
      <c r="C4" s="85" t="s">
        <v>383</v>
      </c>
      <c r="D4" s="83" t="s">
        <v>384</v>
      </c>
      <c r="E4" s="83" t="s">
        <v>385</v>
      </c>
      <c r="F4" s="83" t="s">
        <v>386</v>
      </c>
      <c r="G4" s="84" t="s">
        <v>387</v>
      </c>
      <c r="H4" s="72"/>
      <c r="I4" s="83"/>
    </row>
    <row r="5" ht="21" customHeight="1" spans="1:9">
      <c r="A5" s="85"/>
      <c r="B5" s="86"/>
      <c r="C5" s="86"/>
      <c r="D5" s="87"/>
      <c r="E5" s="86"/>
      <c r="F5" s="86"/>
      <c r="G5" s="84" t="s">
        <v>358</v>
      </c>
      <c r="H5" s="84" t="s">
        <v>388</v>
      </c>
      <c r="I5" s="84" t="s">
        <v>389</v>
      </c>
    </row>
    <row r="6" ht="17.25" customHeight="1" spans="1:9">
      <c r="A6" s="88" t="s">
        <v>83</v>
      </c>
      <c r="B6" s="33" t="s">
        <v>84</v>
      </c>
      <c r="C6" s="88" t="s">
        <v>85</v>
      </c>
      <c r="D6" s="35" t="s">
        <v>86</v>
      </c>
      <c r="E6" s="88" t="s">
        <v>87</v>
      </c>
      <c r="F6" s="33" t="s">
        <v>88</v>
      </c>
      <c r="G6" s="89" t="s">
        <v>89</v>
      </c>
      <c r="H6" s="35" t="s">
        <v>90</v>
      </c>
      <c r="I6" s="35">
        <v>9</v>
      </c>
    </row>
    <row r="7" ht="19.5" customHeight="1" spans="1:9">
      <c r="A7" s="90"/>
      <c r="B7" s="68"/>
      <c r="C7" s="68"/>
      <c r="D7" s="20"/>
      <c r="E7" s="34"/>
      <c r="F7" s="89"/>
      <c r="G7" s="91"/>
      <c r="H7" s="92"/>
      <c r="I7" s="92"/>
    </row>
    <row r="8" ht="19.5" customHeight="1" spans="1:9">
      <c r="A8" s="22" t="s">
        <v>55</v>
      </c>
      <c r="B8" s="93"/>
      <c r="C8" s="93"/>
      <c r="D8" s="94"/>
      <c r="E8" s="95"/>
      <c r="F8" s="95"/>
      <c r="G8" s="91"/>
      <c r="H8" s="92"/>
      <c r="I8" s="92"/>
    </row>
    <row r="9" customHeight="1" spans="4:4">
      <c r="D9" t="s">
        <v>390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4:11">
      <c r="D1" s="44"/>
      <c r="E1" s="44"/>
      <c r="F1" s="44"/>
      <c r="G1" s="44"/>
      <c r="K1" s="45" t="s">
        <v>391</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"单位名称："&amp;"昆明市晋宁区妇女联合会"</f>
        <v>单位名称：昆明市晋宁区妇女联合会</v>
      </c>
      <c r="B3" s="48"/>
      <c r="C3" s="48"/>
      <c r="D3" s="48"/>
      <c r="E3" s="48"/>
      <c r="F3" s="48"/>
      <c r="G3" s="48"/>
      <c r="H3" s="49"/>
      <c r="I3" s="49"/>
      <c r="J3" s="49"/>
      <c r="K3" s="50" t="s">
        <v>1</v>
      </c>
    </row>
    <row r="4" ht="21.75" customHeight="1" spans="1:11">
      <c r="A4" s="51" t="s">
        <v>246</v>
      </c>
      <c r="B4" s="51" t="s">
        <v>182</v>
      </c>
      <c r="C4" s="51" t="s">
        <v>247</v>
      </c>
      <c r="D4" s="52" t="s">
        <v>183</v>
      </c>
      <c r="E4" s="52" t="s">
        <v>184</v>
      </c>
      <c r="F4" s="52" t="s">
        <v>248</v>
      </c>
      <c r="G4" s="52" t="s">
        <v>249</v>
      </c>
      <c r="H4" s="65" t="s">
        <v>55</v>
      </c>
      <c r="I4" s="14" t="s">
        <v>392</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c r="C8" s="20"/>
      <c r="D8" s="20"/>
      <c r="E8" s="20"/>
      <c r="F8" s="20"/>
      <c r="G8" s="20"/>
      <c r="H8" s="67"/>
      <c r="I8" s="73"/>
      <c r="J8" s="73"/>
      <c r="K8" s="67"/>
    </row>
    <row r="9" ht="18.75" customHeight="1" spans="1:11">
      <c r="A9" s="68"/>
      <c r="B9" s="34"/>
      <c r="C9" s="34"/>
      <c r="D9" s="34"/>
      <c r="E9" s="34"/>
      <c r="F9" s="34"/>
      <c r="G9" s="34"/>
      <c r="H9" s="61"/>
      <c r="I9" s="61"/>
      <c r="J9" s="61"/>
      <c r="K9" s="67"/>
    </row>
    <row r="10" ht="18.75" customHeight="1" spans="1:11">
      <c r="A10" s="69" t="s">
        <v>170</v>
      </c>
      <c r="B10" s="70"/>
      <c r="C10" s="70"/>
      <c r="D10" s="70"/>
      <c r="E10" s="70"/>
      <c r="F10" s="70"/>
      <c r="G10" s="71"/>
      <c r="H10" s="61"/>
      <c r="I10" s="61"/>
      <c r="J10" s="61"/>
      <c r="K10" s="67"/>
    </row>
    <row r="11" ht="19" customHeight="1" spans="1:1">
      <c r="A11" t="s">
        <v>393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sheetView>
  </sheetViews>
  <sheetFormatPr defaultColWidth="8" defaultRowHeight="14.25" customHeight="1" outlineLevelCol="6"/>
  <cols>
    <col min="1" max="1" width="30.875" customWidth="1"/>
    <col min="2" max="4" width="24.5" customWidth="1"/>
    <col min="5" max="7" width="20.875" customWidth="1"/>
  </cols>
  <sheetData>
    <row r="1" ht="13.5" customHeight="1" spans="4:7">
      <c r="D1" s="44"/>
      <c r="G1" s="45" t="s">
        <v>394</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"单位名称："&amp;"昆明市晋宁区妇女联合会"</f>
        <v>单位名称：昆明市晋宁区妇女联合会</v>
      </c>
      <c r="B3" s="48"/>
      <c r="C3" s="48"/>
      <c r="D3" s="48"/>
      <c r="E3" s="49"/>
      <c r="F3" s="49"/>
      <c r="G3" s="50" t="s">
        <v>1</v>
      </c>
    </row>
    <row r="4" ht="21.75" customHeight="1" spans="1:7">
      <c r="A4" s="51" t="s">
        <v>247</v>
      </c>
      <c r="B4" s="51" t="s">
        <v>246</v>
      </c>
      <c r="C4" s="51" t="s">
        <v>182</v>
      </c>
      <c r="D4" s="52" t="s">
        <v>395</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30000</v>
      </c>
      <c r="F8" s="61"/>
      <c r="G8" s="61"/>
    </row>
    <row r="9" ht="18.75" customHeight="1" spans="1:7">
      <c r="A9" s="34"/>
      <c r="B9" s="34" t="s">
        <v>396</v>
      </c>
      <c r="C9" s="34" t="s">
        <v>254</v>
      </c>
      <c r="D9" s="34" t="s">
        <v>397</v>
      </c>
      <c r="E9" s="61">
        <v>5000</v>
      </c>
      <c r="F9" s="61"/>
      <c r="G9" s="61"/>
    </row>
    <row r="10" ht="18.75" customHeight="1" spans="1:7">
      <c r="A10" s="27"/>
      <c r="B10" s="34" t="s">
        <v>396</v>
      </c>
      <c r="C10" s="34" t="s">
        <v>256</v>
      </c>
      <c r="D10" s="34" t="s">
        <v>397</v>
      </c>
      <c r="E10" s="61">
        <v>15000</v>
      </c>
      <c r="F10" s="61"/>
      <c r="G10" s="61"/>
    </row>
    <row r="11" ht="18.75" customHeight="1" spans="1:7">
      <c r="A11" s="27"/>
      <c r="B11" s="34" t="s">
        <v>398</v>
      </c>
      <c r="C11" s="34" t="s">
        <v>263</v>
      </c>
      <c r="D11" s="34" t="s">
        <v>397</v>
      </c>
      <c r="E11" s="61">
        <v>10000</v>
      </c>
      <c r="F11" s="61"/>
      <c r="G11" s="61"/>
    </row>
    <row r="12" ht="18.75" customHeight="1" spans="1:7">
      <c r="A12" s="62" t="s">
        <v>55</v>
      </c>
      <c r="B12" s="63" t="s">
        <v>399</v>
      </c>
      <c r="C12" s="63"/>
      <c r="D12" s="64"/>
      <c r="E12" s="61">
        <v>30000</v>
      </c>
      <c r="F12" s="61"/>
      <c r="G12" s="61"/>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topLeftCell="A4" workbookViewId="0">
      <selection activeCell="C8" sqref="C8:I8"/>
    </sheetView>
  </sheetViews>
  <sheetFormatPr defaultColWidth="7.5" defaultRowHeight="14.25" customHeight="1"/>
  <cols>
    <col min="1" max="1" width="15.875" customWidth="1"/>
    <col min="2" max="2" width="20.5" customWidth="1"/>
    <col min="3" max="3" width="19.125" customWidth="1"/>
    <col min="4" max="4" width="13.625" customWidth="1"/>
    <col min="5" max="5" width="27.625" customWidth="1"/>
    <col min="6" max="6" width="13.5" customWidth="1"/>
    <col min="7" max="7" width="14.375" customWidth="1"/>
    <col min="8" max="8" width="25.875" customWidth="1"/>
    <col min="9" max="9" width="26.75" customWidth="1"/>
    <col min="10" max="10" width="20.875" customWidth="1"/>
  </cols>
  <sheetData>
    <row r="1" customHeight="1" spans="1:10">
      <c r="A1" s="1"/>
      <c r="B1" s="1"/>
      <c r="C1" s="1"/>
      <c r="D1" s="1"/>
      <c r="E1" s="1"/>
      <c r="F1" s="1"/>
      <c r="G1" s="1"/>
      <c r="H1" s="1"/>
      <c r="I1" s="1"/>
      <c r="J1" s="36" t="s">
        <v>400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"单位名称："&amp;"昆明市晋宁区妇女联合会"</f>
        <v>单位名称：昆明市晋宁区妇女联合会</v>
      </c>
      <c r="B3" s="3"/>
      <c r="C3" s="4"/>
      <c r="D3" s="5"/>
      <c r="E3" s="5"/>
      <c r="F3" s="5"/>
      <c r="G3" s="5"/>
      <c r="H3" s="5"/>
      <c r="I3" s="5"/>
      <c r="J3" s="226" t="s">
        <v>1</v>
      </c>
    </row>
    <row r="4" ht="30" customHeight="1" spans="1:10">
      <c r="A4" s="6" t="s">
        <v>401</v>
      </c>
      <c r="B4" s="7" t="s">
        <v>70</v>
      </c>
      <c r="C4" s="8"/>
      <c r="D4" s="8"/>
      <c r="E4" s="9"/>
      <c r="F4" s="10" t="s">
        <v>401</v>
      </c>
      <c r="G4" s="9"/>
      <c r="H4" s="11" t="s">
        <v>70</v>
      </c>
      <c r="I4" s="8"/>
      <c r="J4" s="9"/>
    </row>
    <row r="5" ht="32.25" customHeight="1" spans="1:10">
      <c r="A5" s="12" t="s">
        <v>402</v>
      </c>
      <c r="B5" s="13"/>
      <c r="C5" s="13"/>
      <c r="D5" s="13"/>
      <c r="E5" s="13"/>
      <c r="F5" s="13"/>
      <c r="G5" s="13"/>
      <c r="H5" s="13"/>
      <c r="I5" s="37"/>
      <c r="J5" s="38"/>
    </row>
    <row r="6" ht="32.25" customHeight="1" spans="1:10">
      <c r="A6" s="14" t="s">
        <v>403</v>
      </c>
      <c r="B6" s="15"/>
      <c r="C6" s="15"/>
      <c r="D6" s="15"/>
      <c r="E6" s="15"/>
      <c r="F6" s="15"/>
      <c r="G6" s="15"/>
      <c r="H6" s="15"/>
      <c r="I6" s="39"/>
      <c r="J6" s="40" t="s">
        <v>404</v>
      </c>
    </row>
    <row r="7" ht="99.75" customHeight="1" spans="1:10">
      <c r="A7" s="16" t="s">
        <v>405</v>
      </c>
      <c r="B7" s="17" t="s">
        <v>406</v>
      </c>
      <c r="C7" s="18" t="s">
        <v>407</v>
      </c>
      <c r="D7" s="18"/>
      <c r="E7" s="18"/>
      <c r="F7" s="18"/>
      <c r="G7" s="18"/>
      <c r="H7" s="18"/>
      <c r="I7" s="18"/>
      <c r="J7" s="41" t="s">
        <v>408</v>
      </c>
    </row>
    <row r="8" ht="99.75" customHeight="1" spans="1:10">
      <c r="A8" s="16"/>
      <c r="B8" s="17" t="str">
        <f>"总体绩效目标（"&amp;"2026"&amp;"-"&amp;("2026"+2)&amp;"年期间）"</f>
        <v>总体绩效目标（2026-2028年期间）</v>
      </c>
      <c r="C8" s="18" t="s">
        <v>409</v>
      </c>
      <c r="D8" s="18"/>
      <c r="E8" s="18"/>
      <c r="F8" s="18"/>
      <c r="G8" s="18"/>
      <c r="H8" s="18"/>
      <c r="I8" s="18"/>
      <c r="J8" s="41" t="s">
        <v>410</v>
      </c>
    </row>
    <row r="9" ht="75" customHeight="1" spans="1:10">
      <c r="A9" s="17" t="s">
        <v>411</v>
      </c>
      <c r="B9" s="19" t="str">
        <f>"预算年度（"&amp;"2026"&amp;"年）绩效目标"</f>
        <v>预算年度（2026年）绩效目标</v>
      </c>
      <c r="C9" s="20" t="s">
        <v>412</v>
      </c>
      <c r="D9" s="20"/>
      <c r="E9" s="20"/>
      <c r="F9" s="20"/>
      <c r="G9" s="20"/>
      <c r="H9" s="20"/>
      <c r="I9" s="20"/>
      <c r="J9" s="42" t="s">
        <v>413</v>
      </c>
    </row>
    <row r="10" ht="32.25" customHeight="1" spans="1:10">
      <c r="A10" s="21" t="s">
        <v>414</v>
      </c>
      <c r="B10" s="21"/>
      <c r="C10" s="21"/>
      <c r="D10" s="21"/>
      <c r="E10" s="21"/>
      <c r="F10" s="21"/>
      <c r="G10" s="21"/>
      <c r="H10" s="21"/>
      <c r="I10" s="21"/>
      <c r="J10" s="21"/>
    </row>
    <row r="11" ht="32.25" customHeight="1" spans="1:10">
      <c r="A11" s="17" t="s">
        <v>415</v>
      </c>
      <c r="B11" s="17"/>
      <c r="C11" s="16" t="s">
        <v>416</v>
      </c>
      <c r="D11" s="16"/>
      <c r="E11" s="16" t="s">
        <v>417</v>
      </c>
      <c r="F11" s="16"/>
      <c r="G11" s="16"/>
      <c r="H11" s="16" t="s">
        <v>418</v>
      </c>
      <c r="I11" s="16"/>
      <c r="J11" s="16"/>
    </row>
    <row r="12" ht="32.25" customHeight="1" spans="1:10">
      <c r="A12" s="17"/>
      <c r="B12" s="17"/>
      <c r="C12" s="16"/>
      <c r="D12" s="16"/>
      <c r="E12" s="17" t="s">
        <v>419</v>
      </c>
      <c r="F12" s="17" t="s">
        <v>420</v>
      </c>
      <c r="G12" s="17" t="s">
        <v>421</v>
      </c>
      <c r="H12" s="17" t="s">
        <v>419</v>
      </c>
      <c r="I12" s="17" t="s">
        <v>420</v>
      </c>
      <c r="J12" s="17" t="s">
        <v>421</v>
      </c>
    </row>
    <row r="13" ht="24" customHeight="1" spans="1:10">
      <c r="A13" s="22" t="s">
        <v>55</v>
      </c>
      <c r="B13" s="23"/>
      <c r="C13" s="23"/>
      <c r="D13" s="23"/>
      <c r="E13" s="24">
        <v>250892.17</v>
      </c>
      <c r="F13" s="24">
        <v>30000</v>
      </c>
      <c r="G13" s="24">
        <v>220892.17</v>
      </c>
      <c r="H13" s="25">
        <v>250892.17</v>
      </c>
      <c r="I13" s="25">
        <v>30000</v>
      </c>
      <c r="J13" s="25">
        <v>220892.17</v>
      </c>
    </row>
    <row r="14" ht="34.5" customHeight="1" spans="1:10">
      <c r="A14" s="18" t="s">
        <v>422</v>
      </c>
      <c r="B14" s="26"/>
      <c r="C14" s="18" t="s">
        <v>423</v>
      </c>
      <c r="D14" s="26"/>
      <c r="E14" s="25">
        <v>5000</v>
      </c>
      <c r="F14" s="25">
        <v>5000</v>
      </c>
      <c r="G14" s="25"/>
      <c r="H14" s="25">
        <v>5000</v>
      </c>
      <c r="I14" s="25">
        <v>5000</v>
      </c>
      <c r="J14" s="25"/>
    </row>
    <row r="15" ht="34.5" customHeight="1" spans="1:10">
      <c r="A15" s="18" t="s">
        <v>424</v>
      </c>
      <c r="B15" s="27"/>
      <c r="C15" s="18" t="s">
        <v>425</v>
      </c>
      <c r="D15" s="27"/>
      <c r="E15" s="25">
        <v>15000</v>
      </c>
      <c r="F15" s="25">
        <v>15000</v>
      </c>
      <c r="G15" s="25"/>
      <c r="H15" s="25">
        <v>15000</v>
      </c>
      <c r="I15" s="25">
        <v>15000</v>
      </c>
      <c r="J15" s="25"/>
    </row>
    <row r="16" ht="34.5" customHeight="1" spans="1:10">
      <c r="A16" s="18" t="s">
        <v>426</v>
      </c>
      <c r="B16" s="27"/>
      <c r="C16" s="18" t="s">
        <v>427</v>
      </c>
      <c r="D16" s="27"/>
      <c r="E16" s="25">
        <v>220892.17</v>
      </c>
      <c r="F16" s="25"/>
      <c r="G16" s="25">
        <v>220892.17</v>
      </c>
      <c r="H16" s="25">
        <v>220892.17</v>
      </c>
      <c r="I16" s="25"/>
      <c r="J16" s="25">
        <v>220892.17</v>
      </c>
    </row>
    <row r="17" ht="34.5" customHeight="1" spans="1:10">
      <c r="A17" s="18" t="s">
        <v>428</v>
      </c>
      <c r="B17" s="27"/>
      <c r="C17" s="18" t="s">
        <v>428</v>
      </c>
      <c r="D17" s="27"/>
      <c r="E17" s="25">
        <v>10000</v>
      </c>
      <c r="F17" s="25">
        <v>10000</v>
      </c>
      <c r="G17" s="25"/>
      <c r="H17" s="25">
        <v>10000</v>
      </c>
      <c r="I17" s="25">
        <v>10000</v>
      </c>
      <c r="J17" s="25"/>
    </row>
    <row r="18" ht="32.25" customHeight="1" spans="1:10">
      <c r="A18" s="21" t="s">
        <v>429</v>
      </c>
      <c r="B18" s="21"/>
      <c r="C18" s="21"/>
      <c r="D18" s="21"/>
      <c r="E18" s="21"/>
      <c r="F18" s="21"/>
      <c r="G18" s="21"/>
      <c r="H18" s="21"/>
      <c r="I18" s="21"/>
      <c r="J18" s="21"/>
    </row>
    <row r="19" ht="32.25" customHeight="1" spans="1:10">
      <c r="A19" s="28" t="s">
        <v>430</v>
      </c>
      <c r="B19" s="28"/>
      <c r="C19" s="28"/>
      <c r="D19" s="28"/>
      <c r="E19" s="28"/>
      <c r="F19" s="28"/>
      <c r="G19" s="28"/>
      <c r="H19" s="29" t="s">
        <v>431</v>
      </c>
      <c r="I19" s="43" t="s">
        <v>273</v>
      </c>
      <c r="J19" s="29" t="s">
        <v>432</v>
      </c>
    </row>
    <row r="20" ht="36" customHeight="1" spans="1:10">
      <c r="A20" s="30" t="s">
        <v>266</v>
      </c>
      <c r="B20" s="30" t="s">
        <v>433</v>
      </c>
      <c r="C20" s="31" t="s">
        <v>268</v>
      </c>
      <c r="D20" s="31" t="s">
        <v>269</v>
      </c>
      <c r="E20" s="31" t="s">
        <v>270</v>
      </c>
      <c r="F20" s="31" t="s">
        <v>271</v>
      </c>
      <c r="G20" s="31" t="s">
        <v>272</v>
      </c>
      <c r="H20" s="32"/>
      <c r="I20" s="32"/>
      <c r="J20" s="32"/>
    </row>
    <row r="21" ht="32.25" customHeight="1" spans="1:10">
      <c r="A21" s="33" t="s">
        <v>275</v>
      </c>
      <c r="B21" s="33"/>
      <c r="C21" s="34"/>
      <c r="D21" s="33"/>
      <c r="E21" s="33"/>
      <c r="F21" s="33"/>
      <c r="G21" s="33"/>
      <c r="H21" s="35"/>
      <c r="I21" s="20"/>
      <c r="J21" s="35"/>
    </row>
    <row r="22" ht="32.25" customHeight="1" spans="1:10">
      <c r="A22" s="33"/>
      <c r="B22" s="33" t="s">
        <v>276</v>
      </c>
      <c r="C22" s="34"/>
      <c r="D22" s="33"/>
      <c r="E22" s="33"/>
      <c r="F22" s="33"/>
      <c r="G22" s="33"/>
      <c r="H22" s="35"/>
      <c r="I22" s="20"/>
      <c r="J22" s="35"/>
    </row>
    <row r="23" ht="32.25" customHeight="1" spans="1:10">
      <c r="A23" s="33"/>
      <c r="B23" s="33"/>
      <c r="C23" s="34" t="s">
        <v>434</v>
      </c>
      <c r="D23" s="33" t="s">
        <v>278</v>
      </c>
      <c r="E23" s="33" t="s">
        <v>285</v>
      </c>
      <c r="F23" s="33" t="s">
        <v>299</v>
      </c>
      <c r="G23" s="33" t="s">
        <v>280</v>
      </c>
      <c r="H23" s="35" t="s">
        <v>435</v>
      </c>
      <c r="I23" s="20" t="s">
        <v>436</v>
      </c>
      <c r="J23" s="35" t="s">
        <v>437</v>
      </c>
    </row>
    <row r="24" ht="32.25" customHeight="1" spans="1:10">
      <c r="A24" s="33"/>
      <c r="B24" s="33" t="s">
        <v>282</v>
      </c>
      <c r="C24" s="34"/>
      <c r="D24" s="33"/>
      <c r="E24" s="33"/>
      <c r="F24" s="33"/>
      <c r="G24" s="33"/>
      <c r="H24" s="35"/>
      <c r="I24" s="20"/>
      <c r="J24" s="35"/>
    </row>
    <row r="25" ht="32.25" customHeight="1" spans="1:10">
      <c r="A25" s="33"/>
      <c r="B25" s="33"/>
      <c r="C25" s="34" t="s">
        <v>340</v>
      </c>
      <c r="D25" s="33" t="s">
        <v>278</v>
      </c>
      <c r="E25" s="33" t="s">
        <v>285</v>
      </c>
      <c r="F25" s="33" t="s">
        <v>286</v>
      </c>
      <c r="G25" s="33" t="s">
        <v>280</v>
      </c>
      <c r="H25" s="35" t="s">
        <v>435</v>
      </c>
      <c r="I25" s="20" t="s">
        <v>341</v>
      </c>
      <c r="J25" s="35" t="s">
        <v>438</v>
      </c>
    </row>
    <row r="26" ht="32.25" customHeight="1" spans="1:10">
      <c r="A26" s="33"/>
      <c r="B26" s="33"/>
      <c r="C26" s="34" t="s">
        <v>439</v>
      </c>
      <c r="D26" s="33" t="s">
        <v>278</v>
      </c>
      <c r="E26" s="33" t="s">
        <v>285</v>
      </c>
      <c r="F26" s="33" t="s">
        <v>286</v>
      </c>
      <c r="G26" s="33" t="s">
        <v>280</v>
      </c>
      <c r="H26" s="35" t="s">
        <v>435</v>
      </c>
      <c r="I26" s="20" t="s">
        <v>440</v>
      </c>
      <c r="J26" s="35" t="s">
        <v>437</v>
      </c>
    </row>
    <row r="27" ht="32.25" customHeight="1" spans="1:10">
      <c r="A27" s="33"/>
      <c r="B27" s="33"/>
      <c r="C27" s="34" t="s">
        <v>441</v>
      </c>
      <c r="D27" s="33" t="s">
        <v>278</v>
      </c>
      <c r="E27" s="33" t="s">
        <v>285</v>
      </c>
      <c r="F27" s="33" t="s">
        <v>286</v>
      </c>
      <c r="G27" s="33" t="s">
        <v>280</v>
      </c>
      <c r="H27" s="35" t="s">
        <v>435</v>
      </c>
      <c r="I27" s="20" t="s">
        <v>442</v>
      </c>
      <c r="J27" s="35" t="s">
        <v>437</v>
      </c>
    </row>
    <row r="28" ht="32.25" customHeight="1" spans="1:10">
      <c r="A28" s="33"/>
      <c r="B28" s="33" t="s">
        <v>289</v>
      </c>
      <c r="C28" s="34"/>
      <c r="D28" s="33"/>
      <c r="E28" s="33"/>
      <c r="F28" s="33"/>
      <c r="G28" s="33"/>
      <c r="H28" s="35"/>
      <c r="I28" s="20"/>
      <c r="J28" s="35"/>
    </row>
    <row r="29" ht="32.25" customHeight="1" spans="1:10">
      <c r="A29" s="33"/>
      <c r="B29" s="33"/>
      <c r="C29" s="34" t="s">
        <v>342</v>
      </c>
      <c r="D29" s="33" t="s">
        <v>278</v>
      </c>
      <c r="E29" s="33" t="s">
        <v>285</v>
      </c>
      <c r="F29" s="33" t="s">
        <v>286</v>
      </c>
      <c r="G29" s="33" t="s">
        <v>280</v>
      </c>
      <c r="H29" s="35" t="s">
        <v>435</v>
      </c>
      <c r="I29" s="20" t="s">
        <v>343</v>
      </c>
      <c r="J29" s="35" t="s">
        <v>437</v>
      </c>
    </row>
    <row r="30" ht="32.25" customHeight="1" spans="1:10">
      <c r="A30" s="33" t="s">
        <v>292</v>
      </c>
      <c r="B30" s="33"/>
      <c r="C30" s="34"/>
      <c r="D30" s="33"/>
      <c r="E30" s="33"/>
      <c r="F30" s="33"/>
      <c r="G30" s="33"/>
      <c r="H30" s="35"/>
      <c r="I30" s="20"/>
      <c r="J30" s="35"/>
    </row>
    <row r="31" ht="32.25" customHeight="1" spans="1:10">
      <c r="A31" s="33"/>
      <c r="B31" s="33" t="s">
        <v>318</v>
      </c>
      <c r="C31" s="34"/>
      <c r="D31" s="33"/>
      <c r="E31" s="33"/>
      <c r="F31" s="33"/>
      <c r="G31" s="33"/>
      <c r="H31" s="35"/>
      <c r="I31" s="20"/>
      <c r="J31" s="35"/>
    </row>
    <row r="32" ht="32.25" customHeight="1" spans="1:10">
      <c r="A32" s="33"/>
      <c r="B32" s="33"/>
      <c r="C32" s="34" t="s">
        <v>443</v>
      </c>
      <c r="D32" s="33" t="s">
        <v>278</v>
      </c>
      <c r="E32" s="33" t="s">
        <v>285</v>
      </c>
      <c r="F32" s="33" t="s">
        <v>286</v>
      </c>
      <c r="G32" s="33" t="s">
        <v>280</v>
      </c>
      <c r="H32" s="35" t="s">
        <v>435</v>
      </c>
      <c r="I32" s="20" t="s">
        <v>444</v>
      </c>
      <c r="J32" s="35" t="s">
        <v>438</v>
      </c>
    </row>
    <row r="33" ht="32.25" customHeight="1" spans="1:10">
      <c r="A33" s="33" t="s">
        <v>296</v>
      </c>
      <c r="B33" s="33"/>
      <c r="C33" s="34"/>
      <c r="D33" s="33"/>
      <c r="E33" s="33"/>
      <c r="F33" s="33"/>
      <c r="G33" s="33"/>
      <c r="H33" s="35"/>
      <c r="I33" s="20"/>
      <c r="J33" s="35"/>
    </row>
    <row r="34" ht="32.25" customHeight="1" spans="1:10">
      <c r="A34" s="33"/>
      <c r="B34" s="33" t="s">
        <v>297</v>
      </c>
      <c r="C34" s="34"/>
      <c r="D34" s="33"/>
      <c r="E34" s="33"/>
      <c r="F34" s="33"/>
      <c r="G34" s="33"/>
      <c r="H34" s="35"/>
      <c r="I34" s="20"/>
      <c r="J34" s="35"/>
    </row>
    <row r="35" ht="32.25" customHeight="1" spans="1:10">
      <c r="A35" s="33"/>
      <c r="B35" s="33"/>
      <c r="C35" s="34" t="s">
        <v>346</v>
      </c>
      <c r="D35" s="33" t="s">
        <v>278</v>
      </c>
      <c r="E35" s="33" t="s">
        <v>285</v>
      </c>
      <c r="F35" s="33" t="s">
        <v>286</v>
      </c>
      <c r="G35" s="33" t="s">
        <v>280</v>
      </c>
      <c r="H35" s="35" t="s">
        <v>435</v>
      </c>
      <c r="I35" s="20" t="s">
        <v>347</v>
      </c>
      <c r="J35" s="35" t="s">
        <v>437</v>
      </c>
    </row>
    <row r="36" ht="32.25" customHeight="1" spans="1:10">
      <c r="A36" s="33" t="s">
        <v>445</v>
      </c>
      <c r="B36" s="33"/>
      <c r="C36" s="34"/>
      <c r="D36" s="33"/>
      <c r="E36" s="33"/>
      <c r="F36" s="33"/>
      <c r="G36" s="33"/>
      <c r="H36" s="35"/>
      <c r="I36" s="20"/>
      <c r="J36" s="35"/>
    </row>
    <row r="37" ht="32.25" customHeight="1" spans="1:10">
      <c r="A37" s="33"/>
      <c r="B37" s="33" t="s">
        <v>446</v>
      </c>
      <c r="C37" s="34"/>
      <c r="D37" s="33"/>
      <c r="E37" s="33"/>
      <c r="F37" s="33"/>
      <c r="G37" s="33"/>
      <c r="H37" s="35"/>
      <c r="I37" s="20"/>
      <c r="J37" s="35"/>
    </row>
    <row r="38" ht="32.25" customHeight="1" spans="1:10">
      <c r="A38" s="33"/>
      <c r="B38" s="33"/>
      <c r="C38" s="34" t="s">
        <v>447</v>
      </c>
      <c r="D38" s="33" t="s">
        <v>448</v>
      </c>
      <c r="E38" s="33" t="s">
        <v>285</v>
      </c>
      <c r="F38" s="33" t="s">
        <v>286</v>
      </c>
      <c r="G38" s="33" t="s">
        <v>280</v>
      </c>
      <c r="H38" s="35" t="s">
        <v>449</v>
      </c>
      <c r="I38" s="20" t="s">
        <v>450</v>
      </c>
      <c r="J38" s="35" t="s">
        <v>451</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7.5" defaultRowHeight="12.75" customHeight="1"/>
  <cols>
    <col min="1" max="1" width="13.9" customWidth="1"/>
    <col min="2" max="2" width="30.625" customWidth="1"/>
    <col min="3" max="19" width="19.25"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"单位名称："&amp;"昆明市晋宁区妇女联合会"</f>
        <v>单位名称：昆明市晋宁区妇女联合会</v>
      </c>
      <c r="S3" s="82" t="s">
        <v>1</v>
      </c>
    </row>
    <row r="4" ht="21.75" customHeight="1" spans="1:19">
      <c r="A4" s="211" t="s">
        <v>53</v>
      </c>
      <c r="B4" s="212" t="s">
        <v>54</v>
      </c>
      <c r="C4" s="212" t="s">
        <v>55</v>
      </c>
      <c r="D4" s="213" t="s">
        <v>56</v>
      </c>
      <c r="E4" s="213"/>
      <c r="F4" s="213"/>
      <c r="G4" s="213"/>
      <c r="H4" s="213"/>
      <c r="I4" s="160"/>
      <c r="J4" s="213"/>
      <c r="K4" s="213"/>
      <c r="L4" s="213"/>
      <c r="M4" s="213"/>
      <c r="N4" s="220"/>
      <c r="O4" s="213" t="s">
        <v>45</v>
      </c>
      <c r="P4" s="213"/>
      <c r="Q4" s="213"/>
      <c r="R4" s="213"/>
      <c r="S4" s="220"/>
    </row>
    <row r="5" ht="27" customHeight="1" spans="1:19">
      <c r="A5" s="214"/>
      <c r="B5" s="215"/>
      <c r="C5" s="215"/>
      <c r="D5" s="215" t="s">
        <v>57</v>
      </c>
      <c r="E5" s="215" t="s">
        <v>58</v>
      </c>
      <c r="F5" s="215" t="s">
        <v>59</v>
      </c>
      <c r="G5" s="215" t="s">
        <v>60</v>
      </c>
      <c r="H5" s="215" t="s">
        <v>61</v>
      </c>
      <c r="I5" s="221" t="s">
        <v>62</v>
      </c>
      <c r="J5" s="222"/>
      <c r="K5" s="222"/>
      <c r="L5" s="222"/>
      <c r="M5" s="222"/>
      <c r="N5" s="223"/>
      <c r="O5" s="215" t="s">
        <v>57</v>
      </c>
      <c r="P5" s="215" t="s">
        <v>58</v>
      </c>
      <c r="Q5" s="215" t="s">
        <v>59</v>
      </c>
      <c r="R5" s="215" t="s">
        <v>60</v>
      </c>
      <c r="S5" s="215" t="s">
        <v>63</v>
      </c>
    </row>
    <row r="6" ht="30" customHeight="1" spans="1:19">
      <c r="A6" s="216"/>
      <c r="B6" s="134"/>
      <c r="C6" s="145"/>
      <c r="D6" s="145"/>
      <c r="E6" s="145"/>
      <c r="F6" s="145"/>
      <c r="G6" s="145"/>
      <c r="H6" s="145"/>
      <c r="I6" s="102" t="s">
        <v>57</v>
      </c>
      <c r="J6" s="223" t="s">
        <v>64</v>
      </c>
      <c r="K6" s="223" t="s">
        <v>65</v>
      </c>
      <c r="L6" s="223" t="s">
        <v>66</v>
      </c>
      <c r="M6" s="223" t="s">
        <v>67</v>
      </c>
      <c r="N6" s="223" t="s">
        <v>68</v>
      </c>
      <c r="O6" s="224"/>
      <c r="P6" s="224"/>
      <c r="Q6" s="224"/>
      <c r="R6" s="224"/>
      <c r="S6" s="145"/>
    </row>
    <row r="7" ht="15" customHeight="1" spans="1:19">
      <c r="A7" s="217">
        <v>1</v>
      </c>
      <c r="B7" s="217">
        <v>2</v>
      </c>
      <c r="C7" s="217">
        <v>3</v>
      </c>
      <c r="D7" s="217">
        <v>4</v>
      </c>
      <c r="E7" s="217">
        <v>5</v>
      </c>
      <c r="F7" s="217">
        <v>6</v>
      </c>
      <c r="G7" s="217">
        <v>7</v>
      </c>
      <c r="H7" s="217">
        <v>8</v>
      </c>
      <c r="I7" s="102">
        <v>9</v>
      </c>
      <c r="J7" s="217">
        <v>10</v>
      </c>
      <c r="K7" s="217">
        <v>11</v>
      </c>
      <c r="L7" s="217">
        <v>12</v>
      </c>
      <c r="M7" s="217">
        <v>13</v>
      </c>
      <c r="N7" s="217">
        <v>14</v>
      </c>
      <c r="O7" s="217">
        <v>15</v>
      </c>
      <c r="P7" s="217">
        <v>16</v>
      </c>
      <c r="Q7" s="217">
        <v>17</v>
      </c>
      <c r="R7" s="217">
        <v>18</v>
      </c>
      <c r="S7" s="217">
        <v>19</v>
      </c>
    </row>
    <row r="8" ht="18" customHeight="1" spans="1:19">
      <c r="A8" s="34" t="s">
        <v>69</v>
      </c>
      <c r="B8" s="34" t="s">
        <v>70</v>
      </c>
      <c r="C8" s="110">
        <v>1816607.23</v>
      </c>
      <c r="D8" s="110">
        <v>1816607.23</v>
      </c>
      <c r="E8" s="110">
        <v>1595715.06</v>
      </c>
      <c r="F8" s="110"/>
      <c r="G8" s="110"/>
      <c r="H8" s="110"/>
      <c r="I8" s="110">
        <v>220892.17</v>
      </c>
      <c r="J8" s="110"/>
      <c r="K8" s="110"/>
      <c r="L8" s="110"/>
      <c r="M8" s="110"/>
      <c r="N8" s="110">
        <v>220892.17</v>
      </c>
      <c r="O8" s="110"/>
      <c r="P8" s="110"/>
      <c r="Q8" s="110"/>
      <c r="R8" s="110"/>
      <c r="S8" s="110"/>
    </row>
    <row r="9" ht="18" customHeight="1" spans="1:19">
      <c r="A9" s="218" t="s">
        <v>71</v>
      </c>
      <c r="B9" s="218" t="s">
        <v>70</v>
      </c>
      <c r="C9" s="110">
        <v>1816607.23</v>
      </c>
      <c r="D9" s="110">
        <v>1816607.23</v>
      </c>
      <c r="E9" s="110">
        <v>1595715.06</v>
      </c>
      <c r="F9" s="110"/>
      <c r="G9" s="110"/>
      <c r="H9" s="110"/>
      <c r="I9" s="110">
        <v>220892.17</v>
      </c>
      <c r="J9" s="110"/>
      <c r="K9" s="110"/>
      <c r="L9" s="110"/>
      <c r="M9" s="110"/>
      <c r="N9" s="110">
        <v>220892.17</v>
      </c>
      <c r="O9" s="110"/>
      <c r="P9" s="110"/>
      <c r="Q9" s="110"/>
      <c r="R9" s="110"/>
      <c r="S9" s="110"/>
    </row>
    <row r="10" ht="18" customHeight="1" spans="1:19">
      <c r="A10" s="85" t="s">
        <v>55</v>
      </c>
      <c r="B10" s="219"/>
      <c r="C10" s="110">
        <v>1816607.23</v>
      </c>
      <c r="D10" s="110">
        <v>1816607.23</v>
      </c>
      <c r="E10" s="110">
        <v>1595715.06</v>
      </c>
      <c r="F10" s="110"/>
      <c r="G10" s="110"/>
      <c r="H10" s="110"/>
      <c r="I10" s="110">
        <v>220892.17</v>
      </c>
      <c r="J10" s="110"/>
      <c r="K10" s="110"/>
      <c r="L10" s="110"/>
      <c r="M10" s="110"/>
      <c r="N10" s="110">
        <v>220892.17</v>
      </c>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C23" sqref="C23"/>
    </sheetView>
  </sheetViews>
  <sheetFormatPr defaultColWidth="7.5" defaultRowHeight="12.75" customHeight="1"/>
  <cols>
    <col min="1" max="1" width="12.5" customWidth="1"/>
    <col min="2" max="2" width="32.875" customWidth="1"/>
    <col min="3" max="8" width="21.5" customWidth="1"/>
    <col min="9" max="9" width="23.375" customWidth="1"/>
    <col min="10" max="11" width="21.375" customWidth="1"/>
    <col min="12" max="15" width="21.5" customWidth="1"/>
  </cols>
  <sheetData>
    <row r="1" ht="17.25" customHeight="1" spans="1:1">
      <c r="A1" s="82" t="s">
        <v>72</v>
      </c>
    </row>
    <row r="2" ht="41.25" customHeight="1" spans="1:1">
      <c r="A2" s="77" t="str">
        <f>"2026"&amp;"年部门支出预算表"</f>
        <v>2026年部门支出预算表</v>
      </c>
    </row>
    <row r="3" ht="17.25" customHeight="1" spans="1:15">
      <c r="A3" s="80" t="str">
        <f>"单位名称："&amp;"昆明市晋宁区妇女联合会"</f>
        <v>单位名称：昆明市晋宁区妇女联合会</v>
      </c>
      <c r="O3" s="82"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8"/>
      <c r="O4" s="209"/>
    </row>
    <row r="5" ht="42" customHeight="1" spans="1:15">
      <c r="A5" s="201"/>
      <c r="B5" s="201"/>
      <c r="C5" s="202"/>
      <c r="D5" s="203" t="s">
        <v>57</v>
      </c>
      <c r="E5" s="203" t="s">
        <v>76</v>
      </c>
      <c r="F5" s="203" t="s">
        <v>77</v>
      </c>
      <c r="G5" s="202"/>
      <c r="H5" s="202"/>
      <c r="I5" s="210"/>
      <c r="J5" s="203" t="s">
        <v>57</v>
      </c>
      <c r="K5" s="190" t="s">
        <v>78</v>
      </c>
      <c r="L5" s="190" t="s">
        <v>79</v>
      </c>
      <c r="M5" s="190" t="s">
        <v>80</v>
      </c>
      <c r="N5" s="190" t="s">
        <v>81</v>
      </c>
      <c r="O5" s="190" t="s">
        <v>82</v>
      </c>
    </row>
    <row r="6" ht="18" customHeight="1" spans="1:15">
      <c r="A6" s="88" t="s">
        <v>83</v>
      </c>
      <c r="B6" s="88" t="s">
        <v>84</v>
      </c>
      <c r="C6" s="88" t="s">
        <v>85</v>
      </c>
      <c r="D6" s="89" t="s">
        <v>86</v>
      </c>
      <c r="E6" s="89" t="s">
        <v>87</v>
      </c>
      <c r="F6" s="89" t="s">
        <v>88</v>
      </c>
      <c r="G6" s="89" t="s">
        <v>89</v>
      </c>
      <c r="H6" s="89" t="s">
        <v>90</v>
      </c>
      <c r="I6" s="89" t="s">
        <v>91</v>
      </c>
      <c r="J6" s="89" t="s">
        <v>92</v>
      </c>
      <c r="K6" s="89" t="s">
        <v>93</v>
      </c>
      <c r="L6" s="89" t="s">
        <v>94</v>
      </c>
      <c r="M6" s="89" t="s">
        <v>95</v>
      </c>
      <c r="N6" s="88" t="s">
        <v>96</v>
      </c>
      <c r="O6" s="89" t="s">
        <v>97</v>
      </c>
    </row>
    <row r="7" ht="21" customHeight="1" spans="1:15">
      <c r="A7" s="90" t="s">
        <v>98</v>
      </c>
      <c r="B7" s="90" t="s">
        <v>99</v>
      </c>
      <c r="C7" s="110">
        <v>1242676.02</v>
      </c>
      <c r="D7" s="110">
        <v>1021783.85</v>
      </c>
      <c r="E7" s="110">
        <v>991783.85</v>
      </c>
      <c r="F7" s="110">
        <v>30000</v>
      </c>
      <c r="G7" s="110"/>
      <c r="H7" s="110"/>
      <c r="I7" s="110"/>
      <c r="J7" s="110">
        <v>220892.17</v>
      </c>
      <c r="K7" s="110"/>
      <c r="L7" s="110"/>
      <c r="M7" s="110"/>
      <c r="N7" s="110"/>
      <c r="O7" s="110">
        <v>220892.17</v>
      </c>
    </row>
    <row r="8" ht="21" customHeight="1" spans="1:15">
      <c r="A8" s="204" t="s">
        <v>100</v>
      </c>
      <c r="B8" s="204" t="s">
        <v>101</v>
      </c>
      <c r="C8" s="110">
        <v>1242676.02</v>
      </c>
      <c r="D8" s="110">
        <v>1021783.85</v>
      </c>
      <c r="E8" s="110">
        <v>991783.85</v>
      </c>
      <c r="F8" s="110">
        <v>30000</v>
      </c>
      <c r="G8" s="110"/>
      <c r="H8" s="110"/>
      <c r="I8" s="110"/>
      <c r="J8" s="110">
        <v>220892.17</v>
      </c>
      <c r="K8" s="110"/>
      <c r="L8" s="110"/>
      <c r="M8" s="110"/>
      <c r="N8" s="110"/>
      <c r="O8" s="110">
        <v>220892.17</v>
      </c>
    </row>
    <row r="9" ht="21" customHeight="1" spans="1:15">
      <c r="A9" s="205" t="s">
        <v>102</v>
      </c>
      <c r="B9" s="205" t="s">
        <v>103</v>
      </c>
      <c r="C9" s="206">
        <v>991783.85</v>
      </c>
      <c r="D9" s="110">
        <v>991783.85</v>
      </c>
      <c r="E9" s="110">
        <v>991783.85</v>
      </c>
      <c r="F9" s="110"/>
      <c r="G9" s="110"/>
      <c r="H9" s="110"/>
      <c r="I9" s="110"/>
      <c r="J9" s="110"/>
      <c r="K9" s="110"/>
      <c r="L9" s="110"/>
      <c r="M9" s="110"/>
      <c r="N9" s="110"/>
      <c r="O9" s="110"/>
    </row>
    <row r="10" ht="21" customHeight="1" spans="1:15">
      <c r="A10" s="205" t="s">
        <v>104</v>
      </c>
      <c r="B10" s="205" t="s">
        <v>105</v>
      </c>
      <c r="C10" s="110">
        <v>10000</v>
      </c>
      <c r="D10" s="110">
        <v>10000</v>
      </c>
      <c r="E10" s="110"/>
      <c r="F10" s="110">
        <v>10000</v>
      </c>
      <c r="G10" s="110"/>
      <c r="H10" s="110"/>
      <c r="I10" s="110"/>
      <c r="J10" s="110"/>
      <c r="K10" s="110"/>
      <c r="L10" s="110"/>
      <c r="M10" s="110"/>
      <c r="N10" s="110"/>
      <c r="O10" s="110"/>
    </row>
    <row r="11" ht="21" customHeight="1" spans="1:15">
      <c r="A11" s="205" t="s">
        <v>106</v>
      </c>
      <c r="B11" s="205" t="s">
        <v>107</v>
      </c>
      <c r="C11" s="110">
        <v>240892.17</v>
      </c>
      <c r="D11" s="110">
        <v>20000</v>
      </c>
      <c r="E11" s="110"/>
      <c r="F11" s="110">
        <v>20000</v>
      </c>
      <c r="G11" s="110"/>
      <c r="H11" s="110"/>
      <c r="I11" s="110"/>
      <c r="J11" s="110">
        <v>220892.17</v>
      </c>
      <c r="K11" s="110"/>
      <c r="L11" s="110"/>
      <c r="M11" s="110"/>
      <c r="N11" s="110"/>
      <c r="O11" s="110">
        <v>220892.17</v>
      </c>
    </row>
    <row r="12" ht="21" customHeight="1" spans="1:15">
      <c r="A12" s="90" t="s">
        <v>108</v>
      </c>
      <c r="B12" s="90" t="s">
        <v>109</v>
      </c>
      <c r="C12" s="206">
        <v>353086.48</v>
      </c>
      <c r="D12" s="110">
        <v>353086.48</v>
      </c>
      <c r="E12" s="110">
        <v>353086.48</v>
      </c>
      <c r="F12" s="110"/>
      <c r="G12" s="110"/>
      <c r="H12" s="110"/>
      <c r="I12" s="110"/>
      <c r="J12" s="110"/>
      <c r="K12" s="110"/>
      <c r="L12" s="110"/>
      <c r="M12" s="110"/>
      <c r="N12" s="110"/>
      <c r="O12" s="110"/>
    </row>
    <row r="13" ht="21" customHeight="1" spans="1:15">
      <c r="A13" s="204" t="s">
        <v>110</v>
      </c>
      <c r="B13" s="204" t="s">
        <v>111</v>
      </c>
      <c r="C13" s="110">
        <v>353086.48</v>
      </c>
      <c r="D13" s="110">
        <v>353086.48</v>
      </c>
      <c r="E13" s="110">
        <v>353086.48</v>
      </c>
      <c r="F13" s="110"/>
      <c r="G13" s="110"/>
      <c r="H13" s="110"/>
      <c r="I13" s="110"/>
      <c r="J13" s="110"/>
      <c r="K13" s="110"/>
      <c r="L13" s="110"/>
      <c r="M13" s="110"/>
      <c r="N13" s="110"/>
      <c r="O13" s="110"/>
    </row>
    <row r="14" ht="21" customHeight="1" spans="1:15">
      <c r="A14" s="205" t="s">
        <v>112</v>
      </c>
      <c r="B14" s="205" t="s">
        <v>113</v>
      </c>
      <c r="C14" s="110">
        <v>240586</v>
      </c>
      <c r="D14" s="110">
        <v>240586</v>
      </c>
      <c r="E14" s="110">
        <v>240586</v>
      </c>
      <c r="F14" s="110"/>
      <c r="G14" s="110"/>
      <c r="H14" s="110"/>
      <c r="I14" s="110"/>
      <c r="J14" s="110"/>
      <c r="K14" s="110"/>
      <c r="L14" s="110"/>
      <c r="M14" s="110"/>
      <c r="N14" s="110"/>
      <c r="O14" s="110"/>
    </row>
    <row r="15" ht="21" customHeight="1" spans="1:15">
      <c r="A15" s="205" t="s">
        <v>114</v>
      </c>
      <c r="B15" s="205" t="s">
        <v>115</v>
      </c>
      <c r="C15" s="110">
        <v>112500.48</v>
      </c>
      <c r="D15" s="110">
        <v>112500.48</v>
      </c>
      <c r="E15" s="110">
        <v>112500.48</v>
      </c>
      <c r="F15" s="110"/>
      <c r="G15" s="110"/>
      <c r="H15" s="110"/>
      <c r="I15" s="110"/>
      <c r="J15" s="110"/>
      <c r="K15" s="110"/>
      <c r="L15" s="110"/>
      <c r="M15" s="110"/>
      <c r="N15" s="110"/>
      <c r="O15" s="110"/>
    </row>
    <row r="16" ht="21" customHeight="1" spans="1:15">
      <c r="A16" s="90" t="s">
        <v>116</v>
      </c>
      <c r="B16" s="90" t="s">
        <v>117</v>
      </c>
      <c r="C16" s="110">
        <v>99533.37</v>
      </c>
      <c r="D16" s="110">
        <v>99533.37</v>
      </c>
      <c r="E16" s="110">
        <v>99533.37</v>
      </c>
      <c r="F16" s="110"/>
      <c r="G16" s="110"/>
      <c r="H16" s="110"/>
      <c r="I16" s="110"/>
      <c r="J16" s="110"/>
      <c r="K16" s="110"/>
      <c r="L16" s="110"/>
      <c r="M16" s="110"/>
      <c r="N16" s="110"/>
      <c r="O16" s="110"/>
    </row>
    <row r="17" ht="21" customHeight="1" spans="1:15">
      <c r="A17" s="204" t="s">
        <v>118</v>
      </c>
      <c r="B17" s="204" t="s">
        <v>119</v>
      </c>
      <c r="C17" s="110">
        <v>99533.37</v>
      </c>
      <c r="D17" s="110">
        <v>99533.37</v>
      </c>
      <c r="E17" s="110">
        <v>99533.37</v>
      </c>
      <c r="F17" s="110"/>
      <c r="G17" s="110"/>
      <c r="H17" s="110"/>
      <c r="I17" s="110"/>
      <c r="J17" s="110"/>
      <c r="K17" s="110"/>
      <c r="L17" s="110"/>
      <c r="M17" s="110"/>
      <c r="N17" s="110"/>
      <c r="O17" s="110"/>
    </row>
    <row r="18" ht="21" customHeight="1" spans="1:15">
      <c r="A18" s="205" t="s">
        <v>120</v>
      </c>
      <c r="B18" s="205" t="s">
        <v>121</v>
      </c>
      <c r="C18" s="110">
        <v>55547.11</v>
      </c>
      <c r="D18" s="110">
        <v>55547.11</v>
      </c>
      <c r="E18" s="110">
        <v>55547.11</v>
      </c>
      <c r="F18" s="110"/>
      <c r="G18" s="110"/>
      <c r="H18" s="110"/>
      <c r="I18" s="110"/>
      <c r="J18" s="110"/>
      <c r="K18" s="110"/>
      <c r="L18" s="110"/>
      <c r="M18" s="110"/>
      <c r="N18" s="110"/>
      <c r="O18" s="110"/>
    </row>
    <row r="19" ht="21" customHeight="1" spans="1:15">
      <c r="A19" s="205" t="s">
        <v>122</v>
      </c>
      <c r="B19" s="205" t="s">
        <v>123</v>
      </c>
      <c r="C19" s="110">
        <v>39156.4</v>
      </c>
      <c r="D19" s="110">
        <v>39156.4</v>
      </c>
      <c r="E19" s="110">
        <v>39156.4</v>
      </c>
      <c r="F19" s="110"/>
      <c r="G19" s="110"/>
      <c r="H19" s="110"/>
      <c r="I19" s="110"/>
      <c r="J19" s="110"/>
      <c r="K19" s="110"/>
      <c r="L19" s="110"/>
      <c r="M19" s="110"/>
      <c r="N19" s="110"/>
      <c r="O19" s="110"/>
    </row>
    <row r="20" ht="21" customHeight="1" spans="1:15">
      <c r="A20" s="205" t="s">
        <v>124</v>
      </c>
      <c r="B20" s="205" t="s">
        <v>125</v>
      </c>
      <c r="C20" s="110">
        <v>4829.86</v>
      </c>
      <c r="D20" s="110">
        <v>4829.86</v>
      </c>
      <c r="E20" s="110">
        <v>4829.86</v>
      </c>
      <c r="F20" s="110"/>
      <c r="G20" s="110"/>
      <c r="H20" s="110"/>
      <c r="I20" s="110"/>
      <c r="J20" s="110"/>
      <c r="K20" s="110"/>
      <c r="L20" s="110"/>
      <c r="M20" s="110"/>
      <c r="N20" s="110"/>
      <c r="O20" s="110"/>
    </row>
    <row r="21" ht="21" customHeight="1" spans="1:15">
      <c r="A21" s="90" t="s">
        <v>126</v>
      </c>
      <c r="B21" s="90" t="s">
        <v>127</v>
      </c>
      <c r="C21" s="110">
        <v>121311.36</v>
      </c>
      <c r="D21" s="110">
        <v>121311.36</v>
      </c>
      <c r="E21" s="110">
        <v>121311.36</v>
      </c>
      <c r="F21" s="110"/>
      <c r="G21" s="110"/>
      <c r="H21" s="110"/>
      <c r="I21" s="110"/>
      <c r="J21" s="110"/>
      <c r="K21" s="110"/>
      <c r="L21" s="110"/>
      <c r="M21" s="110"/>
      <c r="N21" s="110"/>
      <c r="O21" s="110"/>
    </row>
    <row r="22" ht="21" customHeight="1" spans="1:15">
      <c r="A22" s="204" t="s">
        <v>128</v>
      </c>
      <c r="B22" s="204" t="s">
        <v>129</v>
      </c>
      <c r="C22" s="110">
        <v>121311.36</v>
      </c>
      <c r="D22" s="110">
        <v>121311.36</v>
      </c>
      <c r="E22" s="110">
        <v>121311.36</v>
      </c>
      <c r="F22" s="110"/>
      <c r="G22" s="110"/>
      <c r="H22" s="110"/>
      <c r="I22" s="110"/>
      <c r="J22" s="110"/>
      <c r="K22" s="110"/>
      <c r="L22" s="110"/>
      <c r="M22" s="110"/>
      <c r="N22" s="110"/>
      <c r="O22" s="110"/>
    </row>
    <row r="23" ht="21" customHeight="1" spans="1:15">
      <c r="A23" s="205" t="s">
        <v>130</v>
      </c>
      <c r="B23" s="205" t="s">
        <v>131</v>
      </c>
      <c r="C23" s="110">
        <v>121311.36</v>
      </c>
      <c r="D23" s="110">
        <v>121311.36</v>
      </c>
      <c r="E23" s="110">
        <v>121311.36</v>
      </c>
      <c r="F23" s="110"/>
      <c r="G23" s="110"/>
      <c r="H23" s="110"/>
      <c r="I23" s="110"/>
      <c r="J23" s="110"/>
      <c r="K23" s="110"/>
      <c r="L23" s="110"/>
      <c r="M23" s="110"/>
      <c r="N23" s="110"/>
      <c r="O23" s="110"/>
    </row>
    <row r="24" ht="21" customHeight="1" spans="1:15">
      <c r="A24" s="207" t="s">
        <v>55</v>
      </c>
      <c r="B24" s="71"/>
      <c r="C24" s="110">
        <v>1816607.23</v>
      </c>
      <c r="D24" s="110">
        <v>1595715.06</v>
      </c>
      <c r="E24" s="110">
        <v>1565715.06</v>
      </c>
      <c r="F24" s="110">
        <v>30000</v>
      </c>
      <c r="G24" s="110"/>
      <c r="H24" s="110"/>
      <c r="I24" s="110"/>
      <c r="J24" s="110">
        <v>220892.17</v>
      </c>
      <c r="K24" s="110"/>
      <c r="L24" s="110"/>
      <c r="M24" s="110"/>
      <c r="N24" s="110"/>
      <c r="O24" s="110">
        <v>220892.17</v>
      </c>
    </row>
    <row r="27" customHeight="1" spans="5:5">
      <c r="E27">
        <f>1538750.83</f>
        <v>1538750.83</v>
      </c>
    </row>
    <row r="29" customHeight="1" spans="5:5">
      <c r="E29">
        <f>E24-E27</f>
        <v>26964.23</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8" workbookViewId="0">
      <selection activeCell="A1" sqref="A1"/>
    </sheetView>
  </sheetViews>
  <sheetFormatPr defaultColWidth="7.5" defaultRowHeight="12.75" customHeight="1" outlineLevelCol="3"/>
  <cols>
    <col min="1" max="4" width="31.125" customWidth="1"/>
  </cols>
  <sheetData>
    <row r="1" ht="15" customHeight="1" spans="1:4">
      <c r="A1" s="78"/>
      <c r="B1" s="82"/>
      <c r="C1" s="82"/>
      <c r="D1" s="82" t="s">
        <v>132</v>
      </c>
    </row>
    <row r="2" ht="41.25" customHeight="1" spans="1:1">
      <c r="A2" s="77" t="str">
        <f>"2026"&amp;"年部门财政拨款收支预算总表"</f>
        <v>2026年部门财政拨款收支预算总表</v>
      </c>
    </row>
    <row r="3" ht="17.25" customHeight="1" spans="1:4">
      <c r="A3" s="80" t="str">
        <f>"单位名称："&amp;"昆明市晋宁区妇女联合会"</f>
        <v>单位名称：昆明市晋宁区妇女联合会</v>
      </c>
      <c r="B3" s="189"/>
      <c r="D3" s="82"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133</v>
      </c>
      <c r="B6" s="110">
        <v>1595715.06</v>
      </c>
      <c r="C6" s="192" t="s">
        <v>134</v>
      </c>
      <c r="D6" s="110">
        <v>1595715.06</v>
      </c>
    </row>
    <row r="7" ht="16.5" customHeight="1" spans="1:4">
      <c r="A7" s="192" t="s">
        <v>135</v>
      </c>
      <c r="B7" s="110">
        <v>1595715.06</v>
      </c>
      <c r="C7" s="192" t="s">
        <v>136</v>
      </c>
      <c r="D7" s="110"/>
    </row>
    <row r="8" ht="16.5" customHeight="1" spans="1:4">
      <c r="A8" s="192" t="s">
        <v>137</v>
      </c>
      <c r="B8" s="110"/>
      <c r="C8" s="192" t="s">
        <v>138</v>
      </c>
      <c r="D8" s="110"/>
    </row>
    <row r="9" ht="16.5" customHeight="1" spans="1:4">
      <c r="A9" s="192" t="s">
        <v>139</v>
      </c>
      <c r="B9" s="110"/>
      <c r="C9" s="192" t="s">
        <v>140</v>
      </c>
      <c r="D9" s="110"/>
    </row>
    <row r="10" ht="16.5" customHeight="1" spans="1:4">
      <c r="A10" s="192" t="s">
        <v>141</v>
      </c>
      <c r="B10" s="110"/>
      <c r="C10" s="192" t="s">
        <v>142</v>
      </c>
      <c r="D10" s="110"/>
    </row>
    <row r="11" ht="16.5" customHeight="1" spans="1:4">
      <c r="A11" s="192" t="s">
        <v>135</v>
      </c>
      <c r="B11" s="110"/>
      <c r="C11" s="192" t="s">
        <v>143</v>
      </c>
      <c r="D11" s="110"/>
    </row>
    <row r="12" ht="16.5" customHeight="1" spans="1:4">
      <c r="A12" s="23" t="s">
        <v>137</v>
      </c>
      <c r="B12" s="110"/>
      <c r="C12" s="101" t="s">
        <v>144</v>
      </c>
      <c r="D12" s="110"/>
    </row>
    <row r="13" ht="16.5" customHeight="1" spans="1:4">
      <c r="A13" s="23" t="s">
        <v>139</v>
      </c>
      <c r="B13" s="110"/>
      <c r="C13" s="101" t="s">
        <v>145</v>
      </c>
      <c r="D13" s="110"/>
    </row>
    <row r="14" ht="16.5" customHeight="1" spans="1:4">
      <c r="A14" s="193"/>
      <c r="B14" s="110"/>
      <c r="C14" s="101" t="s">
        <v>146</v>
      </c>
      <c r="D14" s="110"/>
    </row>
    <row r="15" ht="16.5" customHeight="1" spans="1:4">
      <c r="A15" s="193"/>
      <c r="B15" s="110"/>
      <c r="C15" s="101" t="s">
        <v>147</v>
      </c>
      <c r="D15" s="110"/>
    </row>
    <row r="16" ht="16.5" customHeight="1" spans="1:4">
      <c r="A16" s="193"/>
      <c r="B16" s="110"/>
      <c r="C16" s="101" t="s">
        <v>148</v>
      </c>
      <c r="D16" s="110"/>
    </row>
    <row r="17" ht="16.5" customHeight="1" spans="1:4">
      <c r="A17" s="193"/>
      <c r="B17" s="110"/>
      <c r="C17" s="101" t="s">
        <v>149</v>
      </c>
      <c r="D17" s="110"/>
    </row>
    <row r="18" ht="16.5" customHeight="1" spans="1:4">
      <c r="A18" s="193"/>
      <c r="B18" s="110"/>
      <c r="C18" s="101" t="s">
        <v>150</v>
      </c>
      <c r="D18" s="110"/>
    </row>
    <row r="19" ht="16.5" customHeight="1" spans="1:4">
      <c r="A19" s="193"/>
      <c r="B19" s="110"/>
      <c r="C19" s="101" t="s">
        <v>151</v>
      </c>
      <c r="D19" s="110"/>
    </row>
    <row r="20" ht="16.5" customHeight="1" spans="1:4">
      <c r="A20" s="193"/>
      <c r="B20" s="110"/>
      <c r="C20" s="101" t="s">
        <v>152</v>
      </c>
      <c r="D20" s="110"/>
    </row>
    <row r="21" ht="16.5" customHeight="1" spans="1:4">
      <c r="A21" s="193"/>
      <c r="B21" s="110"/>
      <c r="C21" s="101" t="s">
        <v>153</v>
      </c>
      <c r="D21" s="110"/>
    </row>
    <row r="22" ht="16.5" customHeight="1" spans="1:4">
      <c r="A22" s="193"/>
      <c r="B22" s="110"/>
      <c r="C22" s="101" t="s">
        <v>154</v>
      </c>
      <c r="D22" s="110"/>
    </row>
    <row r="23" ht="16.5" customHeight="1" spans="1:4">
      <c r="A23" s="193"/>
      <c r="B23" s="110"/>
      <c r="C23" s="101" t="s">
        <v>155</v>
      </c>
      <c r="D23" s="110"/>
    </row>
    <row r="24" ht="16.5" customHeight="1" spans="1:4">
      <c r="A24" s="193"/>
      <c r="B24" s="110"/>
      <c r="C24" s="101" t="s">
        <v>156</v>
      </c>
      <c r="D24" s="110"/>
    </row>
    <row r="25" ht="16.5" customHeight="1" spans="1:4">
      <c r="A25" s="193"/>
      <c r="B25" s="110"/>
      <c r="C25" s="101" t="s">
        <v>157</v>
      </c>
      <c r="D25" s="110"/>
    </row>
    <row r="26" ht="16.5" customHeight="1" spans="1:4">
      <c r="A26" s="193"/>
      <c r="B26" s="110"/>
      <c r="C26" s="101" t="s">
        <v>158</v>
      </c>
      <c r="D26" s="110"/>
    </row>
    <row r="27" ht="16.5" customHeight="1" spans="1:4">
      <c r="A27" s="193"/>
      <c r="B27" s="110"/>
      <c r="C27" s="101" t="s">
        <v>159</v>
      </c>
      <c r="D27" s="110"/>
    </row>
    <row r="28" ht="16.5" customHeight="1" spans="1:4">
      <c r="A28" s="193"/>
      <c r="B28" s="110"/>
      <c r="C28" s="101" t="s">
        <v>160</v>
      </c>
      <c r="D28" s="110"/>
    </row>
    <row r="29" ht="16.5" customHeight="1" spans="1:4">
      <c r="A29" s="193"/>
      <c r="B29" s="110"/>
      <c r="C29" s="101" t="s">
        <v>161</v>
      </c>
      <c r="D29" s="110"/>
    </row>
    <row r="30" ht="16.5" customHeight="1" spans="1:4">
      <c r="A30" s="193"/>
      <c r="B30" s="110"/>
      <c r="C30" s="101" t="s">
        <v>162</v>
      </c>
      <c r="D30" s="110"/>
    </row>
    <row r="31" ht="16.5" customHeight="1" spans="1:4">
      <c r="A31" s="193"/>
      <c r="B31" s="110"/>
      <c r="C31" s="23" t="s">
        <v>163</v>
      </c>
      <c r="D31" s="110"/>
    </row>
    <row r="32" ht="16.5" customHeight="1" spans="1:4">
      <c r="A32" s="193"/>
      <c r="B32" s="110"/>
      <c r="C32" s="23" t="s">
        <v>164</v>
      </c>
      <c r="D32" s="110"/>
    </row>
    <row r="33" ht="16.5" customHeight="1" spans="1:4">
      <c r="A33" s="193"/>
      <c r="B33" s="110"/>
      <c r="C33" s="20" t="s">
        <v>165</v>
      </c>
      <c r="D33" s="110"/>
    </row>
    <row r="34" ht="15" customHeight="1" spans="1:4">
      <c r="A34" s="194" t="s">
        <v>50</v>
      </c>
      <c r="B34" s="195">
        <v>1595715.06</v>
      </c>
      <c r="C34" s="194" t="s">
        <v>51</v>
      </c>
      <c r="D34" s="195">
        <v>1595715.06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4"/>
  <sheetViews>
    <sheetView showZeros="0" tabSelected="1" workbookViewId="0">
      <selection activeCell="H10" sqref="H10"/>
    </sheetView>
  </sheetViews>
  <sheetFormatPr defaultColWidth="8" defaultRowHeight="14.25" customHeight="1" outlineLevelCol="7"/>
  <cols>
    <col min="1" max="1" width="17.625" customWidth="1"/>
    <col min="2" max="2" width="38.5" customWidth="1"/>
    <col min="3" max="7" width="21.125" customWidth="1"/>
    <col min="8" max="8" width="10.375"/>
  </cols>
  <sheetData>
    <row r="1" customHeight="1" spans="4:7">
      <c r="D1" s="165"/>
      <c r="F1" s="103"/>
      <c r="G1" s="170" t="s">
        <v>166</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7" t="str">
        <f>"单位名称："&amp;"昆明市晋宁区妇女联合会"</f>
        <v>单位名称：昆明市晋宁区妇女联合会</v>
      </c>
      <c r="F3" s="151"/>
      <c r="G3" s="170" t="s">
        <v>1</v>
      </c>
    </row>
    <row r="4" ht="20.25" customHeight="1" spans="1:7">
      <c r="A4" s="185" t="s">
        <v>167</v>
      </c>
      <c r="B4" s="186"/>
      <c r="C4" s="155" t="s">
        <v>55</v>
      </c>
      <c r="D4" s="177" t="s">
        <v>76</v>
      </c>
      <c r="E4" s="15"/>
      <c r="F4" s="39"/>
      <c r="G4" s="167" t="s">
        <v>77</v>
      </c>
    </row>
    <row r="5" ht="20.25" customHeight="1" spans="1:7">
      <c r="A5" s="187" t="s">
        <v>73</v>
      </c>
      <c r="B5" s="187" t="s">
        <v>74</v>
      </c>
      <c r="C5" s="58"/>
      <c r="D5" s="16" t="s">
        <v>57</v>
      </c>
      <c r="E5" s="16" t="s">
        <v>168</v>
      </c>
      <c r="F5" s="16" t="s">
        <v>169</v>
      </c>
      <c r="G5" s="169"/>
    </row>
    <row r="6" ht="15" customHeight="1" spans="1:7">
      <c r="A6" s="22" t="s">
        <v>83</v>
      </c>
      <c r="B6" s="22" t="s">
        <v>84</v>
      </c>
      <c r="C6" s="22" t="s">
        <v>85</v>
      </c>
      <c r="D6" s="22" t="s">
        <v>86</v>
      </c>
      <c r="E6" s="22" t="s">
        <v>87</v>
      </c>
      <c r="F6" s="22" t="s">
        <v>88</v>
      </c>
      <c r="G6" s="22" t="s">
        <v>89</v>
      </c>
    </row>
    <row r="7" ht="18" customHeight="1" spans="1:7">
      <c r="A7" s="20" t="s">
        <v>98</v>
      </c>
      <c r="B7" s="20" t="s">
        <v>99</v>
      </c>
      <c r="C7" s="110">
        <v>1021783.85</v>
      </c>
      <c r="D7" s="110">
        <v>991783.85</v>
      </c>
      <c r="E7" s="110">
        <v>856117.29</v>
      </c>
      <c r="F7" s="110">
        <v>135666.56</v>
      </c>
      <c r="G7" s="110">
        <v>30000</v>
      </c>
    </row>
    <row r="8" ht="18" customHeight="1" spans="1:7">
      <c r="A8" s="163" t="s">
        <v>100</v>
      </c>
      <c r="B8" s="163" t="s">
        <v>101</v>
      </c>
      <c r="C8" s="110">
        <v>1021783.85</v>
      </c>
      <c r="D8" s="110">
        <v>991783.85</v>
      </c>
      <c r="E8" s="110">
        <v>856117.29</v>
      </c>
      <c r="F8" s="110">
        <v>135666.56</v>
      </c>
      <c r="G8" s="110">
        <v>30000</v>
      </c>
    </row>
    <row r="9" ht="18" customHeight="1" spans="1:8">
      <c r="A9" s="164" t="s">
        <v>102</v>
      </c>
      <c r="B9" s="164" t="s">
        <v>103</v>
      </c>
      <c r="C9" s="110">
        <v>991783.85</v>
      </c>
      <c r="D9" s="110">
        <v>991783.85</v>
      </c>
      <c r="E9" s="110">
        <v>856117.29</v>
      </c>
      <c r="F9" s="110">
        <v>135666.56</v>
      </c>
      <c r="G9" s="110"/>
      <c r="H9">
        <f>F7-165045.92</f>
        <v>-29379.36</v>
      </c>
    </row>
    <row r="10" ht="18" customHeight="1" spans="1:7">
      <c r="A10" s="164" t="s">
        <v>104</v>
      </c>
      <c r="B10" s="164" t="s">
        <v>105</v>
      </c>
      <c r="C10" s="110">
        <v>10000</v>
      </c>
      <c r="D10" s="110"/>
      <c r="E10" s="110"/>
      <c r="F10" s="110"/>
      <c r="G10" s="110">
        <v>10000</v>
      </c>
    </row>
    <row r="11" ht="18" customHeight="1" spans="1:7">
      <c r="A11" s="164" t="s">
        <v>106</v>
      </c>
      <c r="B11" s="164" t="s">
        <v>107</v>
      </c>
      <c r="C11" s="110">
        <v>20000</v>
      </c>
      <c r="D11" s="110"/>
      <c r="E11" s="110"/>
      <c r="F11" s="110"/>
      <c r="G11" s="110">
        <v>20000</v>
      </c>
    </row>
    <row r="12" ht="18" customHeight="1" spans="1:7">
      <c r="A12" s="20" t="s">
        <v>108</v>
      </c>
      <c r="B12" s="20" t="s">
        <v>109</v>
      </c>
      <c r="C12" s="110">
        <v>353086.48</v>
      </c>
      <c r="D12" s="110">
        <v>353086.48</v>
      </c>
      <c r="E12" s="110">
        <v>351286.48</v>
      </c>
      <c r="F12" s="110">
        <v>1800</v>
      </c>
      <c r="G12" s="110"/>
    </row>
    <row r="13" ht="18" customHeight="1" spans="1:7">
      <c r="A13" s="163" t="s">
        <v>110</v>
      </c>
      <c r="B13" s="163" t="s">
        <v>111</v>
      </c>
      <c r="C13" s="110">
        <v>353086.48</v>
      </c>
      <c r="D13" s="110">
        <v>353086.48</v>
      </c>
      <c r="E13" s="110">
        <v>351286.48</v>
      </c>
      <c r="F13" s="110">
        <v>1800</v>
      </c>
      <c r="G13" s="110"/>
    </row>
    <row r="14" ht="18" customHeight="1" spans="1:7">
      <c r="A14" s="164" t="s">
        <v>112</v>
      </c>
      <c r="B14" s="164" t="s">
        <v>113</v>
      </c>
      <c r="C14" s="110">
        <v>240586</v>
      </c>
      <c r="D14" s="110">
        <v>240586</v>
      </c>
      <c r="E14" s="110">
        <v>238786</v>
      </c>
      <c r="F14" s="110">
        <v>1800</v>
      </c>
      <c r="G14" s="110"/>
    </row>
    <row r="15" ht="18" customHeight="1" spans="1:7">
      <c r="A15" s="164" t="s">
        <v>114</v>
      </c>
      <c r="B15" s="164" t="s">
        <v>115</v>
      </c>
      <c r="C15" s="110">
        <v>112500.48</v>
      </c>
      <c r="D15" s="110">
        <v>112500.48</v>
      </c>
      <c r="E15" s="110">
        <v>112500.48</v>
      </c>
      <c r="F15" s="110"/>
      <c r="G15" s="110"/>
    </row>
    <row r="16" ht="18" customHeight="1" spans="1:7">
      <c r="A16" s="20" t="s">
        <v>116</v>
      </c>
      <c r="B16" s="20" t="s">
        <v>117</v>
      </c>
      <c r="C16" s="110">
        <v>99533.37</v>
      </c>
      <c r="D16" s="110">
        <v>99533.37</v>
      </c>
      <c r="E16" s="110">
        <v>99533.37</v>
      </c>
      <c r="F16" s="110"/>
      <c r="G16" s="110"/>
    </row>
    <row r="17" ht="18" customHeight="1" spans="1:7">
      <c r="A17" s="163" t="s">
        <v>118</v>
      </c>
      <c r="B17" s="163" t="s">
        <v>119</v>
      </c>
      <c r="C17" s="110">
        <v>99533.37</v>
      </c>
      <c r="D17" s="110">
        <v>99533.37</v>
      </c>
      <c r="E17" s="110">
        <v>99533.37</v>
      </c>
      <c r="F17" s="110"/>
      <c r="G17" s="110"/>
    </row>
    <row r="18" ht="18" customHeight="1" spans="1:7">
      <c r="A18" s="164" t="s">
        <v>120</v>
      </c>
      <c r="B18" s="164" t="s">
        <v>121</v>
      </c>
      <c r="C18" s="110">
        <v>55547.11</v>
      </c>
      <c r="D18" s="110">
        <v>55547.11</v>
      </c>
      <c r="E18" s="110">
        <v>55547.11</v>
      </c>
      <c r="F18" s="110"/>
      <c r="G18" s="110"/>
    </row>
    <row r="19" ht="18" customHeight="1" spans="1:7">
      <c r="A19" s="164" t="s">
        <v>122</v>
      </c>
      <c r="B19" s="164" t="s">
        <v>123</v>
      </c>
      <c r="C19" s="110">
        <v>39156.4</v>
      </c>
      <c r="D19" s="110">
        <v>39156.4</v>
      </c>
      <c r="E19" s="110">
        <v>39156.4</v>
      </c>
      <c r="F19" s="110"/>
      <c r="G19" s="110"/>
    </row>
    <row r="20" ht="18" customHeight="1" spans="1:7">
      <c r="A20" s="164" t="s">
        <v>124</v>
      </c>
      <c r="B20" s="164" t="s">
        <v>125</v>
      </c>
      <c r="C20" s="110">
        <v>4829.86</v>
      </c>
      <c r="D20" s="110">
        <v>4829.86</v>
      </c>
      <c r="E20" s="110">
        <v>4829.86</v>
      </c>
      <c r="F20" s="110"/>
      <c r="G20" s="110"/>
    </row>
    <row r="21" ht="18" customHeight="1" spans="1:7">
      <c r="A21" s="20" t="s">
        <v>126</v>
      </c>
      <c r="B21" s="20" t="s">
        <v>127</v>
      </c>
      <c r="C21" s="110">
        <v>121311.36</v>
      </c>
      <c r="D21" s="110">
        <v>121311.36</v>
      </c>
      <c r="E21" s="110">
        <v>121311.36</v>
      </c>
      <c r="F21" s="110"/>
      <c r="G21" s="110"/>
    </row>
    <row r="22" ht="18" customHeight="1" spans="1:7">
      <c r="A22" s="163" t="s">
        <v>128</v>
      </c>
      <c r="B22" s="163" t="s">
        <v>129</v>
      </c>
      <c r="C22" s="110">
        <v>121311.36</v>
      </c>
      <c r="D22" s="110">
        <v>121311.36</v>
      </c>
      <c r="E22" s="110">
        <v>121311.36</v>
      </c>
      <c r="F22" s="110"/>
      <c r="G22" s="110"/>
    </row>
    <row r="23" ht="18" customHeight="1" spans="1:7">
      <c r="A23" s="164" t="s">
        <v>130</v>
      </c>
      <c r="B23" s="164" t="s">
        <v>131</v>
      </c>
      <c r="C23" s="110">
        <v>121311.36</v>
      </c>
      <c r="D23" s="110">
        <v>121311.36</v>
      </c>
      <c r="E23" s="110">
        <v>121311.36</v>
      </c>
      <c r="F23" s="110"/>
      <c r="G23" s="110"/>
    </row>
    <row r="24" ht="18" customHeight="1" spans="1:7">
      <c r="A24" s="109" t="s">
        <v>170</v>
      </c>
      <c r="B24" s="188" t="s">
        <v>170</v>
      </c>
      <c r="C24" s="110">
        <v>1595715.06</v>
      </c>
      <c r="D24" s="110">
        <v>1565715.06</v>
      </c>
      <c r="E24" s="110">
        <v>1428248.5</v>
      </c>
      <c r="F24" s="110">
        <v>137466.56</v>
      </c>
      <c r="G24" s="110">
        <v>30000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E19" sqref="E19"/>
    </sheetView>
  </sheetViews>
  <sheetFormatPr defaultColWidth="9.125" defaultRowHeight="14.25" customHeight="1" outlineLevelRow="6" outlineLevelCol="5"/>
  <cols>
    <col min="1" max="6" width="24.625" customWidth="1"/>
  </cols>
  <sheetData>
    <row r="1" customHeight="1" spans="1:6">
      <c r="A1" s="79"/>
      <c r="B1" s="79"/>
      <c r="C1" s="79"/>
      <c r="D1" s="79"/>
      <c r="E1" s="78"/>
      <c r="F1" s="181" t="s">
        <v>171</v>
      </c>
    </row>
    <row r="2" ht="41.25" customHeight="1" spans="1:6">
      <c r="A2" s="182" t="str">
        <f>"2026"&amp;"年一般公共预算“三公”经费支出预算表"</f>
        <v>2026年一般公共预算“三公”经费支出预算表</v>
      </c>
      <c r="B2" s="79"/>
      <c r="C2" s="79"/>
      <c r="D2" s="79"/>
      <c r="E2" s="78"/>
      <c r="F2" s="79"/>
    </row>
    <row r="3" customHeight="1" spans="1:6">
      <c r="A3" s="141" t="str">
        <f>"单位名称："&amp;"昆明市晋宁区妇女联合会"</f>
        <v>单位名称：昆明市晋宁区妇女联合会</v>
      </c>
      <c r="B3" s="183"/>
      <c r="D3" s="79"/>
      <c r="E3" s="78"/>
      <c r="F3" s="97" t="s">
        <v>1</v>
      </c>
    </row>
    <row r="4" ht="27" customHeight="1" spans="1:6">
      <c r="A4" s="83" t="s">
        <v>172</v>
      </c>
      <c r="B4" s="83" t="s">
        <v>173</v>
      </c>
      <c r="C4" s="85" t="s">
        <v>174</v>
      </c>
      <c r="D4" s="83"/>
      <c r="E4" s="84"/>
      <c r="F4" s="83" t="s">
        <v>175</v>
      </c>
    </row>
    <row r="5" ht="28.5" customHeight="1" spans="1:6">
      <c r="A5" s="184"/>
      <c r="B5" s="87"/>
      <c r="C5" s="84" t="s">
        <v>57</v>
      </c>
      <c r="D5" s="84" t="s">
        <v>176</v>
      </c>
      <c r="E5" s="84" t="s">
        <v>177</v>
      </c>
      <c r="F5" s="86"/>
    </row>
    <row r="6" ht="17.25" customHeight="1" spans="1:6">
      <c r="A6" s="89" t="s">
        <v>83</v>
      </c>
      <c r="B6" s="89" t="s">
        <v>84</v>
      </c>
      <c r="C6" s="89" t="s">
        <v>85</v>
      </c>
      <c r="D6" s="89" t="s">
        <v>86</v>
      </c>
      <c r="E6" s="89" t="s">
        <v>87</v>
      </c>
      <c r="F6" s="89" t="s">
        <v>88</v>
      </c>
    </row>
    <row r="7" ht="17.25" customHeight="1" spans="1:6">
      <c r="A7" s="110">
        <v>10000</v>
      </c>
      <c r="B7" s="110"/>
      <c r="C7" s="110"/>
      <c r="D7" s="110"/>
      <c r="E7" s="110"/>
      <c r="F7" s="110">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36"/>
  <sheetViews>
    <sheetView showZeros="0" topLeftCell="E1" workbookViewId="0">
      <selection activeCell="A1" sqref="A1"/>
    </sheetView>
  </sheetViews>
  <sheetFormatPr defaultColWidth="8" defaultRowHeight="14.25" customHeight="1"/>
  <cols>
    <col min="1" max="2" width="28.75" customWidth="1"/>
    <col min="3" max="3" width="18.125" customWidth="1"/>
    <col min="4" max="4" width="27.375" customWidth="1"/>
    <col min="5" max="5" width="8.875" customWidth="1"/>
    <col min="6" max="6" width="15.375" customWidth="1"/>
    <col min="7" max="7" width="9" customWidth="1"/>
    <col min="8" max="8" width="20.125" customWidth="1"/>
    <col min="9" max="26" width="16.375" customWidth="1"/>
  </cols>
  <sheetData>
    <row r="1" ht="13.5" customHeight="1" spans="2:26">
      <c r="B1" s="165"/>
      <c r="C1" s="171"/>
      <c r="E1" s="172"/>
      <c r="F1" s="172"/>
      <c r="G1" s="172"/>
      <c r="H1" s="172"/>
      <c r="I1" s="112"/>
      <c r="J1" s="112"/>
      <c r="K1" s="112"/>
      <c r="L1" s="112"/>
      <c r="M1" s="112"/>
      <c r="N1" s="112"/>
      <c r="T1" s="112"/>
      <c r="X1" s="171"/>
      <c r="Z1" s="45" t="s">
        <v>178</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"单位名称："&amp;"昆明市晋宁区妇女联合会"</f>
        <v>单位名称：昆明市晋宁区妇女联合会</v>
      </c>
      <c r="B3" s="48"/>
      <c r="C3" s="173"/>
      <c r="D3" s="173"/>
      <c r="E3" s="173"/>
      <c r="F3" s="173"/>
      <c r="G3" s="173"/>
      <c r="H3" s="173"/>
      <c r="I3" s="114"/>
      <c r="J3" s="114"/>
      <c r="K3" s="114"/>
      <c r="L3" s="114"/>
      <c r="M3" s="114"/>
      <c r="N3" s="114"/>
      <c r="O3" s="49"/>
      <c r="P3" s="49"/>
      <c r="Q3" s="49"/>
      <c r="R3" s="49"/>
      <c r="S3" s="49"/>
      <c r="T3" s="114"/>
      <c r="X3" s="171"/>
      <c r="Z3" s="45" t="s">
        <v>1</v>
      </c>
    </row>
    <row r="4" ht="18" customHeight="1" spans="1:26">
      <c r="A4" s="51" t="s">
        <v>179</v>
      </c>
      <c r="B4" s="51" t="s">
        <v>180</v>
      </c>
      <c r="C4" s="51" t="s">
        <v>181</v>
      </c>
      <c r="D4" s="51" t="s">
        <v>182</v>
      </c>
      <c r="E4" s="51" t="s">
        <v>183</v>
      </c>
      <c r="F4" s="51" t="s">
        <v>184</v>
      </c>
      <c r="G4" s="51" t="s">
        <v>185</v>
      </c>
      <c r="H4" s="51" t="s">
        <v>186</v>
      </c>
      <c r="I4" s="177" t="s">
        <v>187</v>
      </c>
      <c r="J4" s="137" t="s">
        <v>187</v>
      </c>
      <c r="K4" s="137"/>
      <c r="L4" s="137"/>
      <c r="M4" s="137"/>
      <c r="N4" s="137"/>
      <c r="O4" s="15"/>
      <c r="P4" s="15"/>
      <c r="Q4" s="15"/>
      <c r="R4" s="15"/>
      <c r="S4" s="15"/>
      <c r="T4" s="130" t="s">
        <v>61</v>
      </c>
      <c r="U4" s="137" t="s">
        <v>62</v>
      </c>
      <c r="V4" s="137"/>
      <c r="W4" s="137"/>
      <c r="X4" s="137"/>
      <c r="Y4" s="137"/>
      <c r="Z4" s="138"/>
    </row>
    <row r="5" ht="18" customHeight="1" spans="1:26">
      <c r="A5" s="53"/>
      <c r="B5" s="66"/>
      <c r="C5" s="157"/>
      <c r="D5" s="53"/>
      <c r="E5" s="53"/>
      <c r="F5" s="53"/>
      <c r="G5" s="53"/>
      <c r="H5" s="53"/>
      <c r="I5" s="155" t="s">
        <v>188</v>
      </c>
      <c r="J5" s="177" t="s">
        <v>58</v>
      </c>
      <c r="K5" s="137"/>
      <c r="L5" s="137"/>
      <c r="M5" s="137"/>
      <c r="N5" s="138"/>
      <c r="O5" s="14" t="s">
        <v>189</v>
      </c>
      <c r="P5" s="14" t="s">
        <v>60</v>
      </c>
      <c r="Q5" s="14" t="s">
        <v>190</v>
      </c>
      <c r="R5" s="15"/>
      <c r="S5" s="39"/>
      <c r="T5" s="51" t="s">
        <v>61</v>
      </c>
      <c r="U5" s="177" t="s">
        <v>62</v>
      </c>
      <c r="V5" s="130" t="s">
        <v>64</v>
      </c>
      <c r="W5" s="137" t="s">
        <v>62</v>
      </c>
      <c r="X5" s="130" t="s">
        <v>66</v>
      </c>
      <c r="Y5" s="130" t="s">
        <v>67</v>
      </c>
      <c r="Z5" s="180" t="s">
        <v>68</v>
      </c>
    </row>
    <row r="6" ht="19.5" customHeight="1" spans="1:26">
      <c r="A6" s="66"/>
      <c r="B6" s="66"/>
      <c r="C6" s="66"/>
      <c r="D6" s="66"/>
      <c r="E6" s="66"/>
      <c r="F6" s="66"/>
      <c r="G6" s="66"/>
      <c r="H6" s="66"/>
      <c r="I6" s="66"/>
      <c r="J6" s="178" t="s">
        <v>191</v>
      </c>
      <c r="K6" s="51" t="s">
        <v>192</v>
      </c>
      <c r="L6" s="51" t="s">
        <v>193</v>
      </c>
      <c r="M6" s="51" t="s">
        <v>194</v>
      </c>
      <c r="N6" s="51" t="s">
        <v>195</v>
      </c>
      <c r="O6" s="51"/>
      <c r="P6" s="51"/>
      <c r="Q6" s="51" t="s">
        <v>58</v>
      </c>
      <c r="R6" s="51" t="s">
        <v>59</v>
      </c>
      <c r="S6" s="51" t="s">
        <v>60</v>
      </c>
      <c r="T6" s="66"/>
      <c r="U6" s="51" t="s">
        <v>57</v>
      </c>
      <c r="V6" s="51" t="s">
        <v>64</v>
      </c>
      <c r="W6" s="51" t="s">
        <v>196</v>
      </c>
      <c r="X6" s="51" t="s">
        <v>66</v>
      </c>
      <c r="Y6" s="51" t="s">
        <v>67</v>
      </c>
      <c r="Z6" s="51" t="s">
        <v>68</v>
      </c>
    </row>
    <row r="7" ht="37.5" customHeight="1" spans="1:26">
      <c r="A7" s="174"/>
      <c r="B7" s="58"/>
      <c r="C7" s="174"/>
      <c r="D7" s="174"/>
      <c r="E7" s="174"/>
      <c r="F7" s="174"/>
      <c r="G7" s="174"/>
      <c r="H7" s="174"/>
      <c r="I7" s="174"/>
      <c r="J7" s="179" t="s">
        <v>57</v>
      </c>
      <c r="K7" s="56" t="s">
        <v>197</v>
      </c>
      <c r="L7" s="56" t="s">
        <v>193</v>
      </c>
      <c r="M7" s="56" t="s">
        <v>194</v>
      </c>
      <c r="N7" s="56" t="s">
        <v>195</v>
      </c>
      <c r="O7" s="56"/>
      <c r="P7" s="56"/>
      <c r="Q7" s="56" t="s">
        <v>193</v>
      </c>
      <c r="R7" s="56" t="s">
        <v>194</v>
      </c>
      <c r="S7" s="56" t="s">
        <v>195</v>
      </c>
      <c r="T7" s="56" t="s">
        <v>61</v>
      </c>
      <c r="U7" s="56" t="s">
        <v>57</v>
      </c>
      <c r="V7" s="56" t="s">
        <v>64</v>
      </c>
      <c r="W7" s="56" t="s">
        <v>196</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198</v>
      </c>
      <c r="D10" s="23" t="s">
        <v>199</v>
      </c>
      <c r="E10" s="23" t="s">
        <v>102</v>
      </c>
      <c r="F10" s="23" t="s">
        <v>103</v>
      </c>
      <c r="G10" s="23" t="s">
        <v>200</v>
      </c>
      <c r="H10" s="23" t="s">
        <v>201</v>
      </c>
      <c r="I10" s="110">
        <v>294024</v>
      </c>
      <c r="J10" s="110">
        <v>294024</v>
      </c>
      <c r="K10" s="27"/>
      <c r="L10" s="27"/>
      <c r="M10" s="110">
        <v>294024</v>
      </c>
      <c r="N10" s="27"/>
      <c r="O10" s="27"/>
      <c r="P10" s="27"/>
      <c r="Q10" s="110"/>
      <c r="R10" s="110"/>
      <c r="S10" s="110"/>
      <c r="T10" s="110"/>
      <c r="U10" s="110"/>
      <c r="V10" s="110"/>
      <c r="W10" s="110"/>
      <c r="X10" s="110"/>
      <c r="Y10" s="110"/>
      <c r="Z10" s="110"/>
    </row>
    <row r="11" ht="20.25" customHeight="1" spans="1:26">
      <c r="A11" s="23" t="s">
        <v>70</v>
      </c>
      <c r="B11" s="23" t="s">
        <v>70</v>
      </c>
      <c r="C11" s="23" t="s">
        <v>198</v>
      </c>
      <c r="D11" s="23" t="s">
        <v>199</v>
      </c>
      <c r="E11" s="23" t="s">
        <v>102</v>
      </c>
      <c r="F11" s="23" t="s">
        <v>103</v>
      </c>
      <c r="G11" s="23" t="s">
        <v>202</v>
      </c>
      <c r="H11" s="23" t="s">
        <v>203</v>
      </c>
      <c r="I11" s="110">
        <v>380184</v>
      </c>
      <c r="J11" s="110">
        <v>380184</v>
      </c>
      <c r="K11" s="27"/>
      <c r="L11" s="27"/>
      <c r="M11" s="110">
        <v>380184</v>
      </c>
      <c r="N11" s="27"/>
      <c r="O11" s="27"/>
      <c r="P11" s="27"/>
      <c r="Q11" s="110"/>
      <c r="R11" s="110"/>
      <c r="S11" s="110"/>
      <c r="T11" s="110"/>
      <c r="U11" s="110"/>
      <c r="V11" s="110"/>
      <c r="W11" s="110"/>
      <c r="X11" s="110"/>
      <c r="Y11" s="110"/>
      <c r="Z11" s="110"/>
    </row>
    <row r="12" ht="20.25" customHeight="1" spans="1:26">
      <c r="A12" s="23" t="s">
        <v>70</v>
      </c>
      <c r="B12" s="23" t="s">
        <v>70</v>
      </c>
      <c r="C12" s="23" t="s">
        <v>198</v>
      </c>
      <c r="D12" s="23" t="s">
        <v>199</v>
      </c>
      <c r="E12" s="23" t="s">
        <v>102</v>
      </c>
      <c r="F12" s="23" t="s">
        <v>103</v>
      </c>
      <c r="G12" s="23" t="s">
        <v>204</v>
      </c>
      <c r="H12" s="23" t="s">
        <v>205</v>
      </c>
      <c r="I12" s="110">
        <v>24502</v>
      </c>
      <c r="J12" s="110">
        <v>24502</v>
      </c>
      <c r="K12" s="27"/>
      <c r="L12" s="27"/>
      <c r="M12" s="110">
        <v>24502</v>
      </c>
      <c r="N12" s="27"/>
      <c r="O12" s="27"/>
      <c r="P12" s="27"/>
      <c r="Q12" s="110"/>
      <c r="R12" s="110"/>
      <c r="S12" s="110"/>
      <c r="T12" s="110"/>
      <c r="U12" s="110"/>
      <c r="V12" s="110"/>
      <c r="W12" s="110"/>
      <c r="X12" s="110"/>
      <c r="Y12" s="110"/>
      <c r="Z12" s="110"/>
    </row>
    <row r="13" ht="20.25" customHeight="1" spans="1:26">
      <c r="A13" s="23" t="s">
        <v>70</v>
      </c>
      <c r="B13" s="23" t="s">
        <v>70</v>
      </c>
      <c r="C13" s="23" t="s">
        <v>206</v>
      </c>
      <c r="D13" s="23" t="s">
        <v>207</v>
      </c>
      <c r="E13" s="23" t="s">
        <v>114</v>
      </c>
      <c r="F13" s="23" t="s">
        <v>115</v>
      </c>
      <c r="G13" s="23" t="s">
        <v>208</v>
      </c>
      <c r="H13" s="23" t="s">
        <v>209</v>
      </c>
      <c r="I13" s="110">
        <v>112500.48</v>
      </c>
      <c r="J13" s="110">
        <v>112500.48</v>
      </c>
      <c r="K13" s="27"/>
      <c r="L13" s="27"/>
      <c r="M13" s="110">
        <v>112500.48</v>
      </c>
      <c r="N13" s="27"/>
      <c r="O13" s="27"/>
      <c r="P13" s="27"/>
      <c r="Q13" s="110"/>
      <c r="R13" s="110"/>
      <c r="S13" s="110"/>
      <c r="T13" s="110"/>
      <c r="U13" s="110"/>
      <c r="V13" s="110"/>
      <c r="W13" s="110"/>
      <c r="X13" s="110"/>
      <c r="Y13" s="110"/>
      <c r="Z13" s="110"/>
    </row>
    <row r="14" ht="20.25" customHeight="1" spans="1:26">
      <c r="A14" s="23" t="s">
        <v>70</v>
      </c>
      <c r="B14" s="23" t="s">
        <v>70</v>
      </c>
      <c r="C14" s="23" t="s">
        <v>206</v>
      </c>
      <c r="D14" s="23" t="s">
        <v>207</v>
      </c>
      <c r="E14" s="23" t="s">
        <v>120</v>
      </c>
      <c r="F14" s="23" t="s">
        <v>121</v>
      </c>
      <c r="G14" s="23" t="s">
        <v>210</v>
      </c>
      <c r="H14" s="23" t="s">
        <v>211</v>
      </c>
      <c r="I14" s="110">
        <v>55547.11</v>
      </c>
      <c r="J14" s="110">
        <v>55547.11</v>
      </c>
      <c r="K14" s="27"/>
      <c r="L14" s="27"/>
      <c r="M14" s="110">
        <v>55547.11</v>
      </c>
      <c r="N14" s="27"/>
      <c r="O14" s="27"/>
      <c r="P14" s="27"/>
      <c r="Q14" s="110"/>
      <c r="R14" s="110"/>
      <c r="S14" s="110"/>
      <c r="T14" s="110"/>
      <c r="U14" s="110"/>
      <c r="V14" s="110"/>
      <c r="W14" s="110"/>
      <c r="X14" s="110"/>
      <c r="Y14" s="110"/>
      <c r="Z14" s="110"/>
    </row>
    <row r="15" ht="20.25" customHeight="1" spans="1:26">
      <c r="A15" s="23" t="s">
        <v>70</v>
      </c>
      <c r="B15" s="23" t="s">
        <v>70</v>
      </c>
      <c r="C15" s="23" t="s">
        <v>206</v>
      </c>
      <c r="D15" s="23" t="s">
        <v>207</v>
      </c>
      <c r="E15" s="23" t="s">
        <v>122</v>
      </c>
      <c r="F15" s="23" t="s">
        <v>123</v>
      </c>
      <c r="G15" s="23" t="s">
        <v>212</v>
      </c>
      <c r="H15" s="23" t="s">
        <v>213</v>
      </c>
      <c r="I15" s="110">
        <v>35156.4</v>
      </c>
      <c r="J15" s="110">
        <v>35156.4</v>
      </c>
      <c r="K15" s="27"/>
      <c r="L15" s="27"/>
      <c r="M15" s="110">
        <v>35156.4</v>
      </c>
      <c r="N15" s="27"/>
      <c r="O15" s="27"/>
      <c r="P15" s="27"/>
      <c r="Q15" s="110"/>
      <c r="R15" s="110"/>
      <c r="S15" s="110"/>
      <c r="T15" s="110"/>
      <c r="U15" s="110"/>
      <c r="V15" s="110"/>
      <c r="W15" s="110"/>
      <c r="X15" s="110"/>
      <c r="Y15" s="110"/>
      <c r="Z15" s="110"/>
    </row>
    <row r="16" ht="20.25" customHeight="1" spans="1:26">
      <c r="A16" s="23" t="s">
        <v>70</v>
      </c>
      <c r="B16" s="23" t="s">
        <v>70</v>
      </c>
      <c r="C16" s="23" t="s">
        <v>206</v>
      </c>
      <c r="D16" s="23" t="s">
        <v>207</v>
      </c>
      <c r="E16" s="23" t="s">
        <v>122</v>
      </c>
      <c r="F16" s="23" t="s">
        <v>123</v>
      </c>
      <c r="G16" s="23" t="s">
        <v>212</v>
      </c>
      <c r="H16" s="23" t="s">
        <v>213</v>
      </c>
      <c r="I16" s="110">
        <v>4000</v>
      </c>
      <c r="J16" s="110">
        <v>4000</v>
      </c>
      <c r="K16" s="27"/>
      <c r="L16" s="27"/>
      <c r="M16" s="110">
        <v>4000</v>
      </c>
      <c r="N16" s="27"/>
      <c r="O16" s="27"/>
      <c r="P16" s="27"/>
      <c r="Q16" s="110"/>
      <c r="R16" s="110"/>
      <c r="S16" s="110"/>
      <c r="T16" s="110"/>
      <c r="U16" s="110"/>
      <c r="V16" s="110"/>
      <c r="W16" s="110"/>
      <c r="X16" s="110"/>
      <c r="Y16" s="110"/>
      <c r="Z16" s="110"/>
    </row>
    <row r="17" ht="20.25" customHeight="1" spans="1:26">
      <c r="A17" s="23" t="s">
        <v>70</v>
      </c>
      <c r="B17" s="23" t="s">
        <v>70</v>
      </c>
      <c r="C17" s="23" t="s">
        <v>206</v>
      </c>
      <c r="D17" s="23" t="s">
        <v>207</v>
      </c>
      <c r="E17" s="23" t="s">
        <v>102</v>
      </c>
      <c r="F17" s="23" t="s">
        <v>103</v>
      </c>
      <c r="G17" s="23" t="s">
        <v>214</v>
      </c>
      <c r="H17" s="23" t="s">
        <v>215</v>
      </c>
      <c r="I17" s="110">
        <v>687.29</v>
      </c>
      <c r="J17" s="110">
        <v>687.29</v>
      </c>
      <c r="K17" s="27"/>
      <c r="L17" s="27"/>
      <c r="M17" s="110">
        <v>687.29</v>
      </c>
      <c r="N17" s="27"/>
      <c r="O17" s="27"/>
      <c r="P17" s="27"/>
      <c r="Q17" s="110"/>
      <c r="R17" s="110"/>
      <c r="S17" s="110"/>
      <c r="T17" s="110"/>
      <c r="U17" s="110"/>
      <c r="V17" s="110"/>
      <c r="W17" s="110"/>
      <c r="X17" s="110"/>
      <c r="Y17" s="110"/>
      <c r="Z17" s="110"/>
    </row>
    <row r="18" ht="20.25" customHeight="1" spans="1:26">
      <c r="A18" s="23" t="s">
        <v>70</v>
      </c>
      <c r="B18" s="23" t="s">
        <v>70</v>
      </c>
      <c r="C18" s="23" t="s">
        <v>206</v>
      </c>
      <c r="D18" s="23" t="s">
        <v>207</v>
      </c>
      <c r="E18" s="23" t="s">
        <v>124</v>
      </c>
      <c r="F18" s="23" t="s">
        <v>125</v>
      </c>
      <c r="G18" s="23" t="s">
        <v>214</v>
      </c>
      <c r="H18" s="23" t="s">
        <v>215</v>
      </c>
      <c r="I18" s="110">
        <v>1212.82</v>
      </c>
      <c r="J18" s="110">
        <v>1212.82</v>
      </c>
      <c r="K18" s="27"/>
      <c r="L18" s="27"/>
      <c r="M18" s="110">
        <v>1212.82</v>
      </c>
      <c r="N18" s="27"/>
      <c r="O18" s="27"/>
      <c r="P18" s="27"/>
      <c r="Q18" s="110"/>
      <c r="R18" s="110"/>
      <c r="S18" s="110"/>
      <c r="T18" s="110"/>
      <c r="U18" s="110"/>
      <c r="V18" s="110"/>
      <c r="W18" s="110"/>
      <c r="X18" s="110"/>
      <c r="Y18" s="110"/>
      <c r="Z18" s="110"/>
    </row>
    <row r="19" ht="20.25" customHeight="1" spans="1:26">
      <c r="A19" s="23" t="s">
        <v>70</v>
      </c>
      <c r="B19" s="23" t="s">
        <v>70</v>
      </c>
      <c r="C19" s="23" t="s">
        <v>206</v>
      </c>
      <c r="D19" s="23" t="s">
        <v>207</v>
      </c>
      <c r="E19" s="23" t="s">
        <v>124</v>
      </c>
      <c r="F19" s="23" t="s">
        <v>125</v>
      </c>
      <c r="G19" s="23" t="s">
        <v>214</v>
      </c>
      <c r="H19" s="23" t="s">
        <v>215</v>
      </c>
      <c r="I19" s="110">
        <v>516.72</v>
      </c>
      <c r="J19" s="110">
        <v>516.72</v>
      </c>
      <c r="K19" s="27"/>
      <c r="L19" s="27"/>
      <c r="M19" s="110">
        <v>516.72</v>
      </c>
      <c r="N19" s="27"/>
      <c r="O19" s="27"/>
      <c r="P19" s="27"/>
      <c r="Q19" s="110"/>
      <c r="R19" s="110"/>
      <c r="S19" s="110"/>
      <c r="T19" s="110"/>
      <c r="U19" s="110"/>
      <c r="V19" s="110"/>
      <c r="W19" s="110"/>
      <c r="X19" s="110"/>
      <c r="Y19" s="110"/>
      <c r="Z19" s="110"/>
    </row>
    <row r="20" ht="20.25" customHeight="1" spans="1:26">
      <c r="A20" s="23" t="s">
        <v>70</v>
      </c>
      <c r="B20" s="23" t="s">
        <v>70</v>
      </c>
      <c r="C20" s="23" t="s">
        <v>206</v>
      </c>
      <c r="D20" s="23" t="s">
        <v>207</v>
      </c>
      <c r="E20" s="23" t="s">
        <v>124</v>
      </c>
      <c r="F20" s="23" t="s">
        <v>125</v>
      </c>
      <c r="G20" s="23" t="s">
        <v>214</v>
      </c>
      <c r="H20" s="23" t="s">
        <v>215</v>
      </c>
      <c r="I20" s="110">
        <v>3100.32</v>
      </c>
      <c r="J20" s="110">
        <v>3100.32</v>
      </c>
      <c r="K20" s="27"/>
      <c r="L20" s="27"/>
      <c r="M20" s="110">
        <v>3100.32</v>
      </c>
      <c r="N20" s="27"/>
      <c r="O20" s="27"/>
      <c r="P20" s="27"/>
      <c r="Q20" s="110"/>
      <c r="R20" s="110"/>
      <c r="S20" s="110"/>
      <c r="T20" s="110"/>
      <c r="U20" s="110"/>
      <c r="V20" s="110"/>
      <c r="W20" s="110"/>
      <c r="X20" s="110"/>
      <c r="Y20" s="110"/>
      <c r="Z20" s="110"/>
    </row>
    <row r="21" ht="20.25" customHeight="1" spans="1:26">
      <c r="A21" s="23" t="s">
        <v>70</v>
      </c>
      <c r="B21" s="23" t="s">
        <v>70</v>
      </c>
      <c r="C21" s="23" t="s">
        <v>216</v>
      </c>
      <c r="D21" s="23" t="s">
        <v>175</v>
      </c>
      <c r="E21" s="23" t="s">
        <v>102</v>
      </c>
      <c r="F21" s="23" t="s">
        <v>103</v>
      </c>
      <c r="G21" s="23" t="s">
        <v>217</v>
      </c>
      <c r="H21" s="23" t="s">
        <v>175</v>
      </c>
      <c r="I21" s="110">
        <v>10000</v>
      </c>
      <c r="J21" s="110">
        <v>10000</v>
      </c>
      <c r="K21" s="27"/>
      <c r="L21" s="27"/>
      <c r="M21" s="110">
        <v>10000</v>
      </c>
      <c r="N21" s="27"/>
      <c r="O21" s="27"/>
      <c r="P21" s="27"/>
      <c r="Q21" s="110"/>
      <c r="R21" s="110"/>
      <c r="S21" s="110"/>
      <c r="T21" s="110"/>
      <c r="U21" s="110"/>
      <c r="V21" s="110"/>
      <c r="W21" s="110"/>
      <c r="X21" s="110"/>
      <c r="Y21" s="110"/>
      <c r="Z21" s="110"/>
    </row>
    <row r="22" ht="20.25" customHeight="1" spans="1:26">
      <c r="A22" s="23" t="s">
        <v>70</v>
      </c>
      <c r="B22" s="23" t="s">
        <v>70</v>
      </c>
      <c r="C22" s="23" t="s">
        <v>218</v>
      </c>
      <c r="D22" s="23" t="s">
        <v>219</v>
      </c>
      <c r="E22" s="23" t="s">
        <v>102</v>
      </c>
      <c r="F22" s="23" t="s">
        <v>103</v>
      </c>
      <c r="G22" s="23" t="s">
        <v>220</v>
      </c>
      <c r="H22" s="23" t="s">
        <v>221</v>
      </c>
      <c r="I22" s="110">
        <v>52800</v>
      </c>
      <c r="J22" s="110">
        <v>52800</v>
      </c>
      <c r="K22" s="27"/>
      <c r="L22" s="27"/>
      <c r="M22" s="110">
        <v>52800</v>
      </c>
      <c r="N22" s="27"/>
      <c r="O22" s="27"/>
      <c r="P22" s="27"/>
      <c r="Q22" s="110"/>
      <c r="R22" s="110"/>
      <c r="S22" s="110"/>
      <c r="T22" s="110"/>
      <c r="U22" s="110"/>
      <c r="V22" s="110"/>
      <c r="W22" s="110"/>
      <c r="X22" s="110"/>
      <c r="Y22" s="110"/>
      <c r="Z22" s="110"/>
    </row>
    <row r="23" ht="20.25" customHeight="1" spans="1:26">
      <c r="A23" s="23" t="s">
        <v>70</v>
      </c>
      <c r="B23" s="23" t="s">
        <v>70</v>
      </c>
      <c r="C23" s="23" t="s">
        <v>222</v>
      </c>
      <c r="D23" s="23" t="s">
        <v>223</v>
      </c>
      <c r="E23" s="23" t="s">
        <v>102</v>
      </c>
      <c r="F23" s="23" t="s">
        <v>103</v>
      </c>
      <c r="G23" s="23" t="s">
        <v>224</v>
      </c>
      <c r="H23" s="23" t="s">
        <v>223</v>
      </c>
      <c r="I23" s="110">
        <v>15418.56</v>
      </c>
      <c r="J23" s="110">
        <v>15418.56</v>
      </c>
      <c r="K23" s="27"/>
      <c r="L23" s="27"/>
      <c r="M23" s="110">
        <v>15418.56</v>
      </c>
      <c r="N23" s="27"/>
      <c r="O23" s="27"/>
      <c r="P23" s="27"/>
      <c r="Q23" s="110"/>
      <c r="R23" s="110"/>
      <c r="S23" s="110"/>
      <c r="T23" s="110"/>
      <c r="U23" s="110"/>
      <c r="V23" s="110"/>
      <c r="W23" s="110"/>
      <c r="X23" s="110"/>
      <c r="Y23" s="110"/>
      <c r="Z23" s="110"/>
    </row>
    <row r="24" ht="20.25" customHeight="1" spans="1:26">
      <c r="A24" s="23" t="s">
        <v>70</v>
      </c>
      <c r="B24" s="23" t="s">
        <v>70</v>
      </c>
      <c r="C24" s="23" t="s">
        <v>225</v>
      </c>
      <c r="D24" s="23" t="s">
        <v>226</v>
      </c>
      <c r="E24" s="23" t="s">
        <v>102</v>
      </c>
      <c r="F24" s="23" t="s">
        <v>103</v>
      </c>
      <c r="G24" s="23" t="s">
        <v>227</v>
      </c>
      <c r="H24" s="23" t="s">
        <v>228</v>
      </c>
      <c r="I24" s="110">
        <v>18648</v>
      </c>
      <c r="J24" s="110">
        <v>18648</v>
      </c>
      <c r="K24" s="27"/>
      <c r="L24" s="27"/>
      <c r="M24" s="110">
        <v>18648</v>
      </c>
      <c r="N24" s="27"/>
      <c r="O24" s="27"/>
      <c r="P24" s="27"/>
      <c r="Q24" s="110"/>
      <c r="R24" s="110"/>
      <c r="S24" s="110"/>
      <c r="T24" s="110"/>
      <c r="U24" s="110"/>
      <c r="V24" s="110"/>
      <c r="W24" s="110"/>
      <c r="X24" s="110"/>
      <c r="Y24" s="110"/>
      <c r="Z24" s="110"/>
    </row>
    <row r="25" ht="20.25" customHeight="1" spans="1:26">
      <c r="A25" s="23" t="s">
        <v>70</v>
      </c>
      <c r="B25" s="23" t="s">
        <v>70</v>
      </c>
      <c r="C25" s="23" t="s">
        <v>225</v>
      </c>
      <c r="D25" s="23" t="s">
        <v>226</v>
      </c>
      <c r="E25" s="23" t="s">
        <v>102</v>
      </c>
      <c r="F25" s="23" t="s">
        <v>103</v>
      </c>
      <c r="G25" s="23" t="s">
        <v>229</v>
      </c>
      <c r="H25" s="23" t="s">
        <v>230</v>
      </c>
      <c r="I25" s="110">
        <v>12000</v>
      </c>
      <c r="J25" s="110">
        <v>12000</v>
      </c>
      <c r="K25" s="27"/>
      <c r="L25" s="27"/>
      <c r="M25" s="110">
        <v>12000</v>
      </c>
      <c r="N25" s="27"/>
      <c r="O25" s="27"/>
      <c r="P25" s="27"/>
      <c r="Q25" s="110"/>
      <c r="R25" s="110"/>
      <c r="S25" s="110"/>
      <c r="T25" s="110"/>
      <c r="U25" s="110"/>
      <c r="V25" s="110"/>
      <c r="W25" s="110"/>
      <c r="X25" s="110"/>
      <c r="Y25" s="110"/>
      <c r="Z25" s="110"/>
    </row>
    <row r="26" ht="20.25" customHeight="1" spans="1:26">
      <c r="A26" s="23" t="s">
        <v>70</v>
      </c>
      <c r="B26" s="23" t="s">
        <v>70</v>
      </c>
      <c r="C26" s="23" t="s">
        <v>225</v>
      </c>
      <c r="D26" s="23" t="s">
        <v>226</v>
      </c>
      <c r="E26" s="23" t="s">
        <v>102</v>
      </c>
      <c r="F26" s="23" t="s">
        <v>103</v>
      </c>
      <c r="G26" s="23" t="s">
        <v>231</v>
      </c>
      <c r="H26" s="23" t="s">
        <v>232</v>
      </c>
      <c r="I26" s="110">
        <v>10000</v>
      </c>
      <c r="J26" s="110">
        <v>10000</v>
      </c>
      <c r="K26" s="27"/>
      <c r="L26" s="27"/>
      <c r="M26" s="110">
        <v>10000</v>
      </c>
      <c r="N26" s="27"/>
      <c r="O26" s="27"/>
      <c r="P26" s="27"/>
      <c r="Q26" s="110"/>
      <c r="R26" s="110"/>
      <c r="S26" s="110"/>
      <c r="T26" s="110"/>
      <c r="U26" s="110"/>
      <c r="V26" s="110"/>
      <c r="W26" s="110"/>
      <c r="X26" s="110"/>
      <c r="Y26" s="110"/>
      <c r="Z26" s="110"/>
    </row>
    <row r="27" ht="20.25" customHeight="1" spans="1:26">
      <c r="A27" s="23" t="s">
        <v>70</v>
      </c>
      <c r="B27" s="23" t="s">
        <v>70</v>
      </c>
      <c r="C27" s="23" t="s">
        <v>225</v>
      </c>
      <c r="D27" s="23" t="s">
        <v>226</v>
      </c>
      <c r="E27" s="23" t="s">
        <v>102</v>
      </c>
      <c r="F27" s="23" t="s">
        <v>103</v>
      </c>
      <c r="G27" s="23" t="s">
        <v>233</v>
      </c>
      <c r="H27" s="23" t="s">
        <v>234</v>
      </c>
      <c r="I27" s="110">
        <v>16800</v>
      </c>
      <c r="J27" s="110">
        <v>16800</v>
      </c>
      <c r="K27" s="27"/>
      <c r="L27" s="27"/>
      <c r="M27" s="110">
        <v>16800</v>
      </c>
      <c r="N27" s="27"/>
      <c r="O27" s="27"/>
      <c r="P27" s="27"/>
      <c r="Q27" s="110"/>
      <c r="R27" s="110"/>
      <c r="S27" s="110"/>
      <c r="T27" s="110"/>
      <c r="U27" s="110"/>
      <c r="V27" s="110"/>
      <c r="W27" s="110"/>
      <c r="X27" s="110"/>
      <c r="Y27" s="110"/>
      <c r="Z27" s="110"/>
    </row>
    <row r="28" ht="20.25" customHeight="1" spans="1:26">
      <c r="A28" s="23" t="s">
        <v>70</v>
      </c>
      <c r="B28" s="23" t="s">
        <v>70</v>
      </c>
      <c r="C28" s="23" t="s">
        <v>225</v>
      </c>
      <c r="D28" s="23" t="s">
        <v>226</v>
      </c>
      <c r="E28" s="23" t="s">
        <v>112</v>
      </c>
      <c r="F28" s="23" t="s">
        <v>113</v>
      </c>
      <c r="G28" s="23" t="s">
        <v>233</v>
      </c>
      <c r="H28" s="23" t="s">
        <v>234</v>
      </c>
      <c r="I28" s="110">
        <v>900</v>
      </c>
      <c r="J28" s="110">
        <v>900</v>
      </c>
      <c r="K28" s="27"/>
      <c r="L28" s="27"/>
      <c r="M28" s="110">
        <v>900</v>
      </c>
      <c r="N28" s="27"/>
      <c r="O28" s="27"/>
      <c r="P28" s="27"/>
      <c r="Q28" s="110"/>
      <c r="R28" s="110"/>
      <c r="S28" s="110"/>
      <c r="T28" s="110"/>
      <c r="U28" s="110"/>
      <c r="V28" s="110"/>
      <c r="W28" s="110"/>
      <c r="X28" s="110"/>
      <c r="Y28" s="110"/>
      <c r="Z28" s="110"/>
    </row>
    <row r="29" ht="20.25" customHeight="1" spans="1:26">
      <c r="A29" s="23" t="s">
        <v>70</v>
      </c>
      <c r="B29" s="23" t="s">
        <v>70</v>
      </c>
      <c r="C29" s="23" t="s">
        <v>225</v>
      </c>
      <c r="D29" s="23" t="s">
        <v>226</v>
      </c>
      <c r="E29" s="23" t="s">
        <v>112</v>
      </c>
      <c r="F29" s="23" t="s">
        <v>113</v>
      </c>
      <c r="G29" s="23" t="s">
        <v>233</v>
      </c>
      <c r="H29" s="23" t="s">
        <v>234</v>
      </c>
      <c r="I29" s="110">
        <v>900</v>
      </c>
      <c r="J29" s="110">
        <v>900</v>
      </c>
      <c r="K29" s="27"/>
      <c r="L29" s="27"/>
      <c r="M29" s="110">
        <v>900</v>
      </c>
      <c r="N29" s="27"/>
      <c r="O29" s="27"/>
      <c r="P29" s="27"/>
      <c r="Q29" s="110"/>
      <c r="R29" s="110"/>
      <c r="S29" s="110"/>
      <c r="T29" s="110"/>
      <c r="U29" s="110"/>
      <c r="V29" s="110"/>
      <c r="W29" s="110"/>
      <c r="X29" s="110"/>
      <c r="Y29" s="110"/>
      <c r="Z29" s="110"/>
    </row>
    <row r="30" ht="20.25" customHeight="1" spans="1:26">
      <c r="A30" s="23" t="s">
        <v>70</v>
      </c>
      <c r="B30" s="23" t="s">
        <v>70</v>
      </c>
      <c r="C30" s="23" t="s">
        <v>235</v>
      </c>
      <c r="D30" s="23" t="s">
        <v>131</v>
      </c>
      <c r="E30" s="23" t="s">
        <v>130</v>
      </c>
      <c r="F30" s="23" t="s">
        <v>131</v>
      </c>
      <c r="G30" s="23" t="s">
        <v>236</v>
      </c>
      <c r="H30" s="23" t="s">
        <v>131</v>
      </c>
      <c r="I30" s="110">
        <v>121311.36</v>
      </c>
      <c r="J30" s="110">
        <v>121311.36</v>
      </c>
      <c r="K30" s="27"/>
      <c r="L30" s="27"/>
      <c r="M30" s="110">
        <v>121311.36</v>
      </c>
      <c r="N30" s="27"/>
      <c r="O30" s="27"/>
      <c r="P30" s="27"/>
      <c r="Q30" s="110"/>
      <c r="R30" s="110"/>
      <c r="S30" s="110"/>
      <c r="T30" s="110"/>
      <c r="U30" s="110"/>
      <c r="V30" s="110"/>
      <c r="W30" s="110"/>
      <c r="X30" s="110"/>
      <c r="Y30" s="110"/>
      <c r="Z30" s="110"/>
    </row>
    <row r="31" ht="20.25" customHeight="1" spans="1:26">
      <c r="A31" s="23" t="s">
        <v>70</v>
      </c>
      <c r="B31" s="23" t="s">
        <v>70</v>
      </c>
      <c r="C31" s="23" t="s">
        <v>237</v>
      </c>
      <c r="D31" s="23" t="s">
        <v>238</v>
      </c>
      <c r="E31" s="23" t="s">
        <v>112</v>
      </c>
      <c r="F31" s="23" t="s">
        <v>113</v>
      </c>
      <c r="G31" s="23" t="s">
        <v>239</v>
      </c>
      <c r="H31" s="23" t="s">
        <v>240</v>
      </c>
      <c r="I31" s="110">
        <v>184786</v>
      </c>
      <c r="J31" s="110">
        <v>184786</v>
      </c>
      <c r="K31" s="27"/>
      <c r="L31" s="27"/>
      <c r="M31" s="110">
        <v>184786</v>
      </c>
      <c r="N31" s="27"/>
      <c r="O31" s="27"/>
      <c r="P31" s="27"/>
      <c r="Q31" s="110"/>
      <c r="R31" s="110"/>
      <c r="S31" s="110"/>
      <c r="T31" s="110"/>
      <c r="U31" s="110"/>
      <c r="V31" s="110"/>
      <c r="W31" s="110"/>
      <c r="X31" s="110"/>
      <c r="Y31" s="110"/>
      <c r="Z31" s="110"/>
    </row>
    <row r="32" ht="20.25" customHeight="1" spans="1:26">
      <c r="A32" s="23" t="s">
        <v>70</v>
      </c>
      <c r="B32" s="23" t="s">
        <v>70</v>
      </c>
      <c r="C32" s="23" t="s">
        <v>237</v>
      </c>
      <c r="D32" s="23" t="s">
        <v>238</v>
      </c>
      <c r="E32" s="23" t="s">
        <v>112</v>
      </c>
      <c r="F32" s="23" t="s">
        <v>113</v>
      </c>
      <c r="G32" s="23" t="s">
        <v>241</v>
      </c>
      <c r="H32" s="23" t="s">
        <v>242</v>
      </c>
      <c r="I32" s="110">
        <v>14400</v>
      </c>
      <c r="J32" s="110">
        <v>14400</v>
      </c>
      <c r="K32" s="27"/>
      <c r="L32" s="27"/>
      <c r="M32" s="110">
        <v>14400</v>
      </c>
      <c r="N32" s="27"/>
      <c r="O32" s="27"/>
      <c r="P32" s="27"/>
      <c r="Q32" s="110"/>
      <c r="R32" s="110"/>
      <c r="S32" s="110"/>
      <c r="T32" s="110"/>
      <c r="U32" s="110"/>
      <c r="V32" s="110"/>
      <c r="W32" s="110"/>
      <c r="X32" s="110"/>
      <c r="Y32" s="110"/>
      <c r="Z32" s="110"/>
    </row>
    <row r="33" ht="20.25" customHeight="1" spans="1:26">
      <c r="A33" s="23" t="s">
        <v>70</v>
      </c>
      <c r="B33" s="23" t="s">
        <v>70</v>
      </c>
      <c r="C33" s="23" t="s">
        <v>237</v>
      </c>
      <c r="D33" s="23" t="s">
        <v>238</v>
      </c>
      <c r="E33" s="23" t="s">
        <v>112</v>
      </c>
      <c r="F33" s="23" t="s">
        <v>113</v>
      </c>
      <c r="G33" s="23" t="s">
        <v>241</v>
      </c>
      <c r="H33" s="23" t="s">
        <v>242</v>
      </c>
      <c r="I33" s="110">
        <v>39600</v>
      </c>
      <c r="J33" s="110">
        <v>39600</v>
      </c>
      <c r="K33" s="27"/>
      <c r="L33" s="27"/>
      <c r="M33" s="110">
        <v>39600</v>
      </c>
      <c r="N33" s="27"/>
      <c r="O33" s="27"/>
      <c r="P33" s="27"/>
      <c r="Q33" s="110"/>
      <c r="R33" s="110"/>
      <c r="S33" s="110"/>
      <c r="T33" s="110"/>
      <c r="U33" s="110"/>
      <c r="V33" s="110"/>
      <c r="W33" s="110"/>
      <c r="X33" s="110"/>
      <c r="Y33" s="110"/>
      <c r="Z33" s="110"/>
    </row>
    <row r="34" ht="20.25" customHeight="1" spans="1:26">
      <c r="A34" s="23" t="s">
        <v>70</v>
      </c>
      <c r="B34" s="23" t="s">
        <v>70</v>
      </c>
      <c r="C34" s="23" t="s">
        <v>243</v>
      </c>
      <c r="D34" s="23" t="s">
        <v>244</v>
      </c>
      <c r="E34" s="23" t="s">
        <v>102</v>
      </c>
      <c r="F34" s="23" t="s">
        <v>103</v>
      </c>
      <c r="G34" s="23" t="s">
        <v>204</v>
      </c>
      <c r="H34" s="23" t="s">
        <v>205</v>
      </c>
      <c r="I34" s="110">
        <v>60000</v>
      </c>
      <c r="J34" s="110">
        <v>60000</v>
      </c>
      <c r="K34" s="27"/>
      <c r="L34" s="27"/>
      <c r="M34" s="110">
        <v>60000</v>
      </c>
      <c r="N34" s="27"/>
      <c r="O34" s="27"/>
      <c r="P34" s="27"/>
      <c r="Q34" s="110"/>
      <c r="R34" s="110"/>
      <c r="S34" s="110"/>
      <c r="T34" s="110"/>
      <c r="U34" s="110"/>
      <c r="V34" s="110"/>
      <c r="W34" s="110"/>
      <c r="X34" s="110"/>
      <c r="Y34" s="110"/>
      <c r="Z34" s="110"/>
    </row>
    <row r="35" ht="20.25" customHeight="1" spans="1:26">
      <c r="A35" s="23" t="s">
        <v>70</v>
      </c>
      <c r="B35" s="23" t="s">
        <v>70</v>
      </c>
      <c r="C35" s="23" t="s">
        <v>243</v>
      </c>
      <c r="D35" s="23" t="s">
        <v>244</v>
      </c>
      <c r="E35" s="23" t="s">
        <v>102</v>
      </c>
      <c r="F35" s="23" t="s">
        <v>103</v>
      </c>
      <c r="G35" s="23" t="s">
        <v>204</v>
      </c>
      <c r="H35" s="23" t="s">
        <v>205</v>
      </c>
      <c r="I35" s="110">
        <v>96720</v>
      </c>
      <c r="J35" s="110">
        <v>96720</v>
      </c>
      <c r="K35" s="27"/>
      <c r="L35" s="27"/>
      <c r="M35" s="110">
        <v>96720</v>
      </c>
      <c r="N35" s="27"/>
      <c r="O35" s="27"/>
      <c r="P35" s="27"/>
      <c r="Q35" s="110"/>
      <c r="R35" s="110"/>
      <c r="S35" s="110"/>
      <c r="T35" s="110"/>
      <c r="U35" s="110"/>
      <c r="V35" s="110"/>
      <c r="W35" s="110"/>
      <c r="X35" s="110"/>
      <c r="Y35" s="110"/>
      <c r="Z35" s="110"/>
    </row>
    <row r="36" ht="17.25" customHeight="1" spans="1:26">
      <c r="A36" s="69">
        <v>1565715.06</v>
      </c>
      <c r="B36" s="70"/>
      <c r="C36" s="175"/>
      <c r="D36" s="175"/>
      <c r="E36" s="175"/>
      <c r="F36" s="175"/>
      <c r="G36" s="175"/>
      <c r="H36" s="176"/>
      <c r="I36" s="110">
        <v>1565715.06</v>
      </c>
      <c r="J36" s="110">
        <v>1565715.06</v>
      </c>
      <c r="K36" s="110"/>
      <c r="L36" s="110"/>
      <c r="M36" s="110">
        <v>1565715.06</v>
      </c>
      <c r="N36" s="110"/>
      <c r="O36" s="110"/>
      <c r="P36" s="110"/>
      <c r="Q36" s="110"/>
      <c r="R36" s="110"/>
      <c r="S36" s="110"/>
      <c r="T36" s="110"/>
      <c r="U36" s="110"/>
      <c r="V36" s="110"/>
      <c r="W36" s="110"/>
      <c r="X36" s="110"/>
      <c r="Y36" s="110"/>
      <c r="Z36" s="110"/>
    </row>
  </sheetData>
  <mergeCells count="34">
    <mergeCell ref="A2:Z2"/>
    <mergeCell ref="A3:H3"/>
    <mergeCell ref="I4:Z4"/>
    <mergeCell ref="J5:N5"/>
    <mergeCell ref="Q5:S5"/>
    <mergeCell ref="U5:Z5"/>
    <mergeCell ref="A36:H36"/>
    <mergeCell ref="A36:H36"/>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A1" sqref="A1"/>
    </sheetView>
  </sheetViews>
  <sheetFormatPr defaultColWidth="8" defaultRowHeight="14.25" customHeight="1"/>
  <cols>
    <col min="1" max="1" width="9" customWidth="1"/>
    <col min="2" max="2" width="11.75" customWidth="1"/>
    <col min="3" max="3" width="28.7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2:23">
      <c r="B1" s="165"/>
      <c r="E1" s="44"/>
      <c r="F1" s="44"/>
      <c r="G1" s="44"/>
      <c r="H1" s="44"/>
      <c r="U1" s="165"/>
      <c r="W1" s="170" t="s">
        <v>245</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"单位名称："&amp;"昆明市晋宁区妇女联合会"</f>
        <v>单位名称：昆明市晋宁区妇女联合会</v>
      </c>
      <c r="B3" s="48"/>
      <c r="C3" s="48"/>
      <c r="D3" s="48"/>
      <c r="E3" s="48"/>
      <c r="F3" s="48"/>
      <c r="G3" s="48"/>
      <c r="H3" s="48"/>
      <c r="I3" s="49"/>
      <c r="J3" s="49"/>
      <c r="K3" s="49"/>
      <c r="L3" s="49"/>
      <c r="M3" s="49"/>
      <c r="N3" s="49"/>
      <c r="O3" s="49"/>
      <c r="P3" s="49"/>
      <c r="Q3" s="49"/>
      <c r="U3" s="165"/>
      <c r="W3" s="148" t="s">
        <v>1</v>
      </c>
    </row>
    <row r="4" ht="21.75" customHeight="1" spans="1:23">
      <c r="A4" s="51" t="s">
        <v>246</v>
      </c>
      <c r="B4" s="52" t="s">
        <v>181</v>
      </c>
      <c r="C4" s="51" t="s">
        <v>182</v>
      </c>
      <c r="D4" s="51" t="s">
        <v>247</v>
      </c>
      <c r="E4" s="52" t="s">
        <v>183</v>
      </c>
      <c r="F4" s="52" t="s">
        <v>184</v>
      </c>
      <c r="G4" s="52" t="s">
        <v>248</v>
      </c>
      <c r="H4" s="52" t="s">
        <v>249</v>
      </c>
      <c r="I4" s="65" t="s">
        <v>55</v>
      </c>
      <c r="J4" s="14" t="s">
        <v>250</v>
      </c>
      <c r="K4" s="15"/>
      <c r="L4" s="15"/>
      <c r="M4" s="39"/>
      <c r="N4" s="14" t="s">
        <v>190</v>
      </c>
      <c r="O4" s="15"/>
      <c r="P4" s="39"/>
      <c r="Q4" s="52" t="s">
        <v>61</v>
      </c>
      <c r="R4" s="14" t="s">
        <v>62</v>
      </c>
      <c r="S4" s="15"/>
      <c r="T4" s="15"/>
      <c r="U4" s="15"/>
      <c r="V4" s="15"/>
      <c r="W4" s="39"/>
    </row>
    <row r="5" ht="21.75" customHeight="1" spans="1:23">
      <c r="A5" s="53"/>
      <c r="B5" s="66"/>
      <c r="C5" s="53"/>
      <c r="D5" s="53"/>
      <c r="E5" s="54"/>
      <c r="F5" s="54"/>
      <c r="G5" s="54"/>
      <c r="H5" s="54"/>
      <c r="I5" s="66"/>
      <c r="J5" s="166" t="s">
        <v>58</v>
      </c>
      <c r="K5" s="167"/>
      <c r="L5" s="52" t="s">
        <v>59</v>
      </c>
      <c r="M5" s="52" t="s">
        <v>60</v>
      </c>
      <c r="N5" s="52" t="s">
        <v>58</v>
      </c>
      <c r="O5" s="52" t="s">
        <v>59</v>
      </c>
      <c r="P5" s="52" t="s">
        <v>60</v>
      </c>
      <c r="Q5" s="54"/>
      <c r="R5" s="52" t="s">
        <v>57</v>
      </c>
      <c r="S5" s="52" t="s">
        <v>64</v>
      </c>
      <c r="T5" s="52" t="s">
        <v>196</v>
      </c>
      <c r="U5" s="52" t="s">
        <v>66</v>
      </c>
      <c r="V5" s="52" t="s">
        <v>67</v>
      </c>
      <c r="W5" s="52" t="s">
        <v>68</v>
      </c>
    </row>
    <row r="6" ht="21" customHeight="1" spans="1:23">
      <c r="A6" s="66"/>
      <c r="B6" s="66"/>
      <c r="C6" s="66"/>
      <c r="D6" s="66"/>
      <c r="E6" s="66"/>
      <c r="F6" s="66"/>
      <c r="G6" s="66"/>
      <c r="H6" s="66"/>
      <c r="I6" s="66"/>
      <c r="J6" s="168" t="s">
        <v>57</v>
      </c>
      <c r="K6" s="169"/>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251</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252</v>
      </c>
      <c r="B9" s="101" t="s">
        <v>253</v>
      </c>
      <c r="C9" s="101" t="s">
        <v>254</v>
      </c>
      <c r="D9" s="101" t="s">
        <v>70</v>
      </c>
      <c r="E9" s="101" t="s">
        <v>106</v>
      </c>
      <c r="F9" s="101" t="s">
        <v>107</v>
      </c>
      <c r="G9" s="101" t="s">
        <v>227</v>
      </c>
      <c r="H9" s="101" t="s">
        <v>228</v>
      </c>
      <c r="I9" s="110">
        <v>5000</v>
      </c>
      <c r="J9" s="110">
        <v>5000</v>
      </c>
      <c r="K9" s="110">
        <v>5000</v>
      </c>
      <c r="L9" s="110"/>
      <c r="M9" s="110"/>
      <c r="N9" s="110"/>
      <c r="O9" s="110"/>
      <c r="P9" s="110"/>
      <c r="Q9" s="110"/>
      <c r="R9" s="110"/>
      <c r="S9" s="110"/>
      <c r="T9" s="110"/>
      <c r="U9" s="110"/>
      <c r="V9" s="110"/>
      <c r="W9" s="110"/>
    </row>
    <row r="10" ht="21.75" customHeight="1" spans="1:23">
      <c r="A10" s="101" t="s">
        <v>252</v>
      </c>
      <c r="B10" s="101" t="s">
        <v>255</v>
      </c>
      <c r="C10" s="101" t="s">
        <v>256</v>
      </c>
      <c r="D10" s="101" t="s">
        <v>70</v>
      </c>
      <c r="E10" s="101" t="s">
        <v>106</v>
      </c>
      <c r="F10" s="101" t="s">
        <v>107</v>
      </c>
      <c r="G10" s="101" t="s">
        <v>227</v>
      </c>
      <c r="H10" s="101" t="s">
        <v>228</v>
      </c>
      <c r="I10" s="110">
        <v>15000</v>
      </c>
      <c r="J10" s="110">
        <v>15000</v>
      </c>
      <c r="K10" s="110">
        <v>15000</v>
      </c>
      <c r="L10" s="110"/>
      <c r="M10" s="110"/>
      <c r="N10" s="110"/>
      <c r="O10" s="110"/>
      <c r="P10" s="110"/>
      <c r="Q10" s="110"/>
      <c r="R10" s="110"/>
      <c r="S10" s="110"/>
      <c r="T10" s="110"/>
      <c r="U10" s="110"/>
      <c r="V10" s="110"/>
      <c r="W10" s="110"/>
    </row>
    <row r="11" ht="21.75" customHeight="1" spans="1:23">
      <c r="A11" s="101" t="s">
        <v>257</v>
      </c>
      <c r="B11" s="101" t="s">
        <v>258</v>
      </c>
      <c r="C11" s="101" t="s">
        <v>259</v>
      </c>
      <c r="D11" s="101" t="s">
        <v>70</v>
      </c>
      <c r="E11" s="101" t="s">
        <v>106</v>
      </c>
      <c r="F11" s="101" t="s">
        <v>107</v>
      </c>
      <c r="G11" s="101" t="s">
        <v>227</v>
      </c>
      <c r="H11" s="101" t="s">
        <v>228</v>
      </c>
      <c r="I11" s="110">
        <v>69097.89</v>
      </c>
      <c r="J11" s="110"/>
      <c r="K11" s="110"/>
      <c r="L11" s="110"/>
      <c r="M11" s="110"/>
      <c r="N11" s="110"/>
      <c r="O11" s="110"/>
      <c r="P11" s="110"/>
      <c r="Q11" s="110"/>
      <c r="R11" s="110">
        <v>69097.89</v>
      </c>
      <c r="S11" s="110"/>
      <c r="T11" s="110"/>
      <c r="U11" s="110"/>
      <c r="V11" s="110"/>
      <c r="W11" s="110">
        <v>69097.89</v>
      </c>
    </row>
    <row r="12" ht="21.75" customHeight="1" spans="1:23">
      <c r="A12" s="101" t="s">
        <v>257</v>
      </c>
      <c r="B12" s="101" t="s">
        <v>260</v>
      </c>
      <c r="C12" s="101" t="s">
        <v>261</v>
      </c>
      <c r="D12" s="101" t="s">
        <v>70</v>
      </c>
      <c r="E12" s="101" t="s">
        <v>106</v>
      </c>
      <c r="F12" s="101" t="s">
        <v>107</v>
      </c>
      <c r="G12" s="101" t="s">
        <v>227</v>
      </c>
      <c r="H12" s="101" t="s">
        <v>228</v>
      </c>
      <c r="I12" s="110">
        <v>151794.28</v>
      </c>
      <c r="J12" s="110"/>
      <c r="K12" s="110"/>
      <c r="L12" s="110"/>
      <c r="M12" s="110"/>
      <c r="N12" s="110"/>
      <c r="O12" s="110"/>
      <c r="P12" s="110"/>
      <c r="Q12" s="110"/>
      <c r="R12" s="110">
        <v>151794.28</v>
      </c>
      <c r="S12" s="110"/>
      <c r="T12" s="110"/>
      <c r="U12" s="110"/>
      <c r="V12" s="110"/>
      <c r="W12" s="110">
        <v>151794.28</v>
      </c>
    </row>
    <row r="13" ht="21.75" customHeight="1" spans="1:23">
      <c r="A13" s="101" t="s">
        <v>257</v>
      </c>
      <c r="B13" s="101" t="s">
        <v>262</v>
      </c>
      <c r="C13" s="101" t="s">
        <v>263</v>
      </c>
      <c r="D13" s="101" t="s">
        <v>70</v>
      </c>
      <c r="E13" s="101" t="s">
        <v>104</v>
      </c>
      <c r="F13" s="101" t="s">
        <v>105</v>
      </c>
      <c r="G13" s="101" t="s">
        <v>227</v>
      </c>
      <c r="H13" s="101" t="s">
        <v>228</v>
      </c>
      <c r="I13" s="110">
        <v>10000</v>
      </c>
      <c r="J13" s="110">
        <v>10000</v>
      </c>
      <c r="K13" s="110">
        <v>10000</v>
      </c>
      <c r="L13" s="110"/>
      <c r="M13" s="110"/>
      <c r="N13" s="110"/>
      <c r="O13" s="110"/>
      <c r="P13" s="110"/>
      <c r="Q13" s="110"/>
      <c r="R13" s="110"/>
      <c r="S13" s="110"/>
      <c r="T13" s="110"/>
      <c r="U13" s="110"/>
      <c r="V13" s="110"/>
      <c r="W13" s="110"/>
    </row>
    <row r="14" ht="18.75" customHeight="1" spans="1:23">
      <c r="A14" s="69" t="s">
        <v>170</v>
      </c>
      <c r="B14" s="70"/>
      <c r="C14" s="70"/>
      <c r="D14" s="70"/>
      <c r="E14" s="70"/>
      <c r="F14" s="70"/>
      <c r="G14" s="70"/>
      <c r="H14" s="71"/>
      <c r="I14" s="110">
        <v>250892.17</v>
      </c>
      <c r="J14" s="110">
        <v>30000</v>
      </c>
      <c r="K14" s="110">
        <v>30000</v>
      </c>
      <c r="L14" s="110"/>
      <c r="M14" s="110"/>
      <c r="N14" s="110"/>
      <c r="O14" s="110"/>
      <c r="P14" s="110"/>
      <c r="Q14" s="110"/>
      <c r="R14" s="110">
        <v>220892.17</v>
      </c>
      <c r="S14" s="110"/>
      <c r="T14" s="110"/>
      <c r="U14" s="110"/>
      <c r="V14" s="110"/>
      <c r="W14" s="110">
        <v>220892.17</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workbookViewId="0">
      <selection activeCell="A1" sqref="A1"/>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8" customHeight="1" spans="10:10">
      <c r="J1" s="45" t="s">
        <v>264</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"单位名称："&amp;"昆明市晋宁区妇女联合会"</f>
        <v>单位名称：昆明市晋宁区妇女联合会</v>
      </c>
    </row>
    <row r="4" ht="44.25" customHeight="1" spans="1:10">
      <c r="A4" s="19" t="s">
        <v>182</v>
      </c>
      <c r="B4" s="19" t="s">
        <v>265</v>
      </c>
      <c r="C4" s="19" t="s">
        <v>266</v>
      </c>
      <c r="D4" s="19" t="s">
        <v>267</v>
      </c>
      <c r="E4" s="19" t="s">
        <v>268</v>
      </c>
      <c r="F4" s="100" t="s">
        <v>269</v>
      </c>
      <c r="G4" s="19" t="s">
        <v>270</v>
      </c>
      <c r="H4" s="100" t="s">
        <v>271</v>
      </c>
      <c r="I4" s="100" t="s">
        <v>272</v>
      </c>
      <c r="J4" s="19" t="s">
        <v>273</v>
      </c>
    </row>
    <row r="5" ht="18.75" customHeight="1" spans="1:10">
      <c r="A5" s="162">
        <v>1</v>
      </c>
      <c r="B5" s="162">
        <v>2</v>
      </c>
      <c r="C5" s="162">
        <v>3</v>
      </c>
      <c r="D5" s="162">
        <v>4</v>
      </c>
      <c r="E5" s="162">
        <v>5</v>
      </c>
      <c r="F5" s="72">
        <v>6</v>
      </c>
      <c r="G5" s="162">
        <v>7</v>
      </c>
      <c r="H5" s="72">
        <v>8</v>
      </c>
      <c r="I5" s="72">
        <v>9</v>
      </c>
      <c r="J5" s="162">
        <v>10</v>
      </c>
    </row>
    <row r="6" ht="42" customHeight="1" spans="1:10">
      <c r="A6" s="20" t="s">
        <v>70</v>
      </c>
      <c r="B6" s="101"/>
      <c r="C6" s="101"/>
      <c r="D6" s="101"/>
      <c r="E6" s="35"/>
      <c r="F6" s="102"/>
      <c r="G6" s="35"/>
      <c r="H6" s="102"/>
      <c r="I6" s="102"/>
      <c r="J6" s="35"/>
    </row>
    <row r="7" ht="42" customHeight="1" spans="1:10">
      <c r="A7" s="163" t="s">
        <v>70</v>
      </c>
      <c r="B7" s="34"/>
      <c r="C7" s="34"/>
      <c r="D7" s="34"/>
      <c r="E7" s="20"/>
      <c r="F7" s="34"/>
      <c r="G7" s="20"/>
      <c r="H7" s="34"/>
      <c r="I7" s="34"/>
      <c r="J7" s="20"/>
    </row>
    <row r="8" ht="42" customHeight="1" spans="1:10">
      <c r="A8" s="164" t="s">
        <v>263</v>
      </c>
      <c r="B8" s="34" t="s">
        <v>274</v>
      </c>
      <c r="C8" s="34" t="s">
        <v>275</v>
      </c>
      <c r="D8" s="34" t="s">
        <v>276</v>
      </c>
      <c r="E8" s="20" t="s">
        <v>277</v>
      </c>
      <c r="F8" s="34" t="s">
        <v>278</v>
      </c>
      <c r="G8" s="20" t="s">
        <v>87</v>
      </c>
      <c r="H8" s="34" t="s">
        <v>279</v>
      </c>
      <c r="I8" s="34" t="s">
        <v>280</v>
      </c>
      <c r="J8" s="20" t="s">
        <v>281</v>
      </c>
    </row>
    <row r="9" ht="42" customHeight="1" spans="1:10">
      <c r="A9" s="164" t="s">
        <v>263</v>
      </c>
      <c r="B9" s="34" t="s">
        <v>274</v>
      </c>
      <c r="C9" s="34" t="s">
        <v>275</v>
      </c>
      <c r="D9" s="34" t="s">
        <v>282</v>
      </c>
      <c r="E9" s="20" t="s">
        <v>283</v>
      </c>
      <c r="F9" s="34" t="s">
        <v>284</v>
      </c>
      <c r="G9" s="20" t="s">
        <v>285</v>
      </c>
      <c r="H9" s="34" t="s">
        <v>286</v>
      </c>
      <c r="I9" s="34" t="s">
        <v>287</v>
      </c>
      <c r="J9" s="20" t="s">
        <v>288</v>
      </c>
    </row>
    <row r="10" ht="42" customHeight="1" spans="1:10">
      <c r="A10" s="164" t="s">
        <v>263</v>
      </c>
      <c r="B10" s="34" t="s">
        <v>274</v>
      </c>
      <c r="C10" s="34" t="s">
        <v>275</v>
      </c>
      <c r="D10" s="34" t="s">
        <v>289</v>
      </c>
      <c r="E10" s="20" t="s">
        <v>290</v>
      </c>
      <c r="F10" s="34" t="s">
        <v>278</v>
      </c>
      <c r="G10" s="20" t="s">
        <v>285</v>
      </c>
      <c r="H10" s="34" t="s">
        <v>286</v>
      </c>
      <c r="I10" s="34" t="s">
        <v>287</v>
      </c>
      <c r="J10" s="20" t="s">
        <v>291</v>
      </c>
    </row>
    <row r="11" ht="42" customHeight="1" spans="1:10">
      <c r="A11" s="164" t="s">
        <v>263</v>
      </c>
      <c r="B11" s="34" t="s">
        <v>274</v>
      </c>
      <c r="C11" s="34" t="s">
        <v>292</v>
      </c>
      <c r="D11" s="34" t="s">
        <v>293</v>
      </c>
      <c r="E11" s="20" t="s">
        <v>294</v>
      </c>
      <c r="F11" s="34" t="s">
        <v>278</v>
      </c>
      <c r="G11" s="20" t="s">
        <v>285</v>
      </c>
      <c r="H11" s="34" t="s">
        <v>286</v>
      </c>
      <c r="I11" s="34" t="s">
        <v>287</v>
      </c>
      <c r="J11" s="20" t="s">
        <v>295</v>
      </c>
    </row>
    <row r="12" ht="42" customHeight="1" spans="1:10">
      <c r="A12" s="164" t="s">
        <v>263</v>
      </c>
      <c r="B12" s="34" t="s">
        <v>274</v>
      </c>
      <c r="C12" s="34" t="s">
        <v>296</v>
      </c>
      <c r="D12" s="34" t="s">
        <v>297</v>
      </c>
      <c r="E12" s="20" t="s">
        <v>298</v>
      </c>
      <c r="F12" s="34" t="s">
        <v>284</v>
      </c>
      <c r="G12" s="20" t="s">
        <v>87</v>
      </c>
      <c r="H12" s="34" t="s">
        <v>299</v>
      </c>
      <c r="I12" s="34" t="s">
        <v>280</v>
      </c>
      <c r="J12" s="20" t="s">
        <v>300</v>
      </c>
    </row>
    <row r="13" ht="42" customHeight="1" spans="1:10">
      <c r="A13" s="164" t="s">
        <v>254</v>
      </c>
      <c r="B13" s="34" t="s">
        <v>301</v>
      </c>
      <c r="C13" s="34" t="s">
        <v>275</v>
      </c>
      <c r="D13" s="34" t="s">
        <v>276</v>
      </c>
      <c r="E13" s="20" t="s">
        <v>302</v>
      </c>
      <c r="F13" s="34" t="s">
        <v>284</v>
      </c>
      <c r="G13" s="20" t="s">
        <v>83</v>
      </c>
      <c r="H13" s="34" t="s">
        <v>303</v>
      </c>
      <c r="I13" s="34" t="s">
        <v>280</v>
      </c>
      <c r="J13" s="20" t="s">
        <v>304</v>
      </c>
    </row>
    <row r="14" ht="42" customHeight="1" spans="1:10">
      <c r="A14" s="164" t="s">
        <v>254</v>
      </c>
      <c r="B14" s="34" t="s">
        <v>301</v>
      </c>
      <c r="C14" s="34" t="s">
        <v>275</v>
      </c>
      <c r="D14" s="34" t="s">
        <v>276</v>
      </c>
      <c r="E14" s="20" t="s">
        <v>305</v>
      </c>
      <c r="F14" s="34" t="s">
        <v>284</v>
      </c>
      <c r="G14" s="20" t="s">
        <v>83</v>
      </c>
      <c r="H14" s="34" t="s">
        <v>306</v>
      </c>
      <c r="I14" s="34" t="s">
        <v>287</v>
      </c>
      <c r="J14" s="20" t="s">
        <v>307</v>
      </c>
    </row>
    <row r="15" ht="42" customHeight="1" spans="1:10">
      <c r="A15" s="164" t="s">
        <v>254</v>
      </c>
      <c r="B15" s="34" t="s">
        <v>301</v>
      </c>
      <c r="C15" s="34" t="s">
        <v>275</v>
      </c>
      <c r="D15" s="34" t="s">
        <v>282</v>
      </c>
      <c r="E15" s="20" t="s">
        <v>308</v>
      </c>
      <c r="F15" s="34" t="s">
        <v>278</v>
      </c>
      <c r="G15" s="20" t="s">
        <v>309</v>
      </c>
      <c r="H15" s="34" t="s">
        <v>310</v>
      </c>
      <c r="I15" s="34" t="s">
        <v>287</v>
      </c>
      <c r="J15" s="20" t="s">
        <v>311</v>
      </c>
    </row>
    <row r="16" ht="42" customHeight="1" spans="1:10">
      <c r="A16" s="164" t="s">
        <v>254</v>
      </c>
      <c r="B16" s="34" t="s">
        <v>301</v>
      </c>
      <c r="C16" s="34" t="s">
        <v>275</v>
      </c>
      <c r="D16" s="34" t="s">
        <v>282</v>
      </c>
      <c r="E16" s="20" t="s">
        <v>312</v>
      </c>
      <c r="F16" s="34" t="s">
        <v>278</v>
      </c>
      <c r="G16" s="20" t="s">
        <v>313</v>
      </c>
      <c r="H16" s="34" t="s">
        <v>310</v>
      </c>
      <c r="I16" s="34" t="s">
        <v>287</v>
      </c>
      <c r="J16" s="20" t="s">
        <v>314</v>
      </c>
    </row>
    <row r="17" ht="42" customHeight="1" spans="1:10">
      <c r="A17" s="164" t="s">
        <v>254</v>
      </c>
      <c r="B17" s="34" t="s">
        <v>301</v>
      </c>
      <c r="C17" s="34" t="s">
        <v>275</v>
      </c>
      <c r="D17" s="34" t="s">
        <v>282</v>
      </c>
      <c r="E17" s="20" t="s">
        <v>315</v>
      </c>
      <c r="F17" s="34" t="s">
        <v>278</v>
      </c>
      <c r="G17" s="20" t="s">
        <v>316</v>
      </c>
      <c r="H17" s="34" t="s">
        <v>310</v>
      </c>
      <c r="I17" s="34" t="s">
        <v>287</v>
      </c>
      <c r="J17" s="20" t="s">
        <v>317</v>
      </c>
    </row>
    <row r="18" ht="42" customHeight="1" spans="1:10">
      <c r="A18" s="164" t="s">
        <v>254</v>
      </c>
      <c r="B18" s="34" t="s">
        <v>301</v>
      </c>
      <c r="C18" s="34" t="s">
        <v>292</v>
      </c>
      <c r="D18" s="34" t="s">
        <v>318</v>
      </c>
      <c r="E18" s="20" t="s">
        <v>319</v>
      </c>
      <c r="F18" s="34" t="s">
        <v>278</v>
      </c>
      <c r="G18" s="20" t="s">
        <v>320</v>
      </c>
      <c r="H18" s="34" t="s">
        <v>310</v>
      </c>
      <c r="I18" s="34" t="s">
        <v>287</v>
      </c>
      <c r="J18" s="20" t="s">
        <v>321</v>
      </c>
    </row>
    <row r="19" ht="42" customHeight="1" spans="1:10">
      <c r="A19" s="164" t="s">
        <v>254</v>
      </c>
      <c r="B19" s="34" t="s">
        <v>301</v>
      </c>
      <c r="C19" s="34" t="s">
        <v>296</v>
      </c>
      <c r="D19" s="34" t="s">
        <v>297</v>
      </c>
      <c r="E19" s="20" t="s">
        <v>322</v>
      </c>
      <c r="F19" s="34" t="s">
        <v>284</v>
      </c>
      <c r="G19" s="20" t="s">
        <v>323</v>
      </c>
      <c r="H19" s="34" t="s">
        <v>286</v>
      </c>
      <c r="I19" s="34" t="s">
        <v>280</v>
      </c>
      <c r="J19" s="20" t="s">
        <v>324</v>
      </c>
    </row>
    <row r="20" ht="42" customHeight="1" spans="1:10">
      <c r="A20" s="164" t="s">
        <v>261</v>
      </c>
      <c r="B20" s="34" t="s">
        <v>325</v>
      </c>
      <c r="C20" s="34" t="s">
        <v>275</v>
      </c>
      <c r="D20" s="34" t="s">
        <v>276</v>
      </c>
      <c r="E20" s="20" t="s">
        <v>326</v>
      </c>
      <c r="F20" s="34" t="s">
        <v>284</v>
      </c>
      <c r="G20" s="20" t="s">
        <v>285</v>
      </c>
      <c r="H20" s="34" t="s">
        <v>327</v>
      </c>
      <c r="I20" s="34" t="s">
        <v>280</v>
      </c>
      <c r="J20" s="20" t="s">
        <v>328</v>
      </c>
    </row>
    <row r="21" ht="42" customHeight="1" spans="1:10">
      <c r="A21" s="164" t="s">
        <v>261</v>
      </c>
      <c r="B21" s="34" t="s">
        <v>325</v>
      </c>
      <c r="C21" s="34" t="s">
        <v>275</v>
      </c>
      <c r="D21" s="34" t="s">
        <v>289</v>
      </c>
      <c r="E21" s="20" t="s">
        <v>329</v>
      </c>
      <c r="F21" s="34" t="s">
        <v>284</v>
      </c>
      <c r="G21" s="20" t="s">
        <v>285</v>
      </c>
      <c r="H21" s="34" t="s">
        <v>327</v>
      </c>
      <c r="I21" s="34" t="s">
        <v>287</v>
      </c>
      <c r="J21" s="20" t="s">
        <v>330</v>
      </c>
    </row>
    <row r="22" ht="42" customHeight="1" spans="1:10">
      <c r="A22" s="164" t="s">
        <v>261</v>
      </c>
      <c r="B22" s="34" t="s">
        <v>325</v>
      </c>
      <c r="C22" s="34" t="s">
        <v>292</v>
      </c>
      <c r="D22" s="34" t="s">
        <v>318</v>
      </c>
      <c r="E22" s="20" t="s">
        <v>331</v>
      </c>
      <c r="F22" s="34" t="s">
        <v>284</v>
      </c>
      <c r="G22" s="20" t="s">
        <v>285</v>
      </c>
      <c r="H22" s="34" t="s">
        <v>327</v>
      </c>
      <c r="I22" s="34" t="s">
        <v>280</v>
      </c>
      <c r="J22" s="20" t="s">
        <v>332</v>
      </c>
    </row>
    <row r="23" ht="42" customHeight="1" spans="1:10">
      <c r="A23" s="164" t="s">
        <v>261</v>
      </c>
      <c r="B23" s="34" t="s">
        <v>325</v>
      </c>
      <c r="C23" s="34" t="s">
        <v>296</v>
      </c>
      <c r="D23" s="34" t="s">
        <v>297</v>
      </c>
      <c r="E23" s="20" t="s">
        <v>333</v>
      </c>
      <c r="F23" s="34" t="s">
        <v>284</v>
      </c>
      <c r="G23" s="20" t="s">
        <v>285</v>
      </c>
      <c r="H23" s="34" t="s">
        <v>286</v>
      </c>
      <c r="I23" s="34" t="s">
        <v>280</v>
      </c>
      <c r="J23" s="20" t="s">
        <v>334</v>
      </c>
    </row>
    <row r="24" ht="42" customHeight="1" spans="1:10">
      <c r="A24" s="164" t="s">
        <v>259</v>
      </c>
      <c r="B24" s="34" t="s">
        <v>325</v>
      </c>
      <c r="C24" s="34" t="s">
        <v>275</v>
      </c>
      <c r="D24" s="34" t="s">
        <v>276</v>
      </c>
      <c r="E24" s="20" t="s">
        <v>326</v>
      </c>
      <c r="F24" s="34" t="s">
        <v>284</v>
      </c>
      <c r="G24" s="20" t="s">
        <v>285</v>
      </c>
      <c r="H24" s="34" t="s">
        <v>327</v>
      </c>
      <c r="I24" s="34" t="s">
        <v>280</v>
      </c>
      <c r="J24" s="20" t="s">
        <v>328</v>
      </c>
    </row>
    <row r="25" ht="42" customHeight="1" spans="1:10">
      <c r="A25" s="164" t="s">
        <v>259</v>
      </c>
      <c r="B25" s="34" t="s">
        <v>325</v>
      </c>
      <c r="C25" s="34" t="s">
        <v>275</v>
      </c>
      <c r="D25" s="34" t="s">
        <v>289</v>
      </c>
      <c r="E25" s="20" t="s">
        <v>329</v>
      </c>
      <c r="F25" s="34" t="s">
        <v>284</v>
      </c>
      <c r="G25" s="20" t="s">
        <v>285</v>
      </c>
      <c r="H25" s="34" t="s">
        <v>327</v>
      </c>
      <c r="I25" s="34" t="s">
        <v>287</v>
      </c>
      <c r="J25" s="20" t="s">
        <v>330</v>
      </c>
    </row>
    <row r="26" ht="42" customHeight="1" spans="1:10">
      <c r="A26" s="164" t="s">
        <v>259</v>
      </c>
      <c r="B26" s="34" t="s">
        <v>325</v>
      </c>
      <c r="C26" s="34" t="s">
        <v>292</v>
      </c>
      <c r="D26" s="34" t="s">
        <v>318</v>
      </c>
      <c r="E26" s="20" t="s">
        <v>331</v>
      </c>
      <c r="F26" s="34" t="s">
        <v>284</v>
      </c>
      <c r="G26" s="20" t="s">
        <v>285</v>
      </c>
      <c r="H26" s="34" t="s">
        <v>327</v>
      </c>
      <c r="I26" s="34" t="s">
        <v>287</v>
      </c>
      <c r="J26" s="20" t="s">
        <v>332</v>
      </c>
    </row>
    <row r="27" ht="42" customHeight="1" spans="1:10">
      <c r="A27" s="164" t="s">
        <v>259</v>
      </c>
      <c r="B27" s="34" t="s">
        <v>325</v>
      </c>
      <c r="C27" s="34" t="s">
        <v>296</v>
      </c>
      <c r="D27" s="34" t="s">
        <v>297</v>
      </c>
      <c r="E27" s="20" t="s">
        <v>333</v>
      </c>
      <c r="F27" s="34" t="s">
        <v>284</v>
      </c>
      <c r="G27" s="20" t="s">
        <v>285</v>
      </c>
      <c r="H27" s="34" t="s">
        <v>286</v>
      </c>
      <c r="I27" s="34" t="s">
        <v>287</v>
      </c>
      <c r="J27" s="20" t="s">
        <v>334</v>
      </c>
    </row>
    <row r="28" ht="42" customHeight="1" spans="1:10">
      <c r="A28" s="164" t="s">
        <v>256</v>
      </c>
      <c r="B28" s="34" t="s">
        <v>335</v>
      </c>
      <c r="C28" s="34" t="s">
        <v>275</v>
      </c>
      <c r="D28" s="34" t="s">
        <v>276</v>
      </c>
      <c r="E28" s="20" t="s">
        <v>336</v>
      </c>
      <c r="F28" s="34" t="s">
        <v>284</v>
      </c>
      <c r="G28" s="20" t="s">
        <v>337</v>
      </c>
      <c r="H28" s="34" t="s">
        <v>338</v>
      </c>
      <c r="I28" s="34" t="s">
        <v>280</v>
      </c>
      <c r="J28" s="20" t="s">
        <v>339</v>
      </c>
    </row>
    <row r="29" ht="42" customHeight="1" spans="1:10">
      <c r="A29" s="164" t="s">
        <v>256</v>
      </c>
      <c r="B29" s="34" t="s">
        <v>335</v>
      </c>
      <c r="C29" s="34" t="s">
        <v>275</v>
      </c>
      <c r="D29" s="34" t="s">
        <v>282</v>
      </c>
      <c r="E29" s="20" t="s">
        <v>340</v>
      </c>
      <c r="F29" s="34" t="s">
        <v>284</v>
      </c>
      <c r="G29" s="20" t="s">
        <v>285</v>
      </c>
      <c r="H29" s="34" t="s">
        <v>286</v>
      </c>
      <c r="I29" s="34" t="s">
        <v>287</v>
      </c>
      <c r="J29" s="20" t="s">
        <v>341</v>
      </c>
    </row>
    <row r="30" ht="42" customHeight="1" spans="1:10">
      <c r="A30" s="164" t="s">
        <v>256</v>
      </c>
      <c r="B30" s="34" t="s">
        <v>335</v>
      </c>
      <c r="C30" s="34" t="s">
        <v>275</v>
      </c>
      <c r="D30" s="34" t="s">
        <v>289</v>
      </c>
      <c r="E30" s="20" t="s">
        <v>342</v>
      </c>
      <c r="F30" s="34" t="s">
        <v>278</v>
      </c>
      <c r="G30" s="20" t="s">
        <v>285</v>
      </c>
      <c r="H30" s="34" t="s">
        <v>286</v>
      </c>
      <c r="I30" s="34" t="s">
        <v>280</v>
      </c>
      <c r="J30" s="20" t="s">
        <v>343</v>
      </c>
    </row>
    <row r="31" ht="42" customHeight="1" spans="1:10">
      <c r="A31" s="164" t="s">
        <v>256</v>
      </c>
      <c r="B31" s="34" t="s">
        <v>335</v>
      </c>
      <c r="C31" s="34" t="s">
        <v>292</v>
      </c>
      <c r="D31" s="34" t="s">
        <v>318</v>
      </c>
      <c r="E31" s="20" t="s">
        <v>344</v>
      </c>
      <c r="F31" s="34" t="s">
        <v>284</v>
      </c>
      <c r="G31" s="20" t="s">
        <v>285</v>
      </c>
      <c r="H31" s="34" t="s">
        <v>286</v>
      </c>
      <c r="I31" s="34" t="s">
        <v>280</v>
      </c>
      <c r="J31" s="20" t="s">
        <v>345</v>
      </c>
    </row>
    <row r="32" ht="42" customHeight="1" spans="1:10">
      <c r="A32" s="164" t="s">
        <v>256</v>
      </c>
      <c r="B32" s="34" t="s">
        <v>335</v>
      </c>
      <c r="C32" s="34" t="s">
        <v>296</v>
      </c>
      <c r="D32" s="34" t="s">
        <v>297</v>
      </c>
      <c r="E32" s="20" t="s">
        <v>346</v>
      </c>
      <c r="F32" s="34" t="s">
        <v>284</v>
      </c>
      <c r="G32" s="20" t="s">
        <v>285</v>
      </c>
      <c r="H32" s="34" t="s">
        <v>286</v>
      </c>
      <c r="I32" s="34" t="s">
        <v>280</v>
      </c>
      <c r="J32" s="20" t="s">
        <v>347</v>
      </c>
    </row>
  </sheetData>
  <mergeCells count="12">
    <mergeCell ref="A2:J2"/>
    <mergeCell ref="A3:H3"/>
    <mergeCell ref="A8:A12"/>
    <mergeCell ref="A13:A19"/>
    <mergeCell ref="A20:A23"/>
    <mergeCell ref="A24:A27"/>
    <mergeCell ref="A28:A32"/>
    <mergeCell ref="B8:B12"/>
    <mergeCell ref="B13:B19"/>
    <mergeCell ref="B20:B23"/>
    <mergeCell ref="B24:B27"/>
    <mergeCell ref="B28:B3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2026-03-24T08:49:00Z</dcterms:created>
  <dcterms:modified xsi:type="dcterms:W3CDTF">2026-03-30T06:16:08Z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