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<sst xmlns="http://schemas.openxmlformats.org/spreadsheetml/2006/main" count="801" uniqueCount="358">
  <si>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</si>
  <si>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</si>
  <si>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</si>
  <si>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</si>
  <si>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</si>
  <si>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</si>
  <si>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</si>
  <si>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</si>
  <si>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</si>
  <si>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</si>
  <si>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</si>
  <si>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</si>
  <si>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</si>
  <si>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</si>
  <si>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</si>
  <si>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</si>
  <si>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</si>
  <si>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</si>
  <si>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</si>
  <si>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</si>
  <si>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</si>
  <si>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</si>
  <si>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</si>
  <si>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</si>
  <si>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</si>
  <si>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</si>
  <si>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</si>
  <si>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</si>
  <si>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</si>
  <si>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</si>
  <si>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</si>
  <si>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</si>
  <si>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</si>
  <si>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</si>
  <si>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</si>
  <si>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</si>
  <si>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</si>
  <si>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</si>
  <si>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</si>
  <si>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</si>
  <si>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</si>
  <si>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</si>
  <si>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</si>
  <si>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</si>
  <si>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</si>
  <si>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</si>
  <si>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</si>
  <si>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</si>
  <si>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</si>
  <si>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</si>
  <si>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</si>
  <si>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</si>
  <si>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</si>
  <si>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</si>
  <si>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</si>
  <si>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</si>
  <si>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</si>
  <si>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</si>
  <si>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</si>
  <si>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</si>
  <si>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</si>
  <si>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</si>
  <si>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</si>
  <si>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</si>
  <si>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</si>
  <si>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</si>
  <si>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</si>
  <si>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</si>
  <si>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</si>
  <si>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105027</t>
  </si>
  <si>
    <t>昆明市晋宁区青少年活动中心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</si>
  <si>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</si>
  <si>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</si>
  <si>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</si>
  <si>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</si>
  <si>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</si>
  <si>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</si>
  <si>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</si>
  <si>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</si>
  <si>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</si>
  <si>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</si>
  <si>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</si>
  <si>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</si>
  <si>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</si>
  <si>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</si>
  <si>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</si>
  <si>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</si>
  <si>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</si>
  <si>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</si>
  <si>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</si>
  <si>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</si>
  <si>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</si>
  <si>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</si>
  <si>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</si>
  <si>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</si>
  <si>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</si>
  <si>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</si>
  <si>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</si>
  <si>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</si>
  <si>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</si>
  <si>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</si>
  <si>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2050199</t>
  </si>
  <si>
    <t>其他教育管理事务支出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</si>
  <si>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</si>
  <si>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</si>
  <si>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</si>
  <si>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</si>
  <si>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</si>
  <si>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</si>
  <si>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</si>
  <si>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</si>
  <si>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</si>
  <si>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</si>
  <si>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</si>
  <si>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</si>
  <si>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</si>
  <si>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</si>
  <si>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</si>
  <si>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</si>
  <si>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</si>
  <si>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</si>
  <si>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</si>
  <si>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</si>
  <si>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</si>
  <si>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</si>
  <si>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</si>
  <si>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</si>
  <si>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</si>
  <si>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</si>
  <si>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</si>
  <si>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</si>
  <si>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</si>
  <si>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</si>
  <si>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</si>
  <si>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</si>
  <si>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</si>
  <si>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</si>
  <si>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</si>
  <si>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</si>
  <si>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</si>
  <si>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</si>
  <si>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</si>
  <si>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</si>
  <si>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</si>
  <si>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</si>
  <si>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</si>
  <si>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</si>
  <si>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</si>
  <si>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</si>
  <si>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</si>
  <si>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</si>
  <si>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</si>
  <si>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</si>
  <si>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</si>
  <si>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</si>
  <si>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</si>
  <si>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</si>
  <si>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</si>
  <si>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</si>
  <si>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</si>
  <si>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</si>
  <si>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</si>
  <si>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</si>
  <si>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</si>
  <si>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</si>
  <si>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</si>
  <si>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</si>
  <si>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</si>
  <si>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</si>
  <si>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</si>
  <si>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</si>
  <si>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</si>
  <si>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</si>
  <si>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</si>
  <si>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</si>
  <si>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</si>
  <si>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</si>
  <si>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</si>
  <si>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</si>
  <si>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</si>
  <si>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</si>
  <si>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</si>
  <si>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</si>
  <si>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</si>
  <si>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</si>
  <si>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</si>
  <si>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</si>
  <si>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</si>
  <si>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</si>
  <si>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</si>
  <si>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</si>
  <si>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昆明市晋宁区教育体育局</t>
  </si>
  <si>
    <t>530122210000000002287</t>
  </si>
  <si>
    <t>事业人员支出工资</t>
  </si>
  <si>
    <t>30101</t>
  </si>
  <si>
    <t>基本工资</t>
  </si>
  <si>
    <t>30102</t>
  </si>
  <si>
    <t>津贴补贴</t>
  </si>
  <si>
    <t>30103</t>
  </si>
  <si>
    <t>奖金</t>
  </si>
  <si>
    <t>30107</t>
  </si>
  <si>
    <t>绩效工资</t>
  </si>
  <si>
    <t>530122210000000002288</t>
  </si>
  <si>
    <t>社会保障缴费</t>
  </si>
  <si>
    <t>30108</t>
  </si>
  <si>
    <t>机关事业单位基本养老保险缴费</t>
  </si>
  <si>
    <t>30110</t>
  </si>
  <si>
    <t>职工基本医疗保险缴费</t>
  </si>
  <si>
    <t>30111</t>
  </si>
  <si>
    <t>公务员医疗补助缴费</t>
  </si>
  <si>
    <t>30112</t>
  </si>
  <si>
    <t>其他社会保障缴费</t>
  </si>
  <si>
    <t>530122210000000002290</t>
  </si>
  <si>
    <t>30217</t>
  </si>
  <si>
    <t>530122210000000002292</t>
  </si>
  <si>
    <t>工会经费</t>
  </si>
  <si>
    <t>30228</t>
  </si>
  <si>
    <t>530122210000000003387</t>
  </si>
  <si>
    <t>30113</t>
  </si>
  <si>
    <t>530122210000000003870</t>
  </si>
  <si>
    <t>一般公用经费</t>
  </si>
  <si>
    <t>30201</t>
  </si>
  <si>
    <t>办公费</t>
  </si>
  <si>
    <t>30211</t>
  </si>
  <si>
    <t>差旅费</t>
  </si>
  <si>
    <t>30299</t>
  </si>
  <si>
    <t>其他商品和服务支出</t>
  </si>
  <si>
    <t>530122231100001496563</t>
  </si>
  <si>
    <t>事业人员绩效奖励</t>
  </si>
  <si>
    <t>预算05-1表</t>
  </si>
  <si>
    <t>项目分类</t>
  </si>
  <si>
    <t>项目单位</t>
  </si>
  <si>
    <t>经济科目编码</t>
  </si>
  <si>
    <t>经济科目名称</t>
  </si>
  <si>
    <t>本年拨款</t>
  </si>
  <si>
    <t>其中：本次下达</t>
  </si>
  <si>
    <t>事业发展类</t>
  </si>
  <si>
    <t>530122251100003738013</t>
  </si>
  <si>
    <t>晋宁区青少年活动中心培训收入专项资金</t>
  </si>
  <si>
    <t>30215</t>
  </si>
  <si>
    <t>会议费</t>
  </si>
  <si>
    <t>30226</t>
  </si>
  <si>
    <t>劳务费</t>
  </si>
  <si>
    <t>530122261100005088567</t>
  </si>
  <si>
    <t>利息专项资金</t>
  </si>
  <si>
    <t>预算05-2表</t>
  </si>
  <si>
    <t>项目年度绩效目标</t>
  </si>
  <si>
    <t>一级指标</t>
  </si>
  <si>
    <t>二级指标</t>
  </si>
  <si>
    <t>三级指标</t>
  </si>
  <si>
    <t>指标性质</t>
  </si>
  <si>
    <t>指标值</t>
  </si>
  <si>
    <t>度量单位</t>
  </si>
  <si>
    <t>指标属性</t>
  </si>
  <si>
    <t>指标内容</t>
  </si>
  <si>
    <t>一、传承中华传统美德；
二、积极响应区政府文明办“四下乡”活动；
三、对青少年活动中心书法培训进行宣传，扩大社会影响力；
四、锻炼学生社会活动及能力，充分展示师生书法技艺，展示青少年活动中心形象。
【圆梦蒲公英——公益性家庭教育讲坛】 一、向广大家长宣传党和国家的教育方针、政策和法规，
教育和引导家长更新家庭教育观念，自觉履行家庭教育的职责，树立为国教子，以德育人的思想，促进
未成年人健康发展。
二、帮助和引导家长掌握家庭教育的科学知识和方法，实现教育角色和教育方式的转变，增强家庭
教育的针对性、实效性和长效性。
三、向家长介绍未成年人不同成长阶段的生理、心理发展特点和保健常识，引导家长加强自我约束，
以自身良好的品德修养、行为习惯影响子女，营造民主、平等、和谐的家庭环境和氛围。
四、加强学校、家庭、社会的有机联系，引导家长主动配合学校教育、社会教育，请家长参加学校、
社会组织的教育活动，促进“三教”结合。
【昆明市晋宁区学生艺术节】一、全面贯彻党的教育方针，实施素质教育，改进美育教学，落实立德树
人的根本任务。
二、面向全体学生，坚持普及和提高相结合、思想性和艺术性相结合、文化传承和艺术创新相结合；体
现时代特征和学生特点，体现向真、向善、向美、向上的校园文化特质；
三、使艺术教育活动成为拓展学生综合素质的有效载体和校园文化建设的重要组成部分；
四、使学生通过艺术节的形式感受艺术，陶冶情操，形成学生人人参与、人人喜爱、人人受益的校园艺
术氛围。
【昆明市晋宁区学生篮球运动会】 一、为贯彻落实《中共中央国务院关于加强青少年体育增强青少
年体质的意见》和《昆明市中小学生体质健康促进条例》；
二、加强学校体育工作，丰富学生课外活动，增强学生体质；
三、检查各学校体育教学与训练的水平，全面促进学生身心健康协调发展。
【昆明市晋宁区学生足球运动会】 一、为贯彻落实《中共中央国务院关于加强青少年体育增强青少
年体质的意见》和《昆明市中小学生体质健康促进条例》；
二、加强学校体育工作，丰富学生课外活动，增强学生体质；
三、检查各学校体育教学与训练的水平，全面促进学生身心健康协调发展。</t>
  </si>
  <si>
    <t>产出指标</t>
  </si>
  <si>
    <t>数量指标</t>
  </si>
  <si>
    <t>组织培训期数</t>
  </si>
  <si>
    <t>&gt;=</t>
  </si>
  <si>
    <t>次</t>
  </si>
  <si>
    <t>定性指标</t>
  </si>
  <si>
    <t>每年四期。</t>
  </si>
  <si>
    <t>质量指标</t>
  </si>
  <si>
    <t>培训人员合格率</t>
  </si>
  <si>
    <t>80</t>
  </si>
  <si>
    <t>%</t>
  </si>
  <si>
    <t>反映预算部门（单位）组织开展各类培训的质量。
培训人员合格率=（合格的学员数量/培训总学员数量）*100%。</t>
  </si>
  <si>
    <t>效益指标</t>
  </si>
  <si>
    <t>社会效益</t>
  </si>
  <si>
    <t>家长问卷</t>
  </si>
  <si>
    <t>85</t>
  </si>
  <si>
    <t>调查问卷满意率。</t>
  </si>
  <si>
    <t>满意度指标</t>
  </si>
  <si>
    <t>服务对象满意度</t>
  </si>
  <si>
    <t>参训人员满意度</t>
  </si>
  <si>
    <t>90</t>
  </si>
  <si>
    <t>反映参训人员对培训内容、讲师授课、课程设置和培训效果等的满意度。
参训人员满意度=（对培训整体满意的参训人数/参训总人数）*100%</t>
  </si>
  <si>
    <t>收支户银行利息上缴国库</t>
  </si>
  <si>
    <t>资金到位率</t>
  </si>
  <si>
    <t>=</t>
  </si>
  <si>
    <t>100</t>
  </si>
  <si>
    <t>定量指标</t>
  </si>
  <si>
    <t>银行利息资金上缴国库</t>
  </si>
  <si>
    <t>按时上缴</t>
  </si>
  <si>
    <t>服务对象满意度指标</t>
  </si>
  <si>
    <t>95</t>
  </si>
  <si>
    <t>满意度</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</si>
  <si>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</si>
  <si>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</si>
  <si>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</si>
  <si>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</si>
  <si>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</si>
  <si>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</si>
  <si>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</si>
  <si>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</si>
  <si>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</si>
  <si>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</si>
  <si>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</si>
  <si>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</si>
  <si>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</si>
  <si>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</si>
  <si>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</si>
  <si>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备注：因没有符合政府集中采购目录和限额标准范围内的支出项目，我单位无部门政府采购预算相关内容，该表以空表进行公开。</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</si>
  <si>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</si>
  <si>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</si>
  <si>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</si>
  <si>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</si>
  <si>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</si>
  <si>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</si>
  <si>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</si>
  <si>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</si>
  <si>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</si>
  <si>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</si>
  <si>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</si>
  <si>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磨憨经济合作区</t>
  </si>
  <si>
    <t>备注：我区已实行乡财县管，按照区与乡（镇）财政管理体制，乡（镇）按照一级部门预算管理，故无对下转移支付资金，该表以空表进行公开。</t>
  </si>
  <si>
    <t>预算09-2表</t>
  </si>
  <si>
    <t>预算10表</t>
  </si>
  <si>
    <t>资产类别</t>
  </si>
  <si>
    <t>资产分类代码.名称</t>
  </si>
  <si>
    <t>资产名称</t>
  </si>
  <si>
    <t>计量单位</t>
  </si>
  <si>
    <t>财政部门批复数（元）</t>
  </si>
  <si>
    <t>单价</t>
  </si>
  <si>
    <t>金额</t>
  </si>
  <si>
    <t>备注：因我单位无新增资产预算配置，该表以空表进行公开。</t>
  </si>
  <si>
    <t>预算11表</t>
  </si>
  <si>
    <t>上级补助</t>
  </si>
  <si>
    <t>备注：因我单位无提前下达的上级转移支付补助项目支出预算，该表以空表进行公开。</t>
  </si>
  <si>
    <t>预算12表</t>
  </si>
  <si>
    <t>项目级次</t>
  </si>
  <si>
    <t/>
  </si>
  <si>
    <t>预算13表</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</si>
  <si>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</si>
  <si>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</si>
  <si>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</si>
  <si>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</si>
  <si>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</si>
  <si>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</si>
  <si>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</si>
  <si>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</si>
  <si>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</si>
  <si>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</si>
  <si>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</si>
  <si>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</si>
  <si>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</si>
  <si>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</si>
  <si>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</si>
  <si>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</si>
  <si>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</si>
  <si>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</si>
  <si>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</si>
  <si>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</si>
  <si>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</si>
  <si>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</si>
  <si>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</si>
  <si>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备注：此表为一级预算单位及主管部门公开，我单位为二级预算单位故以空表公开。</t>
  </si>
</sst>
</file>

<file path=xl/styles.xml><?xml version="1.0" encoding="utf-8"?>
<styleSheet xmlns="http://schemas.openxmlformats.org/spreadsheetml/2006/main">
  <numFmts count="10">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
    <numFmt numFmtId="178" formatCode="yyyy/mm/dd\ hh:mm:ss"/>
    <numFmt numFmtId="41" formatCode="_ * #,##0_ ;_ * \-#,##0_ ;_ * &quot;-&quot;_ ;_ @_ "/>
    <numFmt numFmtId="179" formatCode="#,##0.00;\-#,##0.00;;@"/>
    <numFmt numFmtId="180" formatCode="hh:mm:ss"/>
    <numFmt numFmtId="181" formatCode="0.00_ "/>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9"/>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5" fillId="19" borderId="0" applyNumberFormat="0" applyBorder="0" applyAlignment="0" applyProtection="0">
      <alignment vertical="center"/>
    </xf>
    <xf numFmtId="0" fontId="24"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3" fillId="0" borderId="1">
      <alignment horizontal="righ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0"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3" fillId="0" borderId="1">
      <alignment horizontal="right" vertical="center"/>
    </xf>
    <xf numFmtId="0" fontId="35" fillId="0" borderId="0" applyNumberFormat="0" applyFill="0" applyBorder="0" applyAlignment="0" applyProtection="0">
      <alignment vertical="center"/>
    </xf>
    <xf numFmtId="0" fontId="0" fillId="16" borderId="18" applyNumberFormat="0" applyFont="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17" applyNumberFormat="0" applyFill="0" applyAlignment="0" applyProtection="0">
      <alignment vertical="center"/>
    </xf>
    <xf numFmtId="0" fontId="28" fillId="0" borderId="17" applyNumberFormat="0" applyFill="0" applyAlignment="0" applyProtection="0">
      <alignment vertical="center"/>
    </xf>
    <xf numFmtId="0" fontId="20" fillId="26" borderId="0" applyNumberFormat="0" applyBorder="0" applyAlignment="0" applyProtection="0">
      <alignment vertical="center"/>
    </xf>
    <xf numFmtId="0" fontId="21" fillId="0" borderId="14" applyNumberFormat="0" applyFill="0" applyAlignment="0" applyProtection="0">
      <alignment vertical="center"/>
    </xf>
    <xf numFmtId="0" fontId="20" fillId="30" borderId="0" applyNumberFormat="0" applyBorder="0" applyAlignment="0" applyProtection="0">
      <alignment vertical="center"/>
    </xf>
    <xf numFmtId="0" fontId="32" fillId="18" borderId="19" applyNumberFormat="0" applyAlignment="0" applyProtection="0">
      <alignment vertical="center"/>
    </xf>
    <xf numFmtId="0" fontId="38" fillId="18" borderId="15" applyNumberFormat="0" applyAlignment="0" applyProtection="0">
      <alignment vertical="center"/>
    </xf>
    <xf numFmtId="0" fontId="27" fillId="12" borderId="16" applyNumberFormat="0" applyAlignment="0" applyProtection="0">
      <alignment vertical="center"/>
    </xf>
    <xf numFmtId="0" fontId="25" fillId="21" borderId="0" applyNumberFormat="0" applyBorder="0" applyAlignment="0" applyProtection="0">
      <alignment vertical="center"/>
    </xf>
    <xf numFmtId="0" fontId="20" fillId="17" borderId="0" applyNumberFormat="0" applyBorder="0" applyAlignment="0" applyProtection="0">
      <alignment vertical="center"/>
    </xf>
    <xf numFmtId="0" fontId="33" fillId="0" borderId="20" applyNumberFormat="0" applyFill="0" applyAlignment="0" applyProtection="0">
      <alignment vertical="center"/>
    </xf>
    <xf numFmtId="0" fontId="37" fillId="0" borderId="21" applyNumberFormat="0" applyFill="0" applyAlignment="0" applyProtection="0">
      <alignment vertical="center"/>
    </xf>
    <xf numFmtId="0" fontId="30" fillId="15" borderId="0" applyNumberFormat="0" applyBorder="0" applyAlignment="0" applyProtection="0">
      <alignment vertical="center"/>
    </xf>
    <xf numFmtId="0" fontId="36" fillId="25" borderId="0" applyNumberFormat="0" applyBorder="0" applyAlignment="0" applyProtection="0">
      <alignment vertical="center"/>
    </xf>
    <xf numFmtId="10" fontId="13" fillId="0" borderId="1">
      <alignment horizontal="right" vertical="center"/>
    </xf>
    <xf numFmtId="0" fontId="25" fillId="11" borderId="0" applyNumberFormat="0" applyBorder="0" applyAlignment="0" applyProtection="0">
      <alignment vertical="center"/>
    </xf>
    <xf numFmtId="0" fontId="20" fillId="24" borderId="0" applyNumberFormat="0" applyBorder="0" applyAlignment="0" applyProtection="0">
      <alignment vertical="center"/>
    </xf>
    <xf numFmtId="0" fontId="25" fillId="10" borderId="0" applyNumberFormat="0" applyBorder="0" applyAlignment="0" applyProtection="0">
      <alignment vertical="center"/>
    </xf>
    <xf numFmtId="0" fontId="25" fillId="34" borderId="0" applyNumberFormat="0" applyBorder="0" applyAlignment="0" applyProtection="0">
      <alignment vertical="center"/>
    </xf>
    <xf numFmtId="0" fontId="25" fillId="9" borderId="0" applyNumberFormat="0" applyBorder="0" applyAlignment="0" applyProtection="0">
      <alignment vertical="center"/>
    </xf>
    <xf numFmtId="0" fontId="25" fillId="29" borderId="0" applyNumberFormat="0" applyBorder="0" applyAlignment="0" applyProtection="0">
      <alignment vertical="center"/>
    </xf>
    <xf numFmtId="0" fontId="20" fillId="33" borderId="0" applyNumberFormat="0" applyBorder="0" applyAlignment="0" applyProtection="0">
      <alignment vertical="center"/>
    </xf>
    <xf numFmtId="0" fontId="20" fillId="20" borderId="0" applyNumberFormat="0" applyBorder="0" applyAlignment="0" applyProtection="0">
      <alignment vertical="center"/>
    </xf>
    <xf numFmtId="0" fontId="25" fillId="14" borderId="0" applyNumberFormat="0" applyBorder="0" applyAlignment="0" applyProtection="0">
      <alignment vertical="center"/>
    </xf>
    <xf numFmtId="0" fontId="25" fillId="32" borderId="0" applyNumberFormat="0" applyBorder="0" applyAlignment="0" applyProtection="0">
      <alignment vertical="center"/>
    </xf>
    <xf numFmtId="0" fontId="20" fillId="31" borderId="0" applyNumberFormat="0" applyBorder="0" applyAlignment="0" applyProtection="0">
      <alignment vertical="center"/>
    </xf>
    <xf numFmtId="0" fontId="25" fillId="13" borderId="0" applyNumberFormat="0" applyBorder="0" applyAlignment="0" applyProtection="0">
      <alignment vertical="center"/>
    </xf>
    <xf numFmtId="0" fontId="20" fillId="5" borderId="0" applyNumberFormat="0" applyBorder="0" applyAlignment="0" applyProtection="0">
      <alignment vertical="center"/>
    </xf>
    <xf numFmtId="0" fontId="20" fillId="23" borderId="0" applyNumberFormat="0" applyBorder="0" applyAlignment="0" applyProtection="0">
      <alignment vertical="center"/>
    </xf>
    <xf numFmtId="0" fontId="25" fillId="28" borderId="0" applyNumberFormat="0" applyBorder="0" applyAlignment="0" applyProtection="0">
      <alignment vertical="center"/>
    </xf>
    <xf numFmtId="0" fontId="20" fillId="4" borderId="0" applyNumberFormat="0" applyBorder="0" applyAlignment="0" applyProtection="0">
      <alignment vertical="center"/>
    </xf>
    <xf numFmtId="179" fontId="13" fillId="0" borderId="1">
      <alignment horizontal="right" vertical="center"/>
    </xf>
    <xf numFmtId="49" fontId="13" fillId="0" borderId="1">
      <alignment horizontal="left" vertical="center" wrapText="1"/>
    </xf>
    <xf numFmtId="179" fontId="13" fillId="0" borderId="1">
      <alignment horizontal="right" vertical="center"/>
    </xf>
    <xf numFmtId="180" fontId="13" fillId="0" borderId="1">
      <alignment horizontal="right" vertical="center"/>
    </xf>
    <xf numFmtId="177" fontId="13" fillId="0" borderId="1">
      <alignment horizontal="right" vertical="center"/>
    </xf>
    <xf numFmtId="0" fontId="13" fillId="0" borderId="0">
      <alignment vertical="top"/>
      <protection locked="0"/>
    </xf>
  </cellStyleXfs>
  <cellXfs count="227">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0" fillId="0" borderId="0" xfId="0"/>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181" fontId="13" fillId="0" borderId="0" xfId="57" applyNumberFormat="1" applyFont="1" applyFill="1" applyBorder="1" applyAlignment="1" applyProtection="1">
      <alignment horizontal="left" vertical="center" wrapText="1"/>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9" fontId="9" fillId="0" borderId="1" xfId="0" applyNumberFormat="1" applyFont="1" applyBorder="1" applyAlignment="1">
      <alignment horizontal="right" vertical="center"/>
    </xf>
    <xf numFmtId="181" fontId="13" fillId="0" borderId="0" xfId="57" applyNumberFormat="1" applyFont="1" applyFill="1" applyBorder="1" applyAlignment="1" applyProtection="1">
      <alignment horizontal="left" vertical="center"/>
    </xf>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7" fontId="9" fillId="0" borderId="1" xfId="56" applyNumberFormat="1" applyFont="1" applyBorder="1" applyAlignment="1">
      <alignment horizontal="center" vertical="center"/>
    </xf>
    <xf numFmtId="177"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9" fillId="0" borderId="0" xfId="0" applyNumberFormat="1" applyFont="1" applyBorder="1" applyAlignment="1">
      <alignment horizontal="left" vertical="center"/>
    </xf>
    <xf numFmtId="0" fontId="2"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9" fillId="0" borderId="1" xfId="53" applyNumberFormat="1" applyFont="1" applyBorder="1">
      <alignment horizontal="left" vertical="center" wrapText="1"/>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9"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8.575"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"单位名称："&amp;"昆明市晋宁区青少年活动中心"</f>
        <v>单位名称：昆明市晋宁区青少年活动中心</v>
      </c>
      <c r="B3" s="192"/>
      <c r="D3" s="171" t="s">
        <v>1</v>
      </c>
    </row>
    <row r="4" ht="23.25" customHeight="1" spans="1:4">
      <c r="A4" s="193" t="s">
        <v>2</v>
      </c>
      <c r="B4" s="194"/>
      <c r="C4" s="193" t="s">
        <v>3</v>
      </c>
      <c r="D4" s="194"/>
    </row>
    <row r="5" ht="24" customHeight="1" spans="1:4">
      <c r="A5" s="193" t="s">
        <v>4</v>
      </c>
      <c r="B5" s="193" t="s">
        <v>5</v>
      </c>
      <c r="C5" s="193" t="s">
        <v>6</v>
      </c>
      <c r="D5" s="193" t="s">
        <v>5</v>
      </c>
    </row>
    <row r="6" ht="17.25" customHeight="1" spans="1:4">
      <c r="A6" s="195" t="s">
        <v>7</v>
      </c>
      <c r="B6" s="111">
        <v>715875.57</v>
      </c>
      <c r="C6" s="195" t="s">
        <v>8</v>
      </c>
      <c r="D6" s="111"/>
    </row>
    <row r="7" ht="17.25" customHeight="1" spans="1:4">
      <c r="A7" s="195" t="s">
        <v>9</v>
      </c>
      <c r="B7" s="111"/>
      <c r="C7" s="195" t="s">
        <v>10</v>
      </c>
      <c r="D7" s="111"/>
    </row>
    <row r="8" ht="17.25" customHeight="1" spans="1:4">
      <c r="A8" s="195" t="s">
        <v>11</v>
      </c>
      <c r="B8" s="111"/>
      <c r="C8" s="226" t="s">
        <v>12</v>
      </c>
      <c r="D8" s="111"/>
    </row>
    <row r="9" ht="17.25" customHeight="1" spans="1:4">
      <c r="A9" s="195" t="s">
        <v>13</v>
      </c>
      <c r="B9" s="111"/>
      <c r="C9" s="226" t="s">
        <v>14</v>
      </c>
      <c r="D9" s="111"/>
    </row>
    <row r="10" ht="17.25" customHeight="1" spans="1:4">
      <c r="A10" s="195" t="s">
        <v>15</v>
      </c>
      <c r="B10" s="111">
        <v>1002000</v>
      </c>
      <c r="C10" s="226" t="s">
        <v>16</v>
      </c>
      <c r="D10" s="111">
        <v>1529614.96</v>
      </c>
    </row>
    <row r="11" ht="17.25" customHeight="1" spans="1:4">
      <c r="A11" s="195" t="s">
        <v>17</v>
      </c>
      <c r="B11" s="111"/>
      <c r="C11" s="226" t="s">
        <v>18</v>
      </c>
      <c r="D11" s="111"/>
    </row>
    <row r="12" ht="17.25" customHeight="1" spans="1:4">
      <c r="A12" s="195" t="s">
        <v>19</v>
      </c>
      <c r="B12" s="111">
        <v>1000000</v>
      </c>
      <c r="C12" s="68" t="s">
        <v>20</v>
      </c>
      <c r="D12" s="111"/>
    </row>
    <row r="13" ht="17.25" customHeight="1" spans="1:4">
      <c r="A13" s="195" t="s">
        <v>21</v>
      </c>
      <c r="B13" s="111"/>
      <c r="C13" s="68" t="s">
        <v>22</v>
      </c>
      <c r="D13" s="111">
        <v>71349.12</v>
      </c>
    </row>
    <row r="14" ht="17.25" customHeight="1" spans="1:4">
      <c r="A14" s="195" t="s">
        <v>23</v>
      </c>
      <c r="B14" s="111"/>
      <c r="C14" s="68" t="s">
        <v>24</v>
      </c>
      <c r="D14" s="111">
        <v>52887.65</v>
      </c>
    </row>
    <row r="15" ht="17.25" customHeight="1" spans="1:4">
      <c r="A15" s="195" t="s">
        <v>25</v>
      </c>
      <c r="B15" s="111">
        <v>2000</v>
      </c>
      <c r="C15" s="68" t="s">
        <v>26</v>
      </c>
      <c r="D15" s="111"/>
    </row>
    <row r="16" ht="17.25" customHeight="1" spans="1:4">
      <c r="A16" s="23"/>
      <c r="B16" s="111"/>
      <c r="C16" s="68" t="s">
        <v>27</v>
      </c>
      <c r="D16" s="111"/>
    </row>
    <row r="17" ht="17.25" customHeight="1" spans="1:4">
      <c r="A17" s="196"/>
      <c r="B17" s="111"/>
      <c r="C17" s="68" t="s">
        <v>28</v>
      </c>
      <c r="D17" s="111"/>
    </row>
    <row r="18" ht="17.25" customHeight="1" spans="1:4">
      <c r="A18" s="196"/>
      <c r="B18" s="111"/>
      <c r="C18" s="68" t="s">
        <v>29</v>
      </c>
      <c r="D18" s="111"/>
    </row>
    <row r="19" ht="17.25" customHeight="1" spans="1:4">
      <c r="A19" s="196"/>
      <c r="B19" s="111"/>
      <c r="C19" s="68" t="s">
        <v>30</v>
      </c>
      <c r="D19" s="111"/>
    </row>
    <row r="20" ht="17.25" customHeight="1" spans="1:4">
      <c r="A20" s="196"/>
      <c r="B20" s="111"/>
      <c r="C20" s="68" t="s">
        <v>31</v>
      </c>
      <c r="D20" s="111"/>
    </row>
    <row r="21" ht="17.25" customHeight="1" spans="1:4">
      <c r="A21" s="196"/>
      <c r="B21" s="111"/>
      <c r="C21" s="68" t="s">
        <v>32</v>
      </c>
      <c r="D21" s="111"/>
    </row>
    <row r="22" ht="17.25" customHeight="1" spans="1:4">
      <c r="A22" s="196"/>
      <c r="B22" s="111"/>
      <c r="C22" s="68" t="s">
        <v>33</v>
      </c>
      <c r="D22" s="111"/>
    </row>
    <row r="23" ht="17.25" customHeight="1" spans="1:4">
      <c r="A23" s="196"/>
      <c r="B23" s="111"/>
      <c r="C23" s="68" t="s">
        <v>34</v>
      </c>
      <c r="D23" s="111"/>
    </row>
    <row r="24" ht="17.25" customHeight="1" spans="1:4">
      <c r="A24" s="196"/>
      <c r="B24" s="111"/>
      <c r="C24" s="68" t="s">
        <v>35</v>
      </c>
      <c r="D24" s="111">
        <v>64023.84</v>
      </c>
    </row>
    <row r="25" ht="17.25" customHeight="1" spans="1:4">
      <c r="A25" s="196"/>
      <c r="B25" s="111"/>
      <c r="C25" s="68" t="s">
        <v>36</v>
      </c>
      <c r="D25" s="111"/>
    </row>
    <row r="26" ht="17.25" customHeight="1" spans="1:4">
      <c r="A26" s="196"/>
      <c r="B26" s="111"/>
      <c r="C26" s="23" t="s">
        <v>37</v>
      </c>
      <c r="D26" s="111"/>
    </row>
    <row r="27" ht="17.25" customHeight="1" spans="1:4">
      <c r="A27" s="196"/>
      <c r="B27" s="111"/>
      <c r="C27" s="68" t="s">
        <v>38</v>
      </c>
      <c r="D27" s="111"/>
    </row>
    <row r="28" ht="16.5" customHeight="1" spans="1:4">
      <c r="A28" s="196"/>
      <c r="B28" s="111"/>
      <c r="C28" s="68" t="s">
        <v>39</v>
      </c>
      <c r="D28" s="111"/>
    </row>
    <row r="29" ht="16.5" customHeight="1" spans="1:4">
      <c r="A29" s="196"/>
      <c r="B29" s="111"/>
      <c r="C29" s="23" t="s">
        <v>40</v>
      </c>
      <c r="D29" s="111"/>
    </row>
    <row r="30" ht="17.25" customHeight="1" spans="1:4">
      <c r="A30" s="196"/>
      <c r="B30" s="111"/>
      <c r="C30" s="23" t="s">
        <v>41</v>
      </c>
      <c r="D30" s="111"/>
    </row>
    <row r="31" ht="17.25" customHeight="1" spans="1:4">
      <c r="A31" s="196"/>
      <c r="B31" s="111"/>
      <c r="C31" s="68" t="s">
        <v>42</v>
      </c>
      <c r="D31" s="111"/>
    </row>
    <row r="32" ht="16.5" customHeight="1" spans="1:4">
      <c r="A32" s="196" t="s">
        <v>43</v>
      </c>
      <c r="B32" s="111">
        <v>1717875.57</v>
      </c>
      <c r="C32" s="196" t="s">
        <v>44</v>
      </c>
      <c r="D32" s="111">
        <v>1717875.57</v>
      </c>
    </row>
    <row r="33" ht="16.5" customHeight="1" spans="1:4">
      <c r="A33" s="23" t="s">
        <v>45</v>
      </c>
      <c r="B33" s="111"/>
      <c r="C33" s="23" t="s">
        <v>46</v>
      </c>
      <c r="D33" s="111"/>
    </row>
    <row r="34" ht="16.5" customHeight="1" spans="1:4">
      <c r="A34" s="68" t="s">
        <v>47</v>
      </c>
      <c r="B34" s="111"/>
      <c r="C34" s="68" t="s">
        <v>47</v>
      </c>
      <c r="D34" s="111"/>
    </row>
    <row r="35" ht="16.5" customHeight="1" spans="1:4">
      <c r="A35" s="68" t="s">
        <v>48</v>
      </c>
      <c r="B35" s="111"/>
      <c r="C35" s="68" t="s">
        <v>49</v>
      </c>
      <c r="D35" s="111"/>
    </row>
    <row r="36" ht="16.5" customHeight="1" spans="1:4">
      <c r="A36" s="197" t="s">
        <v>50</v>
      </c>
      <c r="B36" s="111">
        <v>1717875.57</v>
      </c>
      <c r="C36" s="197" t="s">
        <v>51</v>
      </c>
      <c r="D36" s="111">
        <v>1717875.57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1">
        <v>1</v>
      </c>
      <c r="B1" s="152">
        <v>0</v>
      </c>
      <c r="C1" s="151">
        <v>1</v>
      </c>
      <c r="D1" s="153"/>
      <c r="E1" s="153"/>
      <c r="F1" s="150" t="s">
        <v>288</v>
      </c>
    </row>
    <row r="2" ht="42" customHeight="1" spans="1:6">
      <c r="A2" s="154" t="str">
        <f>"2026"&amp;"年部门政府性基金预算支出预算表"</f>
        <v>2026年部门政府性基金预算支出预算表</v>
      </c>
      <c r="B2" s="154" t="s">
        <v>289</v>
      </c>
      <c r="C2" s="155"/>
      <c r="D2" s="156"/>
      <c r="E2" s="156"/>
      <c r="F2" s="156"/>
    </row>
    <row r="3" ht="13.5" customHeight="1" spans="1:6">
      <c r="A3" s="47" t="str">
        <f>"单位名称："&amp;"昆明市晋宁区青少年活动中心"</f>
        <v>单位名称：昆明市晋宁区青少年活动中心</v>
      </c>
      <c r="B3" s="47" t="s">
        <v>290</v>
      </c>
      <c r="C3" s="151"/>
      <c r="D3" s="153"/>
      <c r="E3" s="153"/>
      <c r="F3" s="150" t="s">
        <v>1</v>
      </c>
    </row>
    <row r="4" ht="19.5" customHeight="1" spans="1:6">
      <c r="A4" s="157" t="s">
        <v>173</v>
      </c>
      <c r="B4" s="158" t="s">
        <v>72</v>
      </c>
      <c r="C4" s="157" t="s">
        <v>73</v>
      </c>
      <c r="D4" s="14" t="s">
        <v>291</v>
      </c>
      <c r="E4" s="15"/>
      <c r="F4" s="39"/>
    </row>
    <row r="5" ht="18.75" customHeight="1" spans="1:6">
      <c r="A5" s="159"/>
      <c r="B5" s="160"/>
      <c r="C5" s="159"/>
      <c r="D5" s="55" t="s">
        <v>55</v>
      </c>
      <c r="E5" s="14" t="s">
        <v>75</v>
      </c>
      <c r="F5" s="55" t="s">
        <v>76</v>
      </c>
    </row>
    <row r="6" ht="18.75" customHeight="1" spans="1:6">
      <c r="A6" s="100">
        <v>1</v>
      </c>
      <c r="B6" s="161" t="s">
        <v>83</v>
      </c>
      <c r="C6" s="100">
        <v>3</v>
      </c>
      <c r="D6" s="16">
        <v>4</v>
      </c>
      <c r="E6" s="16">
        <v>5</v>
      </c>
      <c r="F6" s="16">
        <v>6</v>
      </c>
    </row>
    <row r="7" ht="21" customHeight="1" spans="1:6">
      <c r="A7" s="33"/>
      <c r="B7" s="33"/>
      <c r="C7" s="33"/>
      <c r="D7" s="111"/>
      <c r="E7" s="111"/>
      <c r="F7" s="111"/>
    </row>
    <row r="8" ht="21" customHeight="1" spans="1:6">
      <c r="A8" s="33"/>
      <c r="B8" s="33"/>
      <c r="C8" s="33"/>
      <c r="D8" s="111"/>
      <c r="E8" s="111"/>
      <c r="F8" s="111"/>
    </row>
    <row r="9" ht="18.75" customHeight="1" spans="1:6">
      <c r="A9" s="162" t="s">
        <v>163</v>
      </c>
      <c r="B9" s="162" t="s">
        <v>163</v>
      </c>
      <c r="C9" s="163" t="s">
        <v>163</v>
      </c>
      <c r="D9" s="111"/>
      <c r="E9" s="111"/>
      <c r="F9" s="111"/>
    </row>
    <row r="10" customHeight="1" spans="1:1">
      <c r="A10" s="35" t="s">
        <v>292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B14" sqref="B1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4"/>
      <c r="C1" s="114"/>
      <c r="R1" s="45"/>
      <c r="S1" s="45" t="s">
        <v>293</v>
      </c>
    </row>
    <row r="2" ht="41.25" customHeight="1" spans="1:19">
      <c r="A2" s="105" t="str">
        <f>"2026"&amp;"年部门政府采购预算表"</f>
        <v>2026年部门政府采购预算表</v>
      </c>
      <c r="B2" s="99"/>
      <c r="C2" s="99"/>
      <c r="D2" s="46"/>
      <c r="E2" s="46"/>
      <c r="F2" s="46"/>
      <c r="G2" s="46"/>
      <c r="H2" s="46"/>
      <c r="I2" s="46"/>
      <c r="J2" s="46"/>
      <c r="K2" s="46"/>
      <c r="L2" s="46"/>
      <c r="M2" s="99"/>
      <c r="N2" s="46"/>
      <c r="O2" s="46"/>
      <c r="P2" s="99"/>
      <c r="Q2" s="46"/>
      <c r="R2" s="99"/>
      <c r="S2" s="99"/>
    </row>
    <row r="3" ht="18.75" customHeight="1" spans="1:19">
      <c r="A3" s="143" t="str">
        <f>"单位名称："&amp;"昆明市晋宁区青少年活动中心"</f>
        <v>单位名称：昆明市晋宁区青少年活动中心</v>
      </c>
      <c r="B3" s="116"/>
      <c r="C3" s="116"/>
      <c r="D3" s="49"/>
      <c r="E3" s="49"/>
      <c r="F3" s="49"/>
      <c r="G3" s="49"/>
      <c r="H3" s="49"/>
      <c r="I3" s="49"/>
      <c r="J3" s="49"/>
      <c r="K3" s="49"/>
      <c r="L3" s="49"/>
      <c r="R3" s="50"/>
      <c r="S3" s="150" t="s">
        <v>1</v>
      </c>
    </row>
    <row r="4" ht="15.75" customHeight="1" spans="1:19">
      <c r="A4" s="52" t="s">
        <v>172</v>
      </c>
      <c r="B4" s="117" t="s">
        <v>173</v>
      </c>
      <c r="C4" s="117" t="s">
        <v>294</v>
      </c>
      <c r="D4" s="118" t="s">
        <v>295</v>
      </c>
      <c r="E4" s="118" t="s">
        <v>296</v>
      </c>
      <c r="F4" s="118" t="s">
        <v>297</v>
      </c>
      <c r="G4" s="118" t="s">
        <v>298</v>
      </c>
      <c r="H4" s="118" t="s">
        <v>299</v>
      </c>
      <c r="I4" s="131" t="s">
        <v>180</v>
      </c>
      <c r="J4" s="131"/>
      <c r="K4" s="131"/>
      <c r="L4" s="131"/>
      <c r="M4" s="132"/>
      <c r="N4" s="131"/>
      <c r="O4" s="131"/>
      <c r="P4" s="139"/>
      <c r="Q4" s="131"/>
      <c r="R4" s="132"/>
      <c r="S4" s="140"/>
    </row>
    <row r="5" ht="17.25" customHeight="1" spans="1:19">
      <c r="A5" s="54"/>
      <c r="B5" s="119"/>
      <c r="C5" s="119"/>
      <c r="D5" s="120"/>
      <c r="E5" s="120"/>
      <c r="F5" s="120"/>
      <c r="G5" s="120"/>
      <c r="H5" s="120"/>
      <c r="I5" s="120" t="s">
        <v>55</v>
      </c>
      <c r="J5" s="120" t="s">
        <v>58</v>
      </c>
      <c r="K5" s="120" t="s">
        <v>182</v>
      </c>
      <c r="L5" s="120" t="s">
        <v>300</v>
      </c>
      <c r="M5" s="133" t="s">
        <v>301</v>
      </c>
      <c r="N5" s="134" t="s">
        <v>302</v>
      </c>
      <c r="O5" s="134"/>
      <c r="P5" s="141"/>
      <c r="Q5" s="134"/>
      <c r="R5" s="142"/>
      <c r="S5" s="121"/>
    </row>
    <row r="6" ht="54" customHeight="1" spans="1:19">
      <c r="A6" s="57"/>
      <c r="B6" s="121"/>
      <c r="C6" s="121"/>
      <c r="D6" s="122"/>
      <c r="E6" s="122"/>
      <c r="F6" s="122"/>
      <c r="G6" s="122"/>
      <c r="H6" s="122"/>
      <c r="I6" s="122"/>
      <c r="J6" s="122" t="s">
        <v>57</v>
      </c>
      <c r="K6" s="122"/>
      <c r="L6" s="122"/>
      <c r="M6" s="135"/>
      <c r="N6" s="122" t="s">
        <v>57</v>
      </c>
      <c r="O6" s="122" t="s">
        <v>64</v>
      </c>
      <c r="P6" s="121" t="s">
        <v>65</v>
      </c>
      <c r="Q6" s="122" t="s">
        <v>66</v>
      </c>
      <c r="R6" s="135" t="s">
        <v>67</v>
      </c>
      <c r="S6" s="121" t="s">
        <v>68</v>
      </c>
    </row>
    <row r="7" ht="18" customHeight="1" spans="1:19">
      <c r="A7" s="144">
        <v>1</v>
      </c>
      <c r="B7" s="144" t="s">
        <v>83</v>
      </c>
      <c r="C7" s="145">
        <v>3</v>
      </c>
      <c r="D7" s="145">
        <v>4</v>
      </c>
      <c r="E7" s="144">
        <v>5</v>
      </c>
      <c r="F7" s="144">
        <v>6</v>
      </c>
      <c r="G7" s="144">
        <v>7</v>
      </c>
      <c r="H7" s="144">
        <v>8</v>
      </c>
      <c r="I7" s="144">
        <v>9</v>
      </c>
      <c r="J7" s="144">
        <v>10</v>
      </c>
      <c r="K7" s="144">
        <v>11</v>
      </c>
      <c r="L7" s="144">
        <v>12</v>
      </c>
      <c r="M7" s="144">
        <v>13</v>
      </c>
      <c r="N7" s="144">
        <v>14</v>
      </c>
      <c r="O7" s="144">
        <v>15</v>
      </c>
      <c r="P7" s="144">
        <v>16</v>
      </c>
      <c r="Q7" s="144">
        <v>17</v>
      </c>
      <c r="R7" s="144">
        <v>18</v>
      </c>
      <c r="S7" s="144">
        <v>19</v>
      </c>
    </row>
    <row r="8" ht="21" customHeight="1" spans="1:19">
      <c r="A8" s="123"/>
      <c r="B8" s="124"/>
      <c r="C8" s="124"/>
      <c r="D8" s="125"/>
      <c r="E8" s="125"/>
      <c r="F8" s="125"/>
      <c r="G8" s="146"/>
      <c r="H8" s="111"/>
      <c r="I8" s="111"/>
      <c r="J8" s="111"/>
      <c r="K8" s="111"/>
      <c r="L8" s="111"/>
      <c r="M8" s="111"/>
      <c r="N8" s="111"/>
      <c r="O8" s="111"/>
      <c r="P8" s="111"/>
      <c r="Q8" s="111"/>
      <c r="R8" s="111"/>
      <c r="S8" s="111"/>
    </row>
    <row r="9" ht="21" customHeight="1" spans="1:19">
      <c r="A9" s="126" t="s">
        <v>163</v>
      </c>
      <c r="B9" s="127"/>
      <c r="C9" s="127"/>
      <c r="D9" s="128"/>
      <c r="E9" s="128"/>
      <c r="F9" s="128"/>
      <c r="G9" s="147"/>
      <c r="H9" s="111"/>
      <c r="I9" s="111"/>
      <c r="J9" s="111"/>
      <c r="K9" s="111"/>
      <c r="L9" s="111"/>
      <c r="M9" s="111"/>
      <c r="N9" s="111"/>
      <c r="O9" s="111"/>
      <c r="P9" s="111"/>
      <c r="Q9" s="111"/>
      <c r="R9" s="111"/>
      <c r="S9" s="111"/>
    </row>
    <row r="10" ht="21" customHeight="1" spans="1:19">
      <c r="A10" s="143" t="s">
        <v>303</v>
      </c>
      <c r="B10" s="47"/>
      <c r="C10" s="47"/>
      <c r="D10" s="143"/>
      <c r="E10" s="143"/>
      <c r="F10" s="143"/>
      <c r="G10" s="148"/>
      <c r="H10" s="149"/>
      <c r="I10" s="149"/>
      <c r="J10" s="149"/>
      <c r="K10" s="149"/>
      <c r="L10" s="149"/>
      <c r="M10" s="149"/>
      <c r="N10" s="149"/>
      <c r="O10" s="149"/>
      <c r="P10" s="149"/>
      <c r="Q10" s="149"/>
      <c r="R10" s="149"/>
      <c r="S10" s="149"/>
    </row>
    <row r="11" customHeight="1" spans="1:19">
      <c r="A11" s="143"/>
      <c r="B11" s="47"/>
      <c r="C11" s="47"/>
      <c r="D11" s="143"/>
      <c r="E11" s="143"/>
      <c r="F11" s="143"/>
      <c r="G11" s="148"/>
      <c r="H11" s="149"/>
      <c r="I11" s="149"/>
      <c r="J11" s="149"/>
      <c r="K11" s="149"/>
      <c r="L11" s="149"/>
      <c r="M11" s="149"/>
      <c r="N11" s="149"/>
      <c r="O11" s="149"/>
      <c r="P11" s="149"/>
      <c r="Q11" s="149"/>
      <c r="R11" s="149"/>
      <c r="S11" s="149"/>
    </row>
  </sheetData>
  <mergeCells count="20">
    <mergeCell ref="A2:S2"/>
    <mergeCell ref="A3:H3"/>
    <mergeCell ref="I4:S4"/>
    <mergeCell ref="N5:S5"/>
    <mergeCell ref="A9:G9"/>
    <mergeCell ref="A10:S10"/>
    <mergeCell ref="A11:S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3"/>
      <c r="B1" s="114"/>
      <c r="C1" s="114"/>
      <c r="D1" s="114"/>
      <c r="E1" s="114"/>
      <c r="F1" s="114"/>
      <c r="G1" s="114"/>
      <c r="H1" s="113"/>
      <c r="I1" s="113"/>
      <c r="J1" s="113"/>
      <c r="K1" s="113"/>
      <c r="L1" s="113"/>
      <c r="M1" s="113"/>
      <c r="N1" s="129"/>
      <c r="O1" s="113"/>
      <c r="P1" s="113"/>
      <c r="Q1" s="114"/>
      <c r="R1" s="113"/>
      <c r="S1" s="137"/>
      <c r="T1" s="137" t="s">
        <v>304</v>
      </c>
    </row>
    <row r="2" ht="41.25" customHeight="1" spans="1:20">
      <c r="A2" s="105" t="str">
        <f>"2026"&amp;"年部门政府购买服务预算表"</f>
        <v>2026年部门政府购买服务预算表</v>
      </c>
      <c r="B2" s="99"/>
      <c r="C2" s="99"/>
      <c r="D2" s="99"/>
      <c r="E2" s="99"/>
      <c r="F2" s="99"/>
      <c r="G2" s="99"/>
      <c r="H2" s="115"/>
      <c r="I2" s="115"/>
      <c r="J2" s="115"/>
      <c r="K2" s="115"/>
      <c r="L2" s="115"/>
      <c r="M2" s="115"/>
      <c r="N2" s="130"/>
      <c r="O2" s="115"/>
      <c r="P2" s="115"/>
      <c r="Q2" s="99"/>
      <c r="R2" s="115"/>
      <c r="S2" s="130"/>
      <c r="T2" s="99"/>
    </row>
    <row r="3" ht="22.5" customHeight="1" spans="1:20">
      <c r="A3" s="106" t="str">
        <f>"单位名称："&amp;"昆明市晋宁区青少年活动中心"</f>
        <v>单位名称：昆明市晋宁区青少年活动中心</v>
      </c>
      <c r="B3" s="116"/>
      <c r="C3" s="116"/>
      <c r="D3" s="116"/>
      <c r="E3" s="116"/>
      <c r="F3" s="116"/>
      <c r="G3" s="116"/>
      <c r="H3" s="107"/>
      <c r="I3" s="107"/>
      <c r="J3" s="107"/>
      <c r="K3" s="107"/>
      <c r="L3" s="107"/>
      <c r="M3" s="107"/>
      <c r="N3" s="129"/>
      <c r="O3" s="113"/>
      <c r="P3" s="113"/>
      <c r="Q3" s="114"/>
      <c r="R3" s="113"/>
      <c r="S3" s="138"/>
      <c r="T3" s="137" t="s">
        <v>1</v>
      </c>
    </row>
    <row r="4" ht="24" customHeight="1" spans="1:20">
      <c r="A4" s="52" t="s">
        <v>172</v>
      </c>
      <c r="B4" s="117" t="s">
        <v>173</v>
      </c>
      <c r="C4" s="117" t="s">
        <v>294</v>
      </c>
      <c r="D4" s="117" t="s">
        <v>305</v>
      </c>
      <c r="E4" s="117" t="s">
        <v>306</v>
      </c>
      <c r="F4" s="117" t="s">
        <v>307</v>
      </c>
      <c r="G4" s="117" t="s">
        <v>308</v>
      </c>
      <c r="H4" s="118" t="s">
        <v>309</v>
      </c>
      <c r="I4" s="118" t="s">
        <v>310</v>
      </c>
      <c r="J4" s="131" t="s">
        <v>180</v>
      </c>
      <c r="K4" s="131"/>
      <c r="L4" s="131"/>
      <c r="M4" s="131"/>
      <c r="N4" s="132"/>
      <c r="O4" s="131"/>
      <c r="P4" s="131"/>
      <c r="Q4" s="139"/>
      <c r="R4" s="131"/>
      <c r="S4" s="132"/>
      <c r="T4" s="140"/>
    </row>
    <row r="5" ht="24" customHeight="1" spans="1:20">
      <c r="A5" s="54"/>
      <c r="B5" s="119"/>
      <c r="C5" s="119"/>
      <c r="D5" s="119"/>
      <c r="E5" s="119"/>
      <c r="F5" s="119"/>
      <c r="G5" s="119"/>
      <c r="H5" s="120"/>
      <c r="I5" s="120"/>
      <c r="J5" s="120" t="s">
        <v>55</v>
      </c>
      <c r="K5" s="120" t="s">
        <v>58</v>
      </c>
      <c r="L5" s="120" t="s">
        <v>182</v>
      </c>
      <c r="M5" s="120" t="s">
        <v>300</v>
      </c>
      <c r="N5" s="133" t="s">
        <v>301</v>
      </c>
      <c r="O5" s="134" t="s">
        <v>302</v>
      </c>
      <c r="P5" s="134"/>
      <c r="Q5" s="141"/>
      <c r="R5" s="134"/>
      <c r="S5" s="142"/>
      <c r="T5" s="121"/>
    </row>
    <row r="6" ht="54" customHeight="1" spans="1:20">
      <c r="A6" s="57"/>
      <c r="B6" s="121"/>
      <c r="C6" s="121"/>
      <c r="D6" s="121"/>
      <c r="E6" s="121"/>
      <c r="F6" s="121"/>
      <c r="G6" s="121"/>
      <c r="H6" s="122"/>
      <c r="I6" s="122"/>
      <c r="J6" s="122"/>
      <c r="K6" s="122" t="s">
        <v>57</v>
      </c>
      <c r="L6" s="122"/>
      <c r="M6" s="122"/>
      <c r="N6" s="135"/>
      <c r="O6" s="122" t="s">
        <v>57</v>
      </c>
      <c r="P6" s="122" t="s">
        <v>64</v>
      </c>
      <c r="Q6" s="121" t="s">
        <v>65</v>
      </c>
      <c r="R6" s="122" t="s">
        <v>66</v>
      </c>
      <c r="S6" s="135" t="s">
        <v>67</v>
      </c>
      <c r="T6" s="121" t="s">
        <v>68</v>
      </c>
    </row>
    <row r="7" ht="17.25" customHeight="1" spans="1:20">
      <c r="A7" s="58">
        <v>1</v>
      </c>
      <c r="B7" s="121">
        <v>2</v>
      </c>
      <c r="C7" s="58">
        <v>3</v>
      </c>
      <c r="D7" s="58">
        <v>4</v>
      </c>
      <c r="E7" s="121">
        <v>5</v>
      </c>
      <c r="F7" s="58">
        <v>6</v>
      </c>
      <c r="G7" s="58">
        <v>7</v>
      </c>
      <c r="H7" s="121">
        <v>8</v>
      </c>
      <c r="I7" s="58">
        <v>9</v>
      </c>
      <c r="J7" s="58">
        <v>10</v>
      </c>
      <c r="K7" s="121">
        <v>11</v>
      </c>
      <c r="L7" s="58">
        <v>12</v>
      </c>
      <c r="M7" s="58">
        <v>13</v>
      </c>
      <c r="N7" s="121">
        <v>14</v>
      </c>
      <c r="O7" s="58">
        <v>15</v>
      </c>
      <c r="P7" s="58">
        <v>16</v>
      </c>
      <c r="Q7" s="121">
        <v>17</v>
      </c>
      <c r="R7" s="58">
        <v>18</v>
      </c>
      <c r="S7" s="58">
        <v>19</v>
      </c>
      <c r="T7" s="58">
        <v>20</v>
      </c>
    </row>
    <row r="8" ht="21" customHeight="1" spans="1:20">
      <c r="A8" s="123"/>
      <c r="B8" s="124"/>
      <c r="C8" s="124"/>
      <c r="D8" s="124"/>
      <c r="E8" s="124"/>
      <c r="F8" s="124"/>
      <c r="G8" s="124"/>
      <c r="H8" s="125"/>
      <c r="I8" s="125"/>
      <c r="J8" s="111"/>
      <c r="K8" s="111"/>
      <c r="L8" s="111"/>
      <c r="M8" s="111"/>
      <c r="N8" s="111"/>
      <c r="O8" s="111"/>
      <c r="P8" s="111"/>
      <c r="Q8" s="111"/>
      <c r="R8" s="111"/>
      <c r="S8" s="111"/>
      <c r="T8" s="111"/>
    </row>
    <row r="9" ht="21" customHeight="1" spans="1:20">
      <c r="A9" s="126" t="s">
        <v>163</v>
      </c>
      <c r="B9" s="127"/>
      <c r="C9" s="127"/>
      <c r="D9" s="127"/>
      <c r="E9" s="127"/>
      <c r="F9" s="127"/>
      <c r="G9" s="127"/>
      <c r="H9" s="128"/>
      <c r="I9" s="136"/>
      <c r="J9" s="111"/>
      <c r="K9" s="111"/>
      <c r="L9" s="111"/>
      <c r="M9" s="111"/>
      <c r="N9" s="111"/>
      <c r="O9" s="111"/>
      <c r="P9" s="111"/>
      <c r="Q9" s="111"/>
      <c r="R9" s="111"/>
      <c r="S9" s="111"/>
      <c r="T9" s="111"/>
    </row>
    <row r="10" customHeight="1" spans="1:1">
      <c r="A10" s="35" t="s">
        <v>311</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5" width="20" customWidth="1"/>
  </cols>
  <sheetData>
    <row r="1" ht="17.25" customHeight="1" spans="4:5">
      <c r="D1" s="104"/>
      <c r="E1" s="45" t="s">
        <v>312</v>
      </c>
    </row>
    <row r="2" ht="41.25" customHeight="1" spans="1:5">
      <c r="A2" s="105" t="str">
        <f>"2026"&amp;"年对下转移支付预算表"</f>
        <v>2026年对下转移支付预算表</v>
      </c>
      <c r="B2" s="46"/>
      <c r="C2" s="46"/>
      <c r="D2" s="46"/>
      <c r="E2" s="99"/>
    </row>
    <row r="3" ht="18" customHeight="1" spans="1:5">
      <c r="A3" s="106" t="str">
        <f>"单位名称："&amp;"昆明市晋宁区青少年活动中心"</f>
        <v>单位名称：昆明市晋宁区青少年活动中心</v>
      </c>
      <c r="B3" s="107"/>
      <c r="C3" s="107"/>
      <c r="D3" s="108"/>
      <c r="E3" s="50" t="s">
        <v>1</v>
      </c>
    </row>
    <row r="4" ht="19.5" customHeight="1" spans="1:5">
      <c r="A4" s="65" t="s">
        <v>313</v>
      </c>
      <c r="B4" s="14" t="s">
        <v>180</v>
      </c>
      <c r="C4" s="15"/>
      <c r="D4" s="15"/>
      <c r="E4" s="100" t="s">
        <v>314</v>
      </c>
    </row>
    <row r="5" ht="40.5" customHeight="1" spans="1:5">
      <c r="A5" s="58"/>
      <c r="B5" s="66" t="s">
        <v>55</v>
      </c>
      <c r="C5" s="52" t="s">
        <v>58</v>
      </c>
      <c r="D5" s="109" t="s">
        <v>182</v>
      </c>
      <c r="E5" s="72" t="s">
        <v>315</v>
      </c>
    </row>
    <row r="6" ht="19.5" customHeight="1" spans="1:5">
      <c r="A6" s="59">
        <v>1</v>
      </c>
      <c r="B6" s="59">
        <v>2</v>
      </c>
      <c r="C6" s="59">
        <v>3</v>
      </c>
      <c r="D6" s="110">
        <v>4</v>
      </c>
      <c r="E6" s="72">
        <v>5</v>
      </c>
    </row>
    <row r="7" ht="19.5" customHeight="1" spans="1:5">
      <c r="A7" s="20"/>
      <c r="B7" s="111"/>
      <c r="C7" s="111"/>
      <c r="D7" s="111"/>
      <c r="E7" s="111"/>
    </row>
    <row r="8" ht="19.5" customHeight="1" spans="1:5">
      <c r="A8" s="101"/>
      <c r="B8" s="111"/>
      <c r="C8" s="111"/>
      <c r="D8" s="111"/>
      <c r="E8" s="111"/>
    </row>
    <row r="9" customHeight="1" spans="1:1">
      <c r="A9" s="112" t="s">
        <v>316</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J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5" t="s">
        <v>317</v>
      </c>
    </row>
    <row r="2" ht="41.25" customHeight="1" spans="1:10">
      <c r="A2" s="98" t="str">
        <f>"2026"&amp;"年对下转移支付绩效目标表"</f>
        <v>2026年对下转移支付绩效目标表</v>
      </c>
      <c r="B2" s="46"/>
      <c r="C2" s="46"/>
      <c r="D2" s="46"/>
      <c r="E2" s="46"/>
      <c r="F2" s="99"/>
      <c r="G2" s="46"/>
      <c r="H2" s="99"/>
      <c r="I2" s="99"/>
      <c r="J2" s="46"/>
    </row>
    <row r="3" ht="17.25" customHeight="1" spans="1:1">
      <c r="A3" s="47" t="str">
        <f>"单位名称："&amp;"昆明市晋宁区青少年活动中心"</f>
        <v>单位名称：昆明市晋宁区青少年活动中心</v>
      </c>
    </row>
    <row r="4" ht="44.25" customHeight="1" spans="1:10">
      <c r="A4" s="19" t="s">
        <v>313</v>
      </c>
      <c r="B4" s="19" t="s">
        <v>246</v>
      </c>
      <c r="C4" s="19" t="s">
        <v>247</v>
      </c>
      <c r="D4" s="19" t="s">
        <v>248</v>
      </c>
      <c r="E4" s="19" t="s">
        <v>249</v>
      </c>
      <c r="F4" s="100" t="s">
        <v>250</v>
      </c>
      <c r="G4" s="19" t="s">
        <v>251</v>
      </c>
      <c r="H4" s="100" t="s">
        <v>252</v>
      </c>
      <c r="I4" s="100" t="s">
        <v>253</v>
      </c>
      <c r="J4" s="19" t="s">
        <v>254</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4"/>
      <c r="F6" s="102"/>
      <c r="G6" s="34"/>
      <c r="H6" s="102"/>
      <c r="I6" s="102"/>
      <c r="J6" s="34"/>
    </row>
    <row r="7" ht="42" customHeight="1" spans="1:10">
      <c r="A7" s="20"/>
      <c r="B7" s="33"/>
      <c r="C7" s="33"/>
      <c r="D7" s="33"/>
      <c r="E7" s="20"/>
      <c r="F7" s="33"/>
      <c r="G7" s="20"/>
      <c r="H7" s="33"/>
      <c r="I7" s="33"/>
      <c r="J7" s="20"/>
    </row>
    <row r="8" customHeight="1" spans="1:10">
      <c r="A8" s="103" t="s">
        <v>316</v>
      </c>
      <c r="B8" s="103"/>
      <c r="C8" s="103"/>
      <c r="D8" s="103"/>
      <c r="E8" s="103"/>
      <c r="F8" s="103"/>
      <c r="G8" s="103"/>
      <c r="H8" s="103"/>
      <c r="I8" s="103"/>
      <c r="J8" s="103"/>
    </row>
  </sheetData>
  <mergeCells count="3">
    <mergeCell ref="A2:J2"/>
    <mergeCell ref="A3:H3"/>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D1" workbookViewId="0">
      <selection activeCell="D9" sqref="D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c r="B1" s="75"/>
      <c r="C1" s="75"/>
      <c r="D1" s="76"/>
      <c r="E1" s="76"/>
      <c r="F1" s="76"/>
      <c r="G1" s="75"/>
      <c r="H1" s="75"/>
      <c r="I1" s="96" t="s">
        <v>318</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"单位名称："&amp;"昆明市晋宁区青少年活动中心"</f>
        <v>单位名称：昆明市晋宁区青少年活动中心</v>
      </c>
      <c r="B3" s="81"/>
      <c r="C3" s="81"/>
      <c r="D3" s="82"/>
      <c r="F3" s="79"/>
      <c r="G3" s="78"/>
      <c r="H3" s="78"/>
      <c r="I3" s="97" t="s">
        <v>1</v>
      </c>
    </row>
    <row r="4" ht="28.5" customHeight="1" spans="1:9">
      <c r="A4" s="83" t="s">
        <v>172</v>
      </c>
      <c r="B4" s="84" t="s">
        <v>173</v>
      </c>
      <c r="C4" s="85" t="s">
        <v>319</v>
      </c>
      <c r="D4" s="83" t="s">
        <v>320</v>
      </c>
      <c r="E4" s="83" t="s">
        <v>321</v>
      </c>
      <c r="F4" s="83" t="s">
        <v>322</v>
      </c>
      <c r="G4" s="84" t="s">
        <v>323</v>
      </c>
      <c r="H4" s="72"/>
      <c r="I4" s="83"/>
    </row>
    <row r="5" ht="21" customHeight="1" spans="1:9">
      <c r="A5" s="85"/>
      <c r="B5" s="86"/>
      <c r="C5" s="86"/>
      <c r="D5" s="87"/>
      <c r="E5" s="86"/>
      <c r="F5" s="86"/>
      <c r="G5" s="84" t="s">
        <v>298</v>
      </c>
      <c r="H5" s="84" t="s">
        <v>324</v>
      </c>
      <c r="I5" s="84" t="s">
        <v>325</v>
      </c>
    </row>
    <row r="6" ht="17.25" customHeight="1" spans="1:9">
      <c r="A6" s="88" t="s">
        <v>82</v>
      </c>
      <c r="B6" s="32" t="s">
        <v>83</v>
      </c>
      <c r="C6" s="88" t="s">
        <v>84</v>
      </c>
      <c r="D6" s="34" t="s">
        <v>85</v>
      </c>
      <c r="E6" s="88" t="s">
        <v>86</v>
      </c>
      <c r="F6" s="32" t="s">
        <v>87</v>
      </c>
      <c r="G6" s="89" t="s">
        <v>88</v>
      </c>
      <c r="H6" s="34" t="s">
        <v>89</v>
      </c>
      <c r="I6" s="34">
        <v>9</v>
      </c>
    </row>
    <row r="7" ht="19.5" customHeight="1" spans="1:9">
      <c r="A7" s="90"/>
      <c r="B7" s="68"/>
      <c r="C7" s="68"/>
      <c r="D7" s="20"/>
      <c r="E7" s="33"/>
      <c r="F7" s="89"/>
      <c r="G7" s="91"/>
      <c r="H7" s="92"/>
      <c r="I7" s="92"/>
    </row>
    <row r="8" ht="19.5" customHeight="1" spans="1:9">
      <c r="A8" s="22" t="s">
        <v>55</v>
      </c>
      <c r="B8" s="93"/>
      <c r="C8" s="93"/>
      <c r="D8" s="94"/>
      <c r="E8" s="95"/>
      <c r="F8" s="95"/>
      <c r="G8" s="91"/>
      <c r="H8" s="92"/>
      <c r="I8" s="92"/>
    </row>
    <row r="9" customHeight="1" spans="4:4">
      <c r="D9" s="35" t="s">
        <v>326</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4"/>
      <c r="E1" s="44"/>
      <c r="F1" s="44"/>
      <c r="G1" s="44"/>
      <c r="K1" s="45" t="s">
        <v>327</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"单位名称："&amp;"昆明市晋宁区青少年活动中心"</f>
        <v>单位名称：昆明市晋宁区青少年活动中心</v>
      </c>
      <c r="B3" s="48"/>
      <c r="C3" s="48"/>
      <c r="D3" s="48"/>
      <c r="E3" s="48"/>
      <c r="F3" s="48"/>
      <c r="G3" s="48"/>
      <c r="H3" s="49"/>
      <c r="I3" s="49"/>
      <c r="J3" s="49"/>
      <c r="K3" s="50" t="s">
        <v>1</v>
      </c>
    </row>
    <row r="4" ht="21.75" customHeight="1" spans="1:11">
      <c r="A4" s="51" t="s">
        <v>230</v>
      </c>
      <c r="B4" s="51" t="s">
        <v>175</v>
      </c>
      <c r="C4" s="51" t="s">
        <v>231</v>
      </c>
      <c r="D4" s="52" t="s">
        <v>176</v>
      </c>
      <c r="E4" s="52" t="s">
        <v>177</v>
      </c>
      <c r="F4" s="52" t="s">
        <v>232</v>
      </c>
      <c r="G4" s="52" t="s">
        <v>233</v>
      </c>
      <c r="H4" s="65" t="s">
        <v>55</v>
      </c>
      <c r="I4" s="14" t="s">
        <v>328</v>
      </c>
      <c r="J4" s="15"/>
      <c r="K4" s="3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2">
        <v>10</v>
      </c>
      <c r="K7" s="72">
        <v>11</v>
      </c>
    </row>
    <row r="8" ht="18.75" customHeight="1" spans="1:11">
      <c r="A8" s="20"/>
      <c r="B8" s="33"/>
      <c r="C8" s="20"/>
      <c r="D8" s="20"/>
      <c r="E8" s="20"/>
      <c r="F8" s="20"/>
      <c r="G8" s="20"/>
      <c r="H8" s="67"/>
      <c r="I8" s="73"/>
      <c r="J8" s="73"/>
      <c r="K8" s="67"/>
    </row>
    <row r="9" ht="18.75" customHeight="1" spans="1:11">
      <c r="A9" s="68"/>
      <c r="B9" s="33"/>
      <c r="C9" s="33"/>
      <c r="D9" s="33"/>
      <c r="E9" s="33"/>
      <c r="F9" s="33"/>
      <c r="G9" s="33"/>
      <c r="H9" s="61"/>
      <c r="I9" s="61"/>
      <c r="J9" s="61"/>
      <c r="K9" s="67"/>
    </row>
    <row r="10" ht="18.75" customHeight="1" spans="1:11">
      <c r="A10" s="69" t="s">
        <v>163</v>
      </c>
      <c r="B10" s="70"/>
      <c r="C10" s="70"/>
      <c r="D10" s="70"/>
      <c r="E10" s="70"/>
      <c r="F10" s="70"/>
      <c r="G10" s="71"/>
      <c r="H10" s="61"/>
      <c r="I10" s="61"/>
      <c r="J10" s="61"/>
      <c r="K10" s="67"/>
    </row>
    <row r="11" customHeight="1" spans="1:1">
      <c r="A11" s="35" t="s">
        <v>329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1" sqref="A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4"/>
      <c r="G1" s="45" t="s">
        <v>330</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"单位名称："&amp;"昆明市晋宁区青少年活动中心"</f>
        <v>单位名称：昆明市晋宁区青少年活动中心</v>
      </c>
      <c r="B3" s="48"/>
      <c r="C3" s="48"/>
      <c r="D3" s="48"/>
      <c r="E3" s="49"/>
      <c r="F3" s="49"/>
      <c r="G3" s="50" t="s">
        <v>1</v>
      </c>
    </row>
    <row r="4" ht="21.75" customHeight="1" spans="1:7">
      <c r="A4" s="51" t="s">
        <v>231</v>
      </c>
      <c r="B4" s="51" t="s">
        <v>230</v>
      </c>
      <c r="C4" s="51" t="s">
        <v>175</v>
      </c>
      <c r="D4" s="52" t="s">
        <v>331</v>
      </c>
      <c r="E4" s="14" t="s">
        <v>58</v>
      </c>
      <c r="F4" s="15"/>
      <c r="G4" s="3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33"/>
      <c r="B8" s="60"/>
      <c r="C8" s="60"/>
      <c r="D8" s="33"/>
      <c r="E8" s="61"/>
      <c r="F8" s="61"/>
      <c r="G8" s="61"/>
    </row>
    <row r="9" ht="18.75" customHeight="1" spans="1:7">
      <c r="A9" s="33"/>
      <c r="B9" s="33"/>
      <c r="C9" s="33"/>
      <c r="D9" s="33"/>
      <c r="E9" s="61"/>
      <c r="F9" s="61"/>
      <c r="G9" s="61"/>
    </row>
    <row r="10" ht="18.75" customHeight="1" spans="1:7">
      <c r="A10" s="62" t="s">
        <v>55</v>
      </c>
      <c r="B10" s="63" t="s">
        <v>332</v>
      </c>
      <c r="C10" s="63"/>
      <c r="D10" s="64"/>
      <c r="E10" s="61"/>
      <c r="F10" s="61"/>
      <c r="G10" s="61"/>
    </row>
    <row r="11" customHeight="1" spans="1:1">
      <c r="A11" s="35" t="s">
        <v>329</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topLeftCell="A16" workbookViewId="0">
      <selection activeCell="A19" sqref="A19"/>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333</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"单位名称："&amp;"昆明市晋宁区青少年活动中心"</f>
        <v>单位名称：昆明市晋宁区青少年活动中心</v>
      </c>
      <c r="B3" s="3"/>
      <c r="C3" s="4"/>
      <c r="D3" s="5"/>
      <c r="E3" s="5"/>
      <c r="F3" s="5"/>
      <c r="G3" s="5"/>
      <c r="H3" s="5"/>
      <c r="I3" s="5"/>
      <c r="J3" s="227" t="s">
        <v>1</v>
      </c>
    </row>
    <row r="4" ht="30" customHeight="1" spans="1:10">
      <c r="A4" s="6" t="s">
        <v>334</v>
      </c>
      <c r="B4" s="7"/>
      <c r="C4" s="8"/>
      <c r="D4" s="8"/>
      <c r="E4" s="9"/>
      <c r="F4" s="10" t="s">
        <v>334</v>
      </c>
      <c r="G4" s="9"/>
      <c r="H4" s="11"/>
      <c r="I4" s="8"/>
      <c r="J4" s="9"/>
    </row>
    <row r="5" ht="32.25" customHeight="1" spans="1:10">
      <c r="A5" s="12" t="s">
        <v>335</v>
      </c>
      <c r="B5" s="13"/>
      <c r="C5" s="13"/>
      <c r="D5" s="13"/>
      <c r="E5" s="13"/>
      <c r="F5" s="13"/>
      <c r="G5" s="13"/>
      <c r="H5" s="13"/>
      <c r="I5" s="37"/>
      <c r="J5" s="38"/>
    </row>
    <row r="6" ht="32.25" customHeight="1" spans="1:10">
      <c r="A6" s="14" t="s">
        <v>336</v>
      </c>
      <c r="B6" s="15"/>
      <c r="C6" s="15"/>
      <c r="D6" s="15"/>
      <c r="E6" s="15"/>
      <c r="F6" s="15"/>
      <c r="G6" s="15"/>
      <c r="H6" s="15"/>
      <c r="I6" s="39"/>
      <c r="J6" s="40" t="s">
        <v>337</v>
      </c>
    </row>
    <row r="7" ht="99.75" customHeight="1" spans="1:10">
      <c r="A7" s="16" t="s">
        <v>338</v>
      </c>
      <c r="B7" s="17" t="s">
        <v>339</v>
      </c>
      <c r="C7" s="18"/>
      <c r="D7" s="18"/>
      <c r="E7" s="18"/>
      <c r="F7" s="18"/>
      <c r="G7" s="18"/>
      <c r="H7" s="18"/>
      <c r="I7" s="18"/>
      <c r="J7" s="41" t="s">
        <v>340</v>
      </c>
    </row>
    <row r="8" ht="99.75" customHeight="1" spans="1:10">
      <c r="A8" s="16"/>
      <c r="B8" s="17" t="str">
        <f>"总体绩效目标（"&amp;"2026"&amp;"-"&amp;("2026"+2)&amp;"年期间）"</f>
        <v>总体绩效目标（2026-2028年期间）</v>
      </c>
      <c r="C8" s="18"/>
      <c r="D8" s="18"/>
      <c r="E8" s="18"/>
      <c r="F8" s="18"/>
      <c r="G8" s="18"/>
      <c r="H8" s="18"/>
      <c r="I8" s="18"/>
      <c r="J8" s="41" t="s">
        <v>341</v>
      </c>
    </row>
    <row r="9" ht="75" customHeight="1" spans="1:10">
      <c r="A9" s="17" t="s">
        <v>342</v>
      </c>
      <c r="B9" s="19" t="str">
        <f>"预算年度（"&amp;"2026"&amp;"年）绩效目标"</f>
        <v>预算年度（2026年）绩效目标</v>
      </c>
      <c r="C9" s="20"/>
      <c r="D9" s="20"/>
      <c r="E9" s="20"/>
      <c r="F9" s="20"/>
      <c r="G9" s="20"/>
      <c r="H9" s="20"/>
      <c r="I9" s="20"/>
      <c r="J9" s="42" t="s">
        <v>343</v>
      </c>
    </row>
    <row r="10" ht="32.25" customHeight="1" spans="1:10">
      <c r="A10" s="21" t="s">
        <v>344</v>
      </c>
      <c r="B10" s="21"/>
      <c r="C10" s="21"/>
      <c r="D10" s="21"/>
      <c r="E10" s="21"/>
      <c r="F10" s="21"/>
      <c r="G10" s="21"/>
      <c r="H10" s="21"/>
      <c r="I10" s="21"/>
      <c r="J10" s="21"/>
    </row>
    <row r="11" ht="32.25" customHeight="1" spans="1:10">
      <c r="A11" s="17" t="s">
        <v>345</v>
      </c>
      <c r="B11" s="17"/>
      <c r="C11" s="16" t="s">
        <v>346</v>
      </c>
      <c r="D11" s="16"/>
      <c r="E11" s="16" t="s">
        <v>347</v>
      </c>
      <c r="F11" s="16"/>
      <c r="G11" s="16"/>
      <c r="H11" s="16" t="s">
        <v>348</v>
      </c>
      <c r="I11" s="16"/>
      <c r="J11" s="16"/>
    </row>
    <row r="12" ht="32.25" customHeight="1" spans="1:10">
      <c r="A12" s="17"/>
      <c r="B12" s="17"/>
      <c r="C12" s="16"/>
      <c r="D12" s="16"/>
      <c r="E12" s="17" t="s">
        <v>349</v>
      </c>
      <c r="F12" s="17" t="s">
        <v>350</v>
      </c>
      <c r="G12" s="17" t="s">
        <v>351</v>
      </c>
      <c r="H12" s="17" t="s">
        <v>349</v>
      </c>
      <c r="I12" s="17" t="s">
        <v>350</v>
      </c>
      <c r="J12" s="17" t="s">
        <v>351</v>
      </c>
    </row>
    <row r="13" ht="24" customHeight="1" spans="1:10">
      <c r="A13" s="22" t="s">
        <v>55</v>
      </c>
      <c r="B13" s="23"/>
      <c r="C13" s="23"/>
      <c r="D13" s="23"/>
      <c r="E13" s="24"/>
      <c r="F13" s="24"/>
      <c r="G13" s="24"/>
      <c r="H13" s="25"/>
      <c r="I13" s="25"/>
      <c r="J13" s="25"/>
    </row>
    <row r="14" ht="34.5" customHeight="1" spans="1:10">
      <c r="A14" s="18"/>
      <c r="B14" s="26"/>
      <c r="C14" s="18"/>
      <c r="D14" s="26"/>
      <c r="E14" s="25"/>
      <c r="F14" s="25"/>
      <c r="G14" s="25"/>
      <c r="H14" s="25"/>
      <c r="I14" s="25"/>
      <c r="J14" s="25"/>
    </row>
    <row r="15" ht="32.25" customHeight="1" spans="1:10">
      <c r="A15" s="21" t="s">
        <v>352</v>
      </c>
      <c r="B15" s="21"/>
      <c r="C15" s="21"/>
      <c r="D15" s="21"/>
      <c r="E15" s="21"/>
      <c r="F15" s="21"/>
      <c r="G15" s="21"/>
      <c r="H15" s="21"/>
      <c r="I15" s="21"/>
      <c r="J15" s="21"/>
    </row>
    <row r="16" ht="32.25" customHeight="1" spans="1:10">
      <c r="A16" s="27" t="s">
        <v>353</v>
      </c>
      <c r="B16" s="27"/>
      <c r="C16" s="27"/>
      <c r="D16" s="27"/>
      <c r="E16" s="27"/>
      <c r="F16" s="27"/>
      <c r="G16" s="27"/>
      <c r="H16" s="28" t="s">
        <v>354</v>
      </c>
      <c r="I16" s="43" t="s">
        <v>254</v>
      </c>
      <c r="J16" s="28" t="s">
        <v>355</v>
      </c>
    </row>
    <row r="17" ht="36" customHeight="1" spans="1:10">
      <c r="A17" s="29" t="s">
        <v>247</v>
      </c>
      <c r="B17" s="29" t="s">
        <v>356</v>
      </c>
      <c r="C17" s="30" t="s">
        <v>249</v>
      </c>
      <c r="D17" s="30" t="s">
        <v>250</v>
      </c>
      <c r="E17" s="30" t="s">
        <v>251</v>
      </c>
      <c r="F17" s="30" t="s">
        <v>252</v>
      </c>
      <c r="G17" s="30" t="s">
        <v>253</v>
      </c>
      <c r="H17" s="31"/>
      <c r="I17" s="31"/>
      <c r="J17" s="31"/>
    </row>
    <row r="18" ht="32.25" customHeight="1" spans="1:10">
      <c r="A18" s="32"/>
      <c r="B18" s="32"/>
      <c r="C18" s="33"/>
      <c r="D18" s="32"/>
      <c r="E18" s="32"/>
      <c r="F18" s="32"/>
      <c r="G18" s="32"/>
      <c r="H18" s="34"/>
      <c r="I18" s="20"/>
      <c r="J18" s="34"/>
    </row>
    <row r="19" customHeight="1" spans="1:1">
      <c r="A19" s="35" t="s">
        <v>357</v>
      </c>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52</v>
      </c>
    </row>
    <row r="2" ht="41.25" customHeight="1" spans="1:1">
      <c r="A2" s="77" t="str">
        <f>"2026"&amp;"年部门收入预算表"</f>
        <v>2026年部门收入预算表</v>
      </c>
    </row>
    <row r="3" ht="17.25" customHeight="1" spans="1:19">
      <c r="A3" s="80" t="str">
        <f>"单位名称："&amp;"昆明市晋宁区青少年活动中心"</f>
        <v>单位名称：昆明市晋宁区青少年活动中心</v>
      </c>
      <c r="S3" s="82" t="s">
        <v>1</v>
      </c>
    </row>
    <row r="4" ht="21.75" customHeight="1" spans="1:19">
      <c r="A4" s="213" t="s">
        <v>53</v>
      </c>
      <c r="B4" s="214" t="s">
        <v>54</v>
      </c>
      <c r="C4" s="214" t="s">
        <v>55</v>
      </c>
      <c r="D4" s="215" t="s">
        <v>56</v>
      </c>
      <c r="E4" s="215"/>
      <c r="F4" s="215"/>
      <c r="G4" s="215"/>
      <c r="H4" s="215"/>
      <c r="I4" s="162"/>
      <c r="J4" s="215"/>
      <c r="K4" s="215"/>
      <c r="L4" s="215"/>
      <c r="M4" s="215"/>
      <c r="N4" s="221"/>
      <c r="O4" s="215" t="s">
        <v>45</v>
      </c>
      <c r="P4" s="215"/>
      <c r="Q4" s="215"/>
      <c r="R4" s="215"/>
      <c r="S4" s="221"/>
    </row>
    <row r="5" ht="27" customHeight="1" spans="1:19">
      <c r="A5" s="216"/>
      <c r="B5" s="217"/>
      <c r="C5" s="217"/>
      <c r="D5" s="217" t="s">
        <v>57</v>
      </c>
      <c r="E5" s="217" t="s">
        <v>58</v>
      </c>
      <c r="F5" s="217" t="s">
        <v>59</v>
      </c>
      <c r="G5" s="217" t="s">
        <v>60</v>
      </c>
      <c r="H5" s="217" t="s">
        <v>61</v>
      </c>
      <c r="I5" s="222" t="s">
        <v>62</v>
      </c>
      <c r="J5" s="223"/>
      <c r="K5" s="223"/>
      <c r="L5" s="223"/>
      <c r="M5" s="223"/>
      <c r="N5" s="224"/>
      <c r="O5" s="217" t="s">
        <v>57</v>
      </c>
      <c r="P5" s="217" t="s">
        <v>58</v>
      </c>
      <c r="Q5" s="217" t="s">
        <v>59</v>
      </c>
      <c r="R5" s="217" t="s">
        <v>60</v>
      </c>
      <c r="S5" s="217" t="s">
        <v>63</v>
      </c>
    </row>
    <row r="6" ht="30" customHeight="1" spans="1:19">
      <c r="A6" s="218"/>
      <c r="B6" s="136"/>
      <c r="C6" s="147"/>
      <c r="D6" s="147"/>
      <c r="E6" s="147"/>
      <c r="F6" s="147"/>
      <c r="G6" s="147"/>
      <c r="H6" s="147"/>
      <c r="I6" s="102" t="s">
        <v>57</v>
      </c>
      <c r="J6" s="224" t="s">
        <v>64</v>
      </c>
      <c r="K6" s="224" t="s">
        <v>65</v>
      </c>
      <c r="L6" s="224" t="s">
        <v>66</v>
      </c>
      <c r="M6" s="224" t="s">
        <v>67</v>
      </c>
      <c r="N6" s="224" t="s">
        <v>68</v>
      </c>
      <c r="O6" s="225"/>
      <c r="P6" s="225"/>
      <c r="Q6" s="225"/>
      <c r="R6" s="225"/>
      <c r="S6" s="147"/>
    </row>
    <row r="7" ht="15" customHeight="1" spans="1:19">
      <c r="A7" s="219">
        <v>1</v>
      </c>
      <c r="B7" s="219">
        <v>2</v>
      </c>
      <c r="C7" s="219">
        <v>3</v>
      </c>
      <c r="D7" s="219">
        <v>4</v>
      </c>
      <c r="E7" s="219">
        <v>5</v>
      </c>
      <c r="F7" s="219">
        <v>6</v>
      </c>
      <c r="G7" s="219">
        <v>7</v>
      </c>
      <c r="H7" s="219">
        <v>8</v>
      </c>
      <c r="I7" s="102">
        <v>9</v>
      </c>
      <c r="J7" s="219">
        <v>10</v>
      </c>
      <c r="K7" s="219">
        <v>11</v>
      </c>
      <c r="L7" s="219">
        <v>12</v>
      </c>
      <c r="M7" s="219">
        <v>13</v>
      </c>
      <c r="N7" s="219">
        <v>14</v>
      </c>
      <c r="O7" s="219">
        <v>15</v>
      </c>
      <c r="P7" s="219">
        <v>16</v>
      </c>
      <c r="Q7" s="219">
        <v>17</v>
      </c>
      <c r="R7" s="219">
        <v>18</v>
      </c>
      <c r="S7" s="219">
        <v>19</v>
      </c>
    </row>
    <row r="8" ht="18" customHeight="1" spans="1:19">
      <c r="A8" s="33" t="s">
        <v>69</v>
      </c>
      <c r="B8" s="33" t="s">
        <v>70</v>
      </c>
      <c r="C8" s="111">
        <v>1717875.57</v>
      </c>
      <c r="D8" s="111">
        <v>1717875.57</v>
      </c>
      <c r="E8" s="111">
        <v>715875.57</v>
      </c>
      <c r="F8" s="111"/>
      <c r="G8" s="111"/>
      <c r="H8" s="111"/>
      <c r="I8" s="111">
        <v>1002000</v>
      </c>
      <c r="J8" s="111"/>
      <c r="K8" s="111">
        <v>1000000</v>
      </c>
      <c r="L8" s="111"/>
      <c r="M8" s="111"/>
      <c r="N8" s="111">
        <v>2000</v>
      </c>
      <c r="O8" s="111"/>
      <c r="P8" s="111"/>
      <c r="Q8" s="111"/>
      <c r="R8" s="111"/>
      <c r="S8" s="111"/>
    </row>
    <row r="9" ht="18" customHeight="1" spans="1:19">
      <c r="A9" s="85" t="s">
        <v>55</v>
      </c>
      <c r="B9" s="220"/>
      <c r="C9" s="111">
        <v>1717875.57</v>
      </c>
      <c r="D9" s="111">
        <v>1717875.57</v>
      </c>
      <c r="E9" s="111">
        <v>715875.57</v>
      </c>
      <c r="F9" s="111"/>
      <c r="G9" s="111"/>
      <c r="H9" s="111"/>
      <c r="I9" s="111">
        <v>1002000</v>
      </c>
      <c r="J9" s="111"/>
      <c r="K9" s="111">
        <v>1000000</v>
      </c>
      <c r="L9" s="111"/>
      <c r="M9" s="111"/>
      <c r="N9" s="111">
        <v>2000</v>
      </c>
      <c r="O9" s="111"/>
      <c r="P9" s="111"/>
      <c r="Q9" s="111"/>
      <c r="R9" s="111"/>
      <c r="S9" s="11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1"/>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2" t="s">
        <v>71</v>
      </c>
    </row>
    <row r="2" ht="41.25" customHeight="1" spans="1:1">
      <c r="A2" s="77" t="str">
        <f>"2026"&amp;"年部门支出预算表"</f>
        <v>2026年部门支出预算表</v>
      </c>
    </row>
    <row r="3" ht="17.25" customHeight="1" spans="1:15">
      <c r="A3" s="80" t="str">
        <f>"单位名称："&amp;"昆明市晋宁区青少年活动中心"</f>
        <v>单位名称：昆明市晋宁区青少年活动中心</v>
      </c>
      <c r="O3" s="82" t="s">
        <v>1</v>
      </c>
    </row>
    <row r="4" ht="27" customHeight="1" spans="1:15">
      <c r="A4" s="199" t="s">
        <v>72</v>
      </c>
      <c r="B4" s="199" t="s">
        <v>73</v>
      </c>
      <c r="C4" s="199" t="s">
        <v>55</v>
      </c>
      <c r="D4" s="200" t="s">
        <v>58</v>
      </c>
      <c r="E4" s="201"/>
      <c r="F4" s="202"/>
      <c r="G4" s="203" t="s">
        <v>59</v>
      </c>
      <c r="H4" s="203" t="s">
        <v>60</v>
      </c>
      <c r="I4" s="203" t="s">
        <v>74</v>
      </c>
      <c r="J4" s="200" t="s">
        <v>62</v>
      </c>
      <c r="K4" s="201"/>
      <c r="L4" s="201"/>
      <c r="M4" s="201"/>
      <c r="N4" s="210"/>
      <c r="O4" s="211"/>
    </row>
    <row r="5" ht="42" customHeight="1" spans="1:15">
      <c r="A5" s="204"/>
      <c r="B5" s="204"/>
      <c r="C5" s="205"/>
      <c r="D5" s="206" t="s">
        <v>57</v>
      </c>
      <c r="E5" s="206" t="s">
        <v>75</v>
      </c>
      <c r="F5" s="206" t="s">
        <v>76</v>
      </c>
      <c r="G5" s="205"/>
      <c r="H5" s="205"/>
      <c r="I5" s="212"/>
      <c r="J5" s="206" t="s">
        <v>57</v>
      </c>
      <c r="K5" s="193" t="s">
        <v>77</v>
      </c>
      <c r="L5" s="193" t="s">
        <v>78</v>
      </c>
      <c r="M5" s="193" t="s">
        <v>79</v>
      </c>
      <c r="N5" s="193" t="s">
        <v>80</v>
      </c>
      <c r="O5" s="193" t="s">
        <v>81</v>
      </c>
    </row>
    <row r="6" ht="18" customHeight="1" spans="1:15">
      <c r="A6" s="88" t="s">
        <v>82</v>
      </c>
      <c r="B6" s="88" t="s">
        <v>83</v>
      </c>
      <c r="C6" s="88" t="s">
        <v>84</v>
      </c>
      <c r="D6" s="89" t="s">
        <v>85</v>
      </c>
      <c r="E6" s="89" t="s">
        <v>86</v>
      </c>
      <c r="F6" s="89" t="s">
        <v>87</v>
      </c>
      <c r="G6" s="89" t="s">
        <v>88</v>
      </c>
      <c r="H6" s="89" t="s">
        <v>89</v>
      </c>
      <c r="I6" s="89" t="s">
        <v>90</v>
      </c>
      <c r="J6" s="89" t="s">
        <v>91</v>
      </c>
      <c r="K6" s="89" t="s">
        <v>92</v>
      </c>
      <c r="L6" s="89" t="s">
        <v>93</v>
      </c>
      <c r="M6" s="89" t="s">
        <v>94</v>
      </c>
      <c r="N6" s="88" t="s">
        <v>95</v>
      </c>
      <c r="O6" s="89" t="s">
        <v>96</v>
      </c>
    </row>
    <row r="7" ht="21" customHeight="1" spans="1:15">
      <c r="A7" s="90" t="s">
        <v>97</v>
      </c>
      <c r="B7" s="90" t="s">
        <v>98</v>
      </c>
      <c r="C7" s="111">
        <v>1529614.96</v>
      </c>
      <c r="D7" s="111">
        <v>527614.96</v>
      </c>
      <c r="E7" s="111">
        <v>527614.96</v>
      </c>
      <c r="F7" s="111"/>
      <c r="G7" s="111"/>
      <c r="H7" s="111"/>
      <c r="I7" s="111"/>
      <c r="J7" s="111">
        <v>1002000</v>
      </c>
      <c r="K7" s="111"/>
      <c r="L7" s="111">
        <v>1000000</v>
      </c>
      <c r="M7" s="111"/>
      <c r="N7" s="111"/>
      <c r="O7" s="111">
        <v>2000</v>
      </c>
    </row>
    <row r="8" ht="21" customHeight="1" spans="1:15">
      <c r="A8" s="207" t="s">
        <v>99</v>
      </c>
      <c r="B8" s="207" t="s">
        <v>100</v>
      </c>
      <c r="C8" s="111">
        <v>1529614.96</v>
      </c>
      <c r="D8" s="111">
        <v>527614.96</v>
      </c>
      <c r="E8" s="111">
        <v>527614.96</v>
      </c>
      <c r="F8" s="111"/>
      <c r="G8" s="111"/>
      <c r="H8" s="111"/>
      <c r="I8" s="111"/>
      <c r="J8" s="111">
        <v>1002000</v>
      </c>
      <c r="K8" s="111"/>
      <c r="L8" s="111">
        <v>1000000</v>
      </c>
      <c r="M8" s="111"/>
      <c r="N8" s="111"/>
      <c r="O8" s="111">
        <v>2000</v>
      </c>
    </row>
    <row r="9" ht="21" customHeight="1" spans="1:15">
      <c r="A9" s="208" t="s">
        <v>101</v>
      </c>
      <c r="B9" s="208" t="s">
        <v>102</v>
      </c>
      <c r="C9" s="111">
        <v>1529614.96</v>
      </c>
      <c r="D9" s="111">
        <v>527614.96</v>
      </c>
      <c r="E9" s="111">
        <v>527614.96</v>
      </c>
      <c r="F9" s="111"/>
      <c r="G9" s="111"/>
      <c r="H9" s="111"/>
      <c r="I9" s="111"/>
      <c r="J9" s="111">
        <v>1002000</v>
      </c>
      <c r="K9" s="111"/>
      <c r="L9" s="111">
        <v>1000000</v>
      </c>
      <c r="M9" s="111"/>
      <c r="N9" s="111"/>
      <c r="O9" s="111">
        <v>2000</v>
      </c>
    </row>
    <row r="10" ht="21" customHeight="1" spans="1:15">
      <c r="A10" s="90" t="s">
        <v>103</v>
      </c>
      <c r="B10" s="90" t="s">
        <v>104</v>
      </c>
      <c r="C10" s="111">
        <v>71349.12</v>
      </c>
      <c r="D10" s="111">
        <v>71349.12</v>
      </c>
      <c r="E10" s="111">
        <v>71349.12</v>
      </c>
      <c r="F10" s="111"/>
      <c r="G10" s="111"/>
      <c r="H10" s="111"/>
      <c r="I10" s="111"/>
      <c r="J10" s="111"/>
      <c r="K10" s="111"/>
      <c r="L10" s="111"/>
      <c r="M10" s="111"/>
      <c r="N10" s="111"/>
      <c r="O10" s="111"/>
    </row>
    <row r="11" ht="21" customHeight="1" spans="1:15">
      <c r="A11" s="207" t="s">
        <v>105</v>
      </c>
      <c r="B11" s="207" t="s">
        <v>106</v>
      </c>
      <c r="C11" s="111">
        <v>71349.12</v>
      </c>
      <c r="D11" s="111">
        <v>71349.12</v>
      </c>
      <c r="E11" s="111">
        <v>71349.12</v>
      </c>
      <c r="F11" s="111"/>
      <c r="G11" s="111"/>
      <c r="H11" s="111"/>
      <c r="I11" s="111"/>
      <c r="J11" s="111"/>
      <c r="K11" s="111"/>
      <c r="L11" s="111"/>
      <c r="M11" s="111"/>
      <c r="N11" s="111"/>
      <c r="O11" s="111"/>
    </row>
    <row r="12" ht="21" customHeight="1" spans="1:15">
      <c r="A12" s="208" t="s">
        <v>107</v>
      </c>
      <c r="B12" s="208" t="s">
        <v>108</v>
      </c>
      <c r="C12" s="111">
        <v>71349.12</v>
      </c>
      <c r="D12" s="111">
        <v>71349.12</v>
      </c>
      <c r="E12" s="111">
        <v>71349.12</v>
      </c>
      <c r="F12" s="111"/>
      <c r="G12" s="111"/>
      <c r="H12" s="111"/>
      <c r="I12" s="111"/>
      <c r="J12" s="111"/>
      <c r="K12" s="111"/>
      <c r="L12" s="111"/>
      <c r="M12" s="111"/>
      <c r="N12" s="111"/>
      <c r="O12" s="111"/>
    </row>
    <row r="13" ht="21" customHeight="1" spans="1:15">
      <c r="A13" s="90" t="s">
        <v>109</v>
      </c>
      <c r="B13" s="90" t="s">
        <v>110</v>
      </c>
      <c r="C13" s="111">
        <v>52887.65</v>
      </c>
      <c r="D13" s="111">
        <v>52887.65</v>
      </c>
      <c r="E13" s="111">
        <v>52887.65</v>
      </c>
      <c r="F13" s="111"/>
      <c r="G13" s="111"/>
      <c r="H13" s="111"/>
      <c r="I13" s="111"/>
      <c r="J13" s="111"/>
      <c r="K13" s="111"/>
      <c r="L13" s="111"/>
      <c r="M13" s="111"/>
      <c r="N13" s="111"/>
      <c r="O13" s="111"/>
    </row>
    <row r="14" ht="21" customHeight="1" spans="1:15">
      <c r="A14" s="207" t="s">
        <v>111</v>
      </c>
      <c r="B14" s="207" t="s">
        <v>112</v>
      </c>
      <c r="C14" s="111">
        <v>52887.65</v>
      </c>
      <c r="D14" s="111">
        <v>52887.65</v>
      </c>
      <c r="E14" s="111">
        <v>52887.65</v>
      </c>
      <c r="F14" s="111"/>
      <c r="G14" s="111"/>
      <c r="H14" s="111"/>
      <c r="I14" s="111"/>
      <c r="J14" s="111"/>
      <c r="K14" s="111"/>
      <c r="L14" s="111"/>
      <c r="M14" s="111"/>
      <c r="N14" s="111"/>
      <c r="O14" s="111"/>
    </row>
    <row r="15" ht="21" customHeight="1" spans="1:15">
      <c r="A15" s="208" t="s">
        <v>113</v>
      </c>
      <c r="B15" s="208" t="s">
        <v>114</v>
      </c>
      <c r="C15" s="111">
        <v>30678.23</v>
      </c>
      <c r="D15" s="111">
        <v>30678.23</v>
      </c>
      <c r="E15" s="111">
        <v>30678.23</v>
      </c>
      <c r="F15" s="111"/>
      <c r="G15" s="111"/>
      <c r="H15" s="111"/>
      <c r="I15" s="111"/>
      <c r="J15" s="111"/>
      <c r="K15" s="111"/>
      <c r="L15" s="111"/>
      <c r="M15" s="111"/>
      <c r="N15" s="111"/>
      <c r="O15" s="111"/>
    </row>
    <row r="16" ht="21" customHeight="1" spans="1:15">
      <c r="A16" s="208" t="s">
        <v>115</v>
      </c>
      <c r="B16" s="208" t="s">
        <v>116</v>
      </c>
      <c r="C16" s="111">
        <v>19416.6</v>
      </c>
      <c r="D16" s="111">
        <v>19416.6</v>
      </c>
      <c r="E16" s="111">
        <v>19416.6</v>
      </c>
      <c r="F16" s="111"/>
      <c r="G16" s="111"/>
      <c r="H16" s="111"/>
      <c r="I16" s="111"/>
      <c r="J16" s="111"/>
      <c r="K16" s="111"/>
      <c r="L16" s="111"/>
      <c r="M16" s="111"/>
      <c r="N16" s="111"/>
      <c r="O16" s="111"/>
    </row>
    <row r="17" ht="21" customHeight="1" spans="1:15">
      <c r="A17" s="208" t="s">
        <v>117</v>
      </c>
      <c r="B17" s="208" t="s">
        <v>118</v>
      </c>
      <c r="C17" s="111">
        <v>2792.82</v>
      </c>
      <c r="D17" s="111">
        <v>2792.82</v>
      </c>
      <c r="E17" s="111">
        <v>2792.82</v>
      </c>
      <c r="F17" s="111"/>
      <c r="G17" s="111"/>
      <c r="H17" s="111"/>
      <c r="I17" s="111"/>
      <c r="J17" s="111"/>
      <c r="K17" s="111"/>
      <c r="L17" s="111"/>
      <c r="M17" s="111"/>
      <c r="N17" s="111"/>
      <c r="O17" s="111"/>
    </row>
    <row r="18" ht="21" customHeight="1" spans="1:15">
      <c r="A18" s="90" t="s">
        <v>119</v>
      </c>
      <c r="B18" s="90" t="s">
        <v>120</v>
      </c>
      <c r="C18" s="111">
        <v>64023.84</v>
      </c>
      <c r="D18" s="111">
        <v>64023.84</v>
      </c>
      <c r="E18" s="111">
        <v>64023.84</v>
      </c>
      <c r="F18" s="111"/>
      <c r="G18" s="111"/>
      <c r="H18" s="111"/>
      <c r="I18" s="111"/>
      <c r="J18" s="111"/>
      <c r="K18" s="111"/>
      <c r="L18" s="111"/>
      <c r="M18" s="111"/>
      <c r="N18" s="111"/>
      <c r="O18" s="111"/>
    </row>
    <row r="19" ht="21" customHeight="1" spans="1:15">
      <c r="A19" s="207" t="s">
        <v>121</v>
      </c>
      <c r="B19" s="207" t="s">
        <v>122</v>
      </c>
      <c r="C19" s="111">
        <v>64023.84</v>
      </c>
      <c r="D19" s="111">
        <v>64023.84</v>
      </c>
      <c r="E19" s="111">
        <v>64023.84</v>
      </c>
      <c r="F19" s="111"/>
      <c r="G19" s="111"/>
      <c r="H19" s="111"/>
      <c r="I19" s="111"/>
      <c r="J19" s="111"/>
      <c r="K19" s="111"/>
      <c r="L19" s="111"/>
      <c r="M19" s="111"/>
      <c r="N19" s="111"/>
      <c r="O19" s="111"/>
    </row>
    <row r="20" ht="21" customHeight="1" spans="1:15">
      <c r="A20" s="208" t="s">
        <v>123</v>
      </c>
      <c r="B20" s="208" t="s">
        <v>124</v>
      </c>
      <c r="C20" s="111">
        <v>64023.84</v>
      </c>
      <c r="D20" s="111">
        <v>64023.84</v>
      </c>
      <c r="E20" s="111">
        <v>64023.84</v>
      </c>
      <c r="F20" s="111"/>
      <c r="G20" s="111"/>
      <c r="H20" s="111"/>
      <c r="I20" s="111"/>
      <c r="J20" s="111"/>
      <c r="K20" s="111"/>
      <c r="L20" s="111"/>
      <c r="M20" s="111"/>
      <c r="N20" s="111"/>
      <c r="O20" s="111"/>
    </row>
    <row r="21" ht="21" customHeight="1" spans="1:15">
      <c r="A21" s="209" t="s">
        <v>55</v>
      </c>
      <c r="B21" s="71"/>
      <c r="C21" s="111">
        <v>1717875.57</v>
      </c>
      <c r="D21" s="111">
        <v>715875.57</v>
      </c>
      <c r="E21" s="111">
        <v>715875.57</v>
      </c>
      <c r="F21" s="111"/>
      <c r="G21" s="111"/>
      <c r="H21" s="111"/>
      <c r="I21" s="111"/>
      <c r="J21" s="111">
        <v>1002000</v>
      </c>
      <c r="K21" s="111"/>
      <c r="L21" s="111">
        <v>1000000</v>
      </c>
      <c r="M21" s="111"/>
      <c r="N21" s="111"/>
      <c r="O21" s="111">
        <v>2000</v>
      </c>
    </row>
  </sheetData>
  <mergeCells count="12">
    <mergeCell ref="A1:O1"/>
    <mergeCell ref="A2:O2"/>
    <mergeCell ref="A3:B3"/>
    <mergeCell ref="D4:F4"/>
    <mergeCell ref="J4:O4"/>
    <mergeCell ref="A21:B2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1" sqref="A1"/>
    </sheetView>
  </sheetViews>
  <sheetFormatPr defaultColWidth="8.575" defaultRowHeight="12.75" customHeight="1" outlineLevelCol="3"/>
  <cols>
    <col min="1" max="4" width="35.575" customWidth="1"/>
  </cols>
  <sheetData>
    <row r="1" ht="15" customHeight="1" spans="1:4">
      <c r="A1" s="78"/>
      <c r="B1" s="82"/>
      <c r="C1" s="82"/>
      <c r="D1" s="82" t="s">
        <v>125</v>
      </c>
    </row>
    <row r="2" ht="41.25" customHeight="1" spans="1:1">
      <c r="A2" s="77" t="str">
        <f>"2026"&amp;"年部门财政拨款收支预算总表"</f>
        <v>2026年部门财政拨款收支预算总表</v>
      </c>
    </row>
    <row r="3" ht="17.25" customHeight="1" spans="1:4">
      <c r="A3" s="80" t="str">
        <f>"单位名称："&amp;"昆明市晋宁区青少年活动中心"</f>
        <v>单位名称：昆明市晋宁区青少年活动中心</v>
      </c>
      <c r="B3" s="192"/>
      <c r="D3" s="82" t="s">
        <v>1</v>
      </c>
    </row>
    <row r="4" ht="17.25" customHeight="1" spans="1:4">
      <c r="A4" s="193" t="s">
        <v>2</v>
      </c>
      <c r="B4" s="194"/>
      <c r="C4" s="193" t="s">
        <v>3</v>
      </c>
      <c r="D4" s="194"/>
    </row>
    <row r="5" ht="18.75" customHeight="1" spans="1:4">
      <c r="A5" s="193" t="s">
        <v>4</v>
      </c>
      <c r="B5" s="193" t="s">
        <v>5</v>
      </c>
      <c r="C5" s="193" t="s">
        <v>6</v>
      </c>
      <c r="D5" s="193" t="s">
        <v>5</v>
      </c>
    </row>
    <row r="6" ht="16.5" customHeight="1" spans="1:4">
      <c r="A6" s="195" t="s">
        <v>126</v>
      </c>
      <c r="B6" s="111">
        <v>715875.57</v>
      </c>
      <c r="C6" s="195" t="s">
        <v>127</v>
      </c>
      <c r="D6" s="111">
        <v>715875.57</v>
      </c>
    </row>
    <row r="7" ht="16.5" customHeight="1" spans="1:4">
      <c r="A7" s="195" t="s">
        <v>128</v>
      </c>
      <c r="B7" s="111">
        <v>715875.57</v>
      </c>
      <c r="C7" s="195" t="s">
        <v>129</v>
      </c>
      <c r="D7" s="111"/>
    </row>
    <row r="8" ht="16.5" customHeight="1" spans="1:4">
      <c r="A8" s="195" t="s">
        <v>130</v>
      </c>
      <c r="B8" s="111"/>
      <c r="C8" s="195" t="s">
        <v>131</v>
      </c>
      <c r="D8" s="111"/>
    </row>
    <row r="9" ht="16.5" customHeight="1" spans="1:4">
      <c r="A9" s="195" t="s">
        <v>132</v>
      </c>
      <c r="B9" s="111"/>
      <c r="C9" s="195" t="s">
        <v>133</v>
      </c>
      <c r="D9" s="111"/>
    </row>
    <row r="10" ht="16.5" customHeight="1" spans="1:4">
      <c r="A10" s="195" t="s">
        <v>134</v>
      </c>
      <c r="B10" s="111"/>
      <c r="C10" s="195" t="s">
        <v>135</v>
      </c>
      <c r="D10" s="111"/>
    </row>
    <row r="11" ht="16.5" customHeight="1" spans="1:4">
      <c r="A11" s="195" t="s">
        <v>128</v>
      </c>
      <c r="B11" s="111"/>
      <c r="C11" s="195" t="s">
        <v>136</v>
      </c>
      <c r="D11" s="111">
        <v>527614.96</v>
      </c>
    </row>
    <row r="12" ht="16.5" customHeight="1" spans="1:4">
      <c r="A12" s="23" t="s">
        <v>130</v>
      </c>
      <c r="B12" s="111"/>
      <c r="C12" s="101" t="s">
        <v>137</v>
      </c>
      <c r="D12" s="111"/>
    </row>
    <row r="13" ht="16.5" customHeight="1" spans="1:4">
      <c r="A13" s="23" t="s">
        <v>132</v>
      </c>
      <c r="B13" s="111"/>
      <c r="C13" s="101" t="s">
        <v>138</v>
      </c>
      <c r="D13" s="111"/>
    </row>
    <row r="14" ht="16.5" customHeight="1" spans="1:4">
      <c r="A14" s="196"/>
      <c r="B14" s="111"/>
      <c r="C14" s="101" t="s">
        <v>139</v>
      </c>
      <c r="D14" s="111">
        <v>71349.12</v>
      </c>
    </row>
    <row r="15" ht="16.5" customHeight="1" spans="1:4">
      <c r="A15" s="196"/>
      <c r="B15" s="111"/>
      <c r="C15" s="101" t="s">
        <v>140</v>
      </c>
      <c r="D15" s="111">
        <v>52887.65</v>
      </c>
    </row>
    <row r="16" ht="16.5" customHeight="1" spans="1:4">
      <c r="A16" s="196"/>
      <c r="B16" s="111"/>
      <c r="C16" s="101" t="s">
        <v>141</v>
      </c>
      <c r="D16" s="111"/>
    </row>
    <row r="17" ht="16.5" customHeight="1" spans="1:4">
      <c r="A17" s="196"/>
      <c r="B17" s="111"/>
      <c r="C17" s="101" t="s">
        <v>142</v>
      </c>
      <c r="D17" s="111"/>
    </row>
    <row r="18" ht="16.5" customHeight="1" spans="1:4">
      <c r="A18" s="196"/>
      <c r="B18" s="111"/>
      <c r="C18" s="101" t="s">
        <v>143</v>
      </c>
      <c r="D18" s="111"/>
    </row>
    <row r="19" ht="16.5" customHeight="1" spans="1:4">
      <c r="A19" s="196"/>
      <c r="B19" s="111"/>
      <c r="C19" s="101" t="s">
        <v>144</v>
      </c>
      <c r="D19" s="111"/>
    </row>
    <row r="20" ht="16.5" customHeight="1" spans="1:4">
      <c r="A20" s="196"/>
      <c r="B20" s="111"/>
      <c r="C20" s="101" t="s">
        <v>145</v>
      </c>
      <c r="D20" s="111"/>
    </row>
    <row r="21" ht="16.5" customHeight="1" spans="1:4">
      <c r="A21" s="196"/>
      <c r="B21" s="111"/>
      <c r="C21" s="101" t="s">
        <v>146</v>
      </c>
      <c r="D21" s="111"/>
    </row>
    <row r="22" ht="16.5" customHeight="1" spans="1:4">
      <c r="A22" s="196"/>
      <c r="B22" s="111"/>
      <c r="C22" s="101" t="s">
        <v>147</v>
      </c>
      <c r="D22" s="111"/>
    </row>
    <row r="23" ht="16.5" customHeight="1" spans="1:4">
      <c r="A23" s="196"/>
      <c r="B23" s="111"/>
      <c r="C23" s="101" t="s">
        <v>148</v>
      </c>
      <c r="D23" s="111"/>
    </row>
    <row r="24" ht="16.5" customHeight="1" spans="1:4">
      <c r="A24" s="196"/>
      <c r="B24" s="111"/>
      <c r="C24" s="101" t="s">
        <v>149</v>
      </c>
      <c r="D24" s="111"/>
    </row>
    <row r="25" ht="16.5" customHeight="1" spans="1:4">
      <c r="A25" s="196"/>
      <c r="B25" s="111"/>
      <c r="C25" s="101" t="s">
        <v>150</v>
      </c>
      <c r="D25" s="111">
        <v>64023.84</v>
      </c>
    </row>
    <row r="26" ht="16.5" customHeight="1" spans="1:4">
      <c r="A26" s="196"/>
      <c r="B26" s="111"/>
      <c r="C26" s="101" t="s">
        <v>151</v>
      </c>
      <c r="D26" s="111"/>
    </row>
    <row r="27" ht="16.5" customHeight="1" spans="1:4">
      <c r="A27" s="196"/>
      <c r="B27" s="111"/>
      <c r="C27" s="101" t="s">
        <v>152</v>
      </c>
      <c r="D27" s="111"/>
    </row>
    <row r="28" ht="16.5" customHeight="1" spans="1:4">
      <c r="A28" s="196"/>
      <c r="B28" s="111"/>
      <c r="C28" s="101" t="s">
        <v>153</v>
      </c>
      <c r="D28" s="111"/>
    </row>
    <row r="29" ht="16.5" customHeight="1" spans="1:4">
      <c r="A29" s="196"/>
      <c r="B29" s="111"/>
      <c r="C29" s="101" t="s">
        <v>154</v>
      </c>
      <c r="D29" s="111"/>
    </row>
    <row r="30" ht="16.5" customHeight="1" spans="1:4">
      <c r="A30" s="196"/>
      <c r="B30" s="111"/>
      <c r="C30" s="101" t="s">
        <v>155</v>
      </c>
      <c r="D30" s="111"/>
    </row>
    <row r="31" ht="16.5" customHeight="1" spans="1:4">
      <c r="A31" s="196"/>
      <c r="B31" s="111"/>
      <c r="C31" s="23" t="s">
        <v>156</v>
      </c>
      <c r="D31" s="111"/>
    </row>
    <row r="32" ht="16.5" customHeight="1" spans="1:4">
      <c r="A32" s="196"/>
      <c r="B32" s="111"/>
      <c r="C32" s="23" t="s">
        <v>157</v>
      </c>
      <c r="D32" s="111"/>
    </row>
    <row r="33" ht="16.5" customHeight="1" spans="1:4">
      <c r="A33" s="196"/>
      <c r="B33" s="111"/>
      <c r="C33" s="20" t="s">
        <v>158</v>
      </c>
      <c r="D33" s="111"/>
    </row>
    <row r="34" ht="15" customHeight="1" spans="1:4">
      <c r="A34" s="197" t="s">
        <v>50</v>
      </c>
      <c r="B34" s="198">
        <v>715875.57</v>
      </c>
      <c r="C34" s="197" t="s">
        <v>51</v>
      </c>
      <c r="D34" s="198">
        <v>715875.57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6"/>
      <c r="F1" s="104"/>
      <c r="G1" s="171" t="s">
        <v>159</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47" t="str">
        <f>"单位名称："&amp;"昆明市晋宁区青少年活动中心"</f>
        <v>单位名称：昆明市晋宁区青少年活动中心</v>
      </c>
      <c r="F3" s="153"/>
      <c r="G3" s="171" t="s">
        <v>1</v>
      </c>
    </row>
    <row r="4" ht="20.25" customHeight="1" spans="1:7">
      <c r="A4" s="187" t="s">
        <v>160</v>
      </c>
      <c r="B4" s="188"/>
      <c r="C4" s="157" t="s">
        <v>55</v>
      </c>
      <c r="D4" s="178" t="s">
        <v>75</v>
      </c>
      <c r="E4" s="15"/>
      <c r="F4" s="39"/>
      <c r="G4" s="168" t="s">
        <v>76</v>
      </c>
    </row>
    <row r="5" ht="20.25" customHeight="1" spans="1:7">
      <c r="A5" s="189" t="s">
        <v>72</v>
      </c>
      <c r="B5" s="189" t="s">
        <v>73</v>
      </c>
      <c r="C5" s="58"/>
      <c r="D5" s="16" t="s">
        <v>57</v>
      </c>
      <c r="E5" s="16" t="s">
        <v>161</v>
      </c>
      <c r="F5" s="16" t="s">
        <v>162</v>
      </c>
      <c r="G5" s="170"/>
    </row>
    <row r="6" ht="15" customHeight="1" spans="1:7">
      <c r="A6" s="22" t="s">
        <v>82</v>
      </c>
      <c r="B6" s="22" t="s">
        <v>83</v>
      </c>
      <c r="C6" s="22" t="s">
        <v>84</v>
      </c>
      <c r="D6" s="22" t="s">
        <v>85</v>
      </c>
      <c r="E6" s="22" t="s">
        <v>86</v>
      </c>
      <c r="F6" s="22" t="s">
        <v>87</v>
      </c>
      <c r="G6" s="22" t="s">
        <v>88</v>
      </c>
    </row>
    <row r="7" ht="18" customHeight="1" spans="1:7">
      <c r="A7" s="20" t="s">
        <v>97</v>
      </c>
      <c r="B7" s="20" t="s">
        <v>98</v>
      </c>
      <c r="C7" s="111">
        <v>527614.96</v>
      </c>
      <c r="D7" s="111">
        <v>527614.96</v>
      </c>
      <c r="E7" s="111">
        <v>490044.32</v>
      </c>
      <c r="F7" s="111">
        <v>37570.64</v>
      </c>
      <c r="G7" s="111"/>
    </row>
    <row r="8" ht="18" customHeight="1" spans="1:7">
      <c r="A8" s="165" t="s">
        <v>99</v>
      </c>
      <c r="B8" s="165" t="s">
        <v>100</v>
      </c>
      <c r="C8" s="111">
        <v>527614.96</v>
      </c>
      <c r="D8" s="111">
        <v>527614.96</v>
      </c>
      <c r="E8" s="111">
        <v>490044.32</v>
      </c>
      <c r="F8" s="111">
        <v>37570.64</v>
      </c>
      <c r="G8" s="111"/>
    </row>
    <row r="9" ht="18" customHeight="1" spans="1:7">
      <c r="A9" s="190" t="s">
        <v>101</v>
      </c>
      <c r="B9" s="190" t="s">
        <v>102</v>
      </c>
      <c r="C9" s="111">
        <v>527614.96</v>
      </c>
      <c r="D9" s="111">
        <v>527614.96</v>
      </c>
      <c r="E9" s="111">
        <v>490044.32</v>
      </c>
      <c r="F9" s="111">
        <v>37570.64</v>
      </c>
      <c r="G9" s="111"/>
    </row>
    <row r="10" ht="18" customHeight="1" spans="1:7">
      <c r="A10" s="20" t="s">
        <v>103</v>
      </c>
      <c r="B10" s="20" t="s">
        <v>104</v>
      </c>
      <c r="C10" s="111">
        <v>71349.12</v>
      </c>
      <c r="D10" s="111">
        <v>71349.12</v>
      </c>
      <c r="E10" s="111">
        <v>71349.12</v>
      </c>
      <c r="F10" s="111"/>
      <c r="G10" s="111"/>
    </row>
    <row r="11" ht="18" customHeight="1" spans="1:7">
      <c r="A11" s="165" t="s">
        <v>105</v>
      </c>
      <c r="B11" s="165" t="s">
        <v>106</v>
      </c>
      <c r="C11" s="111">
        <v>71349.12</v>
      </c>
      <c r="D11" s="111">
        <v>71349.12</v>
      </c>
      <c r="E11" s="111">
        <v>71349.12</v>
      </c>
      <c r="F11" s="111"/>
      <c r="G11" s="111"/>
    </row>
    <row r="12" ht="18" customHeight="1" spans="1:7">
      <c r="A12" s="190" t="s">
        <v>107</v>
      </c>
      <c r="B12" s="190" t="s">
        <v>108</v>
      </c>
      <c r="C12" s="111">
        <v>71349.12</v>
      </c>
      <c r="D12" s="111">
        <v>71349.12</v>
      </c>
      <c r="E12" s="111">
        <v>71349.12</v>
      </c>
      <c r="F12" s="111"/>
      <c r="G12" s="111"/>
    </row>
    <row r="13" ht="18" customHeight="1" spans="1:7">
      <c r="A13" s="20" t="s">
        <v>109</v>
      </c>
      <c r="B13" s="20" t="s">
        <v>110</v>
      </c>
      <c r="C13" s="111">
        <v>52887.65</v>
      </c>
      <c r="D13" s="111">
        <v>52887.65</v>
      </c>
      <c r="E13" s="111">
        <v>52887.65</v>
      </c>
      <c r="F13" s="111"/>
      <c r="G13" s="111"/>
    </row>
    <row r="14" ht="18" customHeight="1" spans="1:7">
      <c r="A14" s="165" t="s">
        <v>111</v>
      </c>
      <c r="B14" s="165" t="s">
        <v>112</v>
      </c>
      <c r="C14" s="111">
        <v>52887.65</v>
      </c>
      <c r="D14" s="111">
        <v>52887.65</v>
      </c>
      <c r="E14" s="111">
        <v>52887.65</v>
      </c>
      <c r="F14" s="111"/>
      <c r="G14" s="111"/>
    </row>
    <row r="15" ht="18" customHeight="1" spans="1:7">
      <c r="A15" s="190" t="s">
        <v>113</v>
      </c>
      <c r="B15" s="190" t="s">
        <v>114</v>
      </c>
      <c r="C15" s="111">
        <v>30678.23</v>
      </c>
      <c r="D15" s="111">
        <v>30678.23</v>
      </c>
      <c r="E15" s="111">
        <v>30678.23</v>
      </c>
      <c r="F15" s="111"/>
      <c r="G15" s="111"/>
    </row>
    <row r="16" ht="18" customHeight="1" spans="1:7">
      <c r="A16" s="190" t="s">
        <v>115</v>
      </c>
      <c r="B16" s="190" t="s">
        <v>116</v>
      </c>
      <c r="C16" s="111">
        <v>19416.6</v>
      </c>
      <c r="D16" s="111">
        <v>19416.6</v>
      </c>
      <c r="E16" s="111">
        <v>19416.6</v>
      </c>
      <c r="F16" s="111"/>
      <c r="G16" s="111"/>
    </row>
    <row r="17" ht="18" customHeight="1" spans="1:7">
      <c r="A17" s="190" t="s">
        <v>117</v>
      </c>
      <c r="B17" s="190" t="s">
        <v>118</v>
      </c>
      <c r="C17" s="111">
        <v>2792.82</v>
      </c>
      <c r="D17" s="111">
        <v>2792.82</v>
      </c>
      <c r="E17" s="111">
        <v>2792.82</v>
      </c>
      <c r="F17" s="111"/>
      <c r="G17" s="111"/>
    </row>
    <row r="18" ht="18" customHeight="1" spans="1:7">
      <c r="A18" s="20" t="s">
        <v>119</v>
      </c>
      <c r="B18" s="20" t="s">
        <v>120</v>
      </c>
      <c r="C18" s="111">
        <v>64023.84</v>
      </c>
      <c r="D18" s="111">
        <v>64023.84</v>
      </c>
      <c r="E18" s="111">
        <v>64023.84</v>
      </c>
      <c r="F18" s="111"/>
      <c r="G18" s="111"/>
    </row>
    <row r="19" ht="18" customHeight="1" spans="1:7">
      <c r="A19" s="165" t="s">
        <v>121</v>
      </c>
      <c r="B19" s="165" t="s">
        <v>122</v>
      </c>
      <c r="C19" s="111">
        <v>64023.84</v>
      </c>
      <c r="D19" s="111">
        <v>64023.84</v>
      </c>
      <c r="E19" s="111">
        <v>64023.84</v>
      </c>
      <c r="F19" s="111"/>
      <c r="G19" s="111"/>
    </row>
    <row r="20" ht="18" customHeight="1" spans="1:7">
      <c r="A20" s="190" t="s">
        <v>123</v>
      </c>
      <c r="B20" s="190" t="s">
        <v>124</v>
      </c>
      <c r="C20" s="111">
        <v>64023.84</v>
      </c>
      <c r="D20" s="111">
        <v>64023.84</v>
      </c>
      <c r="E20" s="111">
        <v>64023.84</v>
      </c>
      <c r="F20" s="111"/>
      <c r="G20" s="111"/>
    </row>
    <row r="21" ht="18" customHeight="1" spans="1:7">
      <c r="A21" s="110" t="s">
        <v>163</v>
      </c>
      <c r="B21" s="191" t="s">
        <v>163</v>
      </c>
      <c r="C21" s="111">
        <v>715875.57</v>
      </c>
      <c r="D21" s="111">
        <v>715875.57</v>
      </c>
      <c r="E21" s="111">
        <v>678304.93</v>
      </c>
      <c r="F21" s="111">
        <v>37570.64</v>
      </c>
      <c r="G21" s="111"/>
    </row>
  </sheetData>
  <mergeCells count="6">
    <mergeCell ref="A2:G2"/>
    <mergeCell ref="A4:B4"/>
    <mergeCell ref="D4:F4"/>
    <mergeCell ref="A21:B2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183" t="s">
        <v>164</v>
      </c>
    </row>
    <row r="2" ht="41.25" customHeight="1" spans="1:6">
      <c r="A2" s="184" t="str">
        <f>"2026"&amp;"年一般公共预算“三公”经费支出预算表"</f>
        <v>2026年一般公共预算“三公”经费支出预算表</v>
      </c>
      <c r="B2" s="79"/>
      <c r="C2" s="79"/>
      <c r="D2" s="79"/>
      <c r="E2" s="78"/>
      <c r="F2" s="79"/>
    </row>
    <row r="3" customHeight="1" spans="1:6">
      <c r="A3" s="143" t="str">
        <f>"单位名称："&amp;"昆明市晋宁区青少年活动中心"</f>
        <v>单位名称：昆明市晋宁区青少年活动中心</v>
      </c>
      <c r="B3" s="185"/>
      <c r="D3" s="79"/>
      <c r="E3" s="78"/>
      <c r="F3" s="97" t="s">
        <v>1</v>
      </c>
    </row>
    <row r="4" ht="27" customHeight="1" spans="1:6">
      <c r="A4" s="83" t="s">
        <v>165</v>
      </c>
      <c r="B4" s="83" t="s">
        <v>166</v>
      </c>
      <c r="C4" s="85" t="s">
        <v>167</v>
      </c>
      <c r="D4" s="83"/>
      <c r="E4" s="84"/>
      <c r="F4" s="83" t="s">
        <v>168</v>
      </c>
    </row>
    <row r="5" ht="28.5" customHeight="1" spans="1:6">
      <c r="A5" s="186"/>
      <c r="B5" s="87"/>
      <c r="C5" s="84" t="s">
        <v>57</v>
      </c>
      <c r="D5" s="84" t="s">
        <v>169</v>
      </c>
      <c r="E5" s="84" t="s">
        <v>170</v>
      </c>
      <c r="F5" s="86"/>
    </row>
    <row r="6" ht="17.25" customHeight="1" spans="1:6">
      <c r="A6" s="89" t="s">
        <v>82</v>
      </c>
      <c r="B6" s="89" t="s">
        <v>83</v>
      </c>
      <c r="C6" s="89" t="s">
        <v>84</v>
      </c>
      <c r="D6" s="89" t="s">
        <v>85</v>
      </c>
      <c r="E6" s="89" t="s">
        <v>86</v>
      </c>
      <c r="F6" s="89" t="s">
        <v>87</v>
      </c>
    </row>
    <row r="7" ht="17.25" customHeight="1" spans="1:6">
      <c r="A7" s="111">
        <v>5000</v>
      </c>
      <c r="B7" s="111"/>
      <c r="C7" s="111"/>
      <c r="D7" s="111"/>
      <c r="E7" s="111"/>
      <c r="F7" s="111">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31"/>
  <sheetViews>
    <sheetView showZeros="0" topLeftCell="E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2:26">
      <c r="B1" s="166"/>
      <c r="C1" s="172"/>
      <c r="E1" s="173"/>
      <c r="F1" s="173"/>
      <c r="G1" s="173"/>
      <c r="H1" s="173"/>
      <c r="I1" s="114"/>
      <c r="J1" s="114"/>
      <c r="K1" s="114"/>
      <c r="L1" s="114"/>
      <c r="M1" s="114"/>
      <c r="N1" s="114"/>
      <c r="T1" s="114"/>
      <c r="X1" s="172"/>
      <c r="Z1" s="45" t="s">
        <v>171</v>
      </c>
    </row>
    <row r="2" ht="45.75" customHeight="1" spans="1:26">
      <c r="A2" s="99" t="str">
        <f>"2026"&amp;"年部门基本支出预算表"</f>
        <v>2026年部门基本支出预算表</v>
      </c>
      <c r="B2" s="46"/>
      <c r="C2" s="99"/>
      <c r="D2" s="99"/>
      <c r="E2" s="99"/>
      <c r="F2" s="99"/>
      <c r="G2" s="99"/>
      <c r="H2" s="99"/>
      <c r="I2" s="99"/>
      <c r="J2" s="99"/>
      <c r="K2" s="99"/>
      <c r="L2" s="99"/>
      <c r="M2" s="99"/>
      <c r="N2" s="99"/>
      <c r="O2" s="46"/>
      <c r="P2" s="46"/>
      <c r="Q2" s="46"/>
      <c r="R2" s="46"/>
      <c r="S2" s="46"/>
      <c r="T2" s="99"/>
      <c r="U2" s="99"/>
      <c r="V2" s="99"/>
      <c r="W2" s="99"/>
      <c r="X2" s="99"/>
      <c r="Y2" s="99"/>
      <c r="Z2" s="99"/>
    </row>
    <row r="3" ht="18.75" customHeight="1" spans="1:26">
      <c r="A3" s="47" t="str">
        <f>"单位名称："&amp;"昆明市晋宁区青少年活动中心"</f>
        <v>单位名称：昆明市晋宁区青少年活动中心</v>
      </c>
      <c r="B3" s="48"/>
      <c r="C3" s="174"/>
      <c r="D3" s="174"/>
      <c r="E3" s="174"/>
      <c r="F3" s="174"/>
      <c r="G3" s="174"/>
      <c r="H3" s="174"/>
      <c r="I3" s="116"/>
      <c r="J3" s="116"/>
      <c r="K3" s="116"/>
      <c r="L3" s="116"/>
      <c r="M3" s="116"/>
      <c r="N3" s="116"/>
      <c r="O3" s="49"/>
      <c r="P3" s="49"/>
      <c r="Q3" s="49"/>
      <c r="R3" s="49"/>
      <c r="S3" s="49"/>
      <c r="T3" s="116"/>
      <c r="X3" s="172"/>
      <c r="Z3" s="45" t="s">
        <v>1</v>
      </c>
    </row>
    <row r="4" ht="18" customHeight="1" spans="1:26">
      <c r="A4" s="51" t="s">
        <v>172</v>
      </c>
      <c r="B4" s="51" t="s">
        <v>173</v>
      </c>
      <c r="C4" s="51" t="s">
        <v>174</v>
      </c>
      <c r="D4" s="51" t="s">
        <v>175</v>
      </c>
      <c r="E4" s="51" t="s">
        <v>176</v>
      </c>
      <c r="F4" s="51" t="s">
        <v>177</v>
      </c>
      <c r="G4" s="51" t="s">
        <v>178</v>
      </c>
      <c r="H4" s="51" t="s">
        <v>179</v>
      </c>
      <c r="I4" s="178" t="s">
        <v>180</v>
      </c>
      <c r="J4" s="139" t="s">
        <v>180</v>
      </c>
      <c r="K4" s="139"/>
      <c r="L4" s="139"/>
      <c r="M4" s="139"/>
      <c r="N4" s="139"/>
      <c r="O4" s="15"/>
      <c r="P4" s="15"/>
      <c r="Q4" s="15"/>
      <c r="R4" s="15"/>
      <c r="S4" s="15"/>
      <c r="T4" s="132" t="s">
        <v>61</v>
      </c>
      <c r="U4" s="139" t="s">
        <v>62</v>
      </c>
      <c r="V4" s="139"/>
      <c r="W4" s="139"/>
      <c r="X4" s="139"/>
      <c r="Y4" s="139"/>
      <c r="Z4" s="140"/>
    </row>
    <row r="5" ht="18" customHeight="1" spans="1:26">
      <c r="A5" s="53"/>
      <c r="B5" s="66"/>
      <c r="C5" s="159"/>
      <c r="D5" s="53"/>
      <c r="E5" s="53"/>
      <c r="F5" s="53"/>
      <c r="G5" s="53"/>
      <c r="H5" s="53"/>
      <c r="I5" s="157" t="s">
        <v>181</v>
      </c>
      <c r="J5" s="178" t="s">
        <v>58</v>
      </c>
      <c r="K5" s="139"/>
      <c r="L5" s="139"/>
      <c r="M5" s="139"/>
      <c r="N5" s="140"/>
      <c r="O5" s="14" t="s">
        <v>182</v>
      </c>
      <c r="P5" s="14" t="s">
        <v>60</v>
      </c>
      <c r="Q5" s="14" t="s">
        <v>183</v>
      </c>
      <c r="R5" s="15"/>
      <c r="S5" s="39"/>
      <c r="T5" s="51" t="s">
        <v>61</v>
      </c>
      <c r="U5" s="178" t="s">
        <v>62</v>
      </c>
      <c r="V5" s="132" t="s">
        <v>64</v>
      </c>
      <c r="W5" s="139" t="s">
        <v>62</v>
      </c>
      <c r="X5" s="132" t="s">
        <v>66</v>
      </c>
      <c r="Y5" s="132" t="s">
        <v>67</v>
      </c>
      <c r="Z5" s="182" t="s">
        <v>68</v>
      </c>
    </row>
    <row r="6" ht="19.5" customHeight="1" spans="1:26">
      <c r="A6" s="66"/>
      <c r="B6" s="66"/>
      <c r="C6" s="66"/>
      <c r="D6" s="66"/>
      <c r="E6" s="66"/>
      <c r="F6" s="66"/>
      <c r="G6" s="66"/>
      <c r="H6" s="66"/>
      <c r="I6" s="66"/>
      <c r="J6" s="179" t="s">
        <v>184</v>
      </c>
      <c r="K6" s="51" t="s">
        <v>185</v>
      </c>
      <c r="L6" s="51" t="s">
        <v>186</v>
      </c>
      <c r="M6" s="51" t="s">
        <v>187</v>
      </c>
      <c r="N6" s="51" t="s">
        <v>188</v>
      </c>
      <c r="O6" s="51"/>
      <c r="P6" s="51"/>
      <c r="Q6" s="51" t="s">
        <v>58</v>
      </c>
      <c r="R6" s="51" t="s">
        <v>59</v>
      </c>
      <c r="S6" s="51" t="s">
        <v>60</v>
      </c>
      <c r="T6" s="66"/>
      <c r="U6" s="51" t="s">
        <v>57</v>
      </c>
      <c r="V6" s="51" t="s">
        <v>64</v>
      </c>
      <c r="W6" s="51" t="s">
        <v>189</v>
      </c>
      <c r="X6" s="51" t="s">
        <v>66</v>
      </c>
      <c r="Y6" s="51" t="s">
        <v>67</v>
      </c>
      <c r="Z6" s="51" t="s">
        <v>68</v>
      </c>
    </row>
    <row r="7" ht="37.5" customHeight="1" spans="1:26">
      <c r="A7" s="175"/>
      <c r="B7" s="58"/>
      <c r="C7" s="175"/>
      <c r="D7" s="175"/>
      <c r="E7" s="175"/>
      <c r="F7" s="175"/>
      <c r="G7" s="175"/>
      <c r="H7" s="175"/>
      <c r="I7" s="175"/>
      <c r="J7" s="180" t="s">
        <v>57</v>
      </c>
      <c r="K7" s="56" t="s">
        <v>190</v>
      </c>
      <c r="L7" s="56" t="s">
        <v>186</v>
      </c>
      <c r="M7" s="56" t="s">
        <v>187</v>
      </c>
      <c r="N7" s="56" t="s">
        <v>188</v>
      </c>
      <c r="O7" s="56"/>
      <c r="P7" s="56"/>
      <c r="Q7" s="56" t="s">
        <v>186</v>
      </c>
      <c r="R7" s="56" t="s">
        <v>187</v>
      </c>
      <c r="S7" s="56" t="s">
        <v>188</v>
      </c>
      <c r="T7" s="56" t="s">
        <v>61</v>
      </c>
      <c r="U7" s="56" t="s">
        <v>57</v>
      </c>
      <c r="V7" s="56" t="s">
        <v>64</v>
      </c>
      <c r="W7" s="56" t="s">
        <v>189</v>
      </c>
      <c r="X7" s="56" t="s">
        <v>66</v>
      </c>
      <c r="Y7" s="56" t="s">
        <v>67</v>
      </c>
      <c r="Z7" s="56"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1"/>
      <c r="J9" s="111"/>
      <c r="K9" s="111"/>
      <c r="L9" s="111"/>
      <c r="M9" s="111"/>
      <c r="N9" s="111"/>
      <c r="O9" s="111"/>
      <c r="P9" s="111"/>
      <c r="Q9" s="111"/>
      <c r="R9" s="111"/>
      <c r="S9" s="111"/>
      <c r="T9" s="111"/>
      <c r="U9" s="111"/>
      <c r="V9" s="111"/>
      <c r="W9" s="111"/>
      <c r="X9" s="111"/>
      <c r="Y9" s="111"/>
      <c r="Z9" s="111"/>
    </row>
    <row r="10" ht="20.25" customHeight="1" spans="1:26">
      <c r="A10" s="23" t="s">
        <v>191</v>
      </c>
      <c r="B10" s="23" t="s">
        <v>70</v>
      </c>
      <c r="C10" s="23" t="s">
        <v>192</v>
      </c>
      <c r="D10" s="23" t="s">
        <v>193</v>
      </c>
      <c r="E10" s="23" t="s">
        <v>101</v>
      </c>
      <c r="F10" s="23" t="s">
        <v>102</v>
      </c>
      <c r="G10" s="23" t="s">
        <v>194</v>
      </c>
      <c r="H10" s="23" t="s">
        <v>195</v>
      </c>
      <c r="I10" s="111">
        <v>215928</v>
      </c>
      <c r="J10" s="111">
        <v>215928</v>
      </c>
      <c r="K10" s="181"/>
      <c r="L10" s="181"/>
      <c r="M10" s="111">
        <v>215928</v>
      </c>
      <c r="N10" s="181"/>
      <c r="O10" s="181"/>
      <c r="P10" s="181"/>
      <c r="Q10" s="111"/>
      <c r="R10" s="111"/>
      <c r="S10" s="111"/>
      <c r="T10" s="111"/>
      <c r="U10" s="111"/>
      <c r="V10" s="111"/>
      <c r="W10" s="111"/>
      <c r="X10" s="111"/>
      <c r="Y10" s="111"/>
      <c r="Z10" s="111"/>
    </row>
    <row r="11" ht="20.25" customHeight="1" spans="1:26">
      <c r="A11" s="23" t="s">
        <v>191</v>
      </c>
      <c r="B11" s="23" t="s">
        <v>70</v>
      </c>
      <c r="C11" s="23" t="s">
        <v>192</v>
      </c>
      <c r="D11" s="23" t="s">
        <v>193</v>
      </c>
      <c r="E11" s="23" t="s">
        <v>101</v>
      </c>
      <c r="F11" s="23" t="s">
        <v>102</v>
      </c>
      <c r="G11" s="23" t="s">
        <v>196</v>
      </c>
      <c r="H11" s="23" t="s">
        <v>197</v>
      </c>
      <c r="I11" s="111">
        <v>11424</v>
      </c>
      <c r="J11" s="111">
        <v>11424</v>
      </c>
      <c r="K11" s="181"/>
      <c r="L11" s="181"/>
      <c r="M11" s="111">
        <v>11424</v>
      </c>
      <c r="N11" s="181"/>
      <c r="O11" s="181"/>
      <c r="P11" s="181"/>
      <c r="Q11" s="111"/>
      <c r="R11" s="111"/>
      <c r="S11" s="111"/>
      <c r="T11" s="111"/>
      <c r="U11" s="111"/>
      <c r="V11" s="111"/>
      <c r="W11" s="111"/>
      <c r="X11" s="111"/>
      <c r="Y11" s="111"/>
      <c r="Z11" s="111"/>
    </row>
    <row r="12" ht="20.25" customHeight="1" spans="1:26">
      <c r="A12" s="23" t="s">
        <v>191</v>
      </c>
      <c r="B12" s="23" t="s">
        <v>70</v>
      </c>
      <c r="C12" s="23" t="s">
        <v>192</v>
      </c>
      <c r="D12" s="23" t="s">
        <v>193</v>
      </c>
      <c r="E12" s="23" t="s">
        <v>101</v>
      </c>
      <c r="F12" s="23" t="s">
        <v>102</v>
      </c>
      <c r="G12" s="23" t="s">
        <v>198</v>
      </c>
      <c r="H12" s="23" t="s">
        <v>199</v>
      </c>
      <c r="I12" s="111">
        <v>17994</v>
      </c>
      <c r="J12" s="111">
        <v>17994</v>
      </c>
      <c r="K12" s="181"/>
      <c r="L12" s="181"/>
      <c r="M12" s="111">
        <v>17994</v>
      </c>
      <c r="N12" s="181"/>
      <c r="O12" s="181"/>
      <c r="P12" s="181"/>
      <c r="Q12" s="111"/>
      <c r="R12" s="111"/>
      <c r="S12" s="111"/>
      <c r="T12" s="111"/>
      <c r="U12" s="111"/>
      <c r="V12" s="111"/>
      <c r="W12" s="111"/>
      <c r="X12" s="111"/>
      <c r="Y12" s="111"/>
      <c r="Z12" s="111"/>
    </row>
    <row r="13" ht="20.25" customHeight="1" spans="1:26">
      <c r="A13" s="23" t="s">
        <v>191</v>
      </c>
      <c r="B13" s="23" t="s">
        <v>70</v>
      </c>
      <c r="C13" s="23" t="s">
        <v>192</v>
      </c>
      <c r="D13" s="23" t="s">
        <v>193</v>
      </c>
      <c r="E13" s="23" t="s">
        <v>101</v>
      </c>
      <c r="F13" s="23" t="s">
        <v>102</v>
      </c>
      <c r="G13" s="23" t="s">
        <v>200</v>
      </c>
      <c r="H13" s="23" t="s">
        <v>201</v>
      </c>
      <c r="I13" s="111">
        <v>60060</v>
      </c>
      <c r="J13" s="111">
        <v>60060</v>
      </c>
      <c r="K13" s="181"/>
      <c r="L13" s="181"/>
      <c r="M13" s="111">
        <v>60060</v>
      </c>
      <c r="N13" s="181"/>
      <c r="O13" s="181"/>
      <c r="P13" s="181"/>
      <c r="Q13" s="111"/>
      <c r="R13" s="111"/>
      <c r="S13" s="111"/>
      <c r="T13" s="111"/>
      <c r="U13" s="111"/>
      <c r="V13" s="111"/>
      <c r="W13" s="111"/>
      <c r="X13" s="111"/>
      <c r="Y13" s="111"/>
      <c r="Z13" s="111"/>
    </row>
    <row r="14" ht="20.25" customHeight="1" spans="1:26">
      <c r="A14" s="23" t="s">
        <v>191</v>
      </c>
      <c r="B14" s="23" t="s">
        <v>70</v>
      </c>
      <c r="C14" s="23" t="s">
        <v>192</v>
      </c>
      <c r="D14" s="23" t="s">
        <v>193</v>
      </c>
      <c r="E14" s="23" t="s">
        <v>101</v>
      </c>
      <c r="F14" s="23" t="s">
        <v>102</v>
      </c>
      <c r="G14" s="23" t="s">
        <v>200</v>
      </c>
      <c r="H14" s="23" t="s">
        <v>201</v>
      </c>
      <c r="I14" s="111">
        <v>67080</v>
      </c>
      <c r="J14" s="111">
        <v>67080</v>
      </c>
      <c r="K14" s="181"/>
      <c r="L14" s="181"/>
      <c r="M14" s="111">
        <v>67080</v>
      </c>
      <c r="N14" s="181"/>
      <c r="O14" s="181"/>
      <c r="P14" s="181"/>
      <c r="Q14" s="111"/>
      <c r="R14" s="111"/>
      <c r="S14" s="111"/>
      <c r="T14" s="111"/>
      <c r="U14" s="111"/>
      <c r="V14" s="111"/>
      <c r="W14" s="111"/>
      <c r="X14" s="111"/>
      <c r="Y14" s="111"/>
      <c r="Z14" s="111"/>
    </row>
    <row r="15" ht="20.25" customHeight="1" spans="1:26">
      <c r="A15" s="23" t="s">
        <v>191</v>
      </c>
      <c r="B15" s="23" t="s">
        <v>70</v>
      </c>
      <c r="C15" s="23" t="s">
        <v>192</v>
      </c>
      <c r="D15" s="23" t="s">
        <v>193</v>
      </c>
      <c r="E15" s="23" t="s">
        <v>101</v>
      </c>
      <c r="F15" s="23" t="s">
        <v>102</v>
      </c>
      <c r="G15" s="23" t="s">
        <v>200</v>
      </c>
      <c r="H15" s="23" t="s">
        <v>201</v>
      </c>
      <c r="I15" s="111">
        <v>33840</v>
      </c>
      <c r="J15" s="111">
        <v>33840</v>
      </c>
      <c r="K15" s="181"/>
      <c r="L15" s="181"/>
      <c r="M15" s="111">
        <v>33840</v>
      </c>
      <c r="N15" s="181"/>
      <c r="O15" s="181"/>
      <c r="P15" s="181"/>
      <c r="Q15" s="111"/>
      <c r="R15" s="111"/>
      <c r="S15" s="111"/>
      <c r="T15" s="111"/>
      <c r="U15" s="111"/>
      <c r="V15" s="111"/>
      <c r="W15" s="111"/>
      <c r="X15" s="111"/>
      <c r="Y15" s="111"/>
      <c r="Z15" s="111"/>
    </row>
    <row r="16" ht="20.25" customHeight="1" spans="1:26">
      <c r="A16" s="23" t="s">
        <v>191</v>
      </c>
      <c r="B16" s="23" t="s">
        <v>70</v>
      </c>
      <c r="C16" s="23" t="s">
        <v>202</v>
      </c>
      <c r="D16" s="23" t="s">
        <v>203</v>
      </c>
      <c r="E16" s="23" t="s">
        <v>107</v>
      </c>
      <c r="F16" s="23" t="s">
        <v>108</v>
      </c>
      <c r="G16" s="23" t="s">
        <v>204</v>
      </c>
      <c r="H16" s="23" t="s">
        <v>205</v>
      </c>
      <c r="I16" s="111">
        <v>71349.12</v>
      </c>
      <c r="J16" s="111">
        <v>71349.12</v>
      </c>
      <c r="K16" s="181"/>
      <c r="L16" s="181"/>
      <c r="M16" s="111">
        <v>71349.12</v>
      </c>
      <c r="N16" s="181"/>
      <c r="O16" s="181"/>
      <c r="P16" s="181"/>
      <c r="Q16" s="111"/>
      <c r="R16" s="111"/>
      <c r="S16" s="111"/>
      <c r="T16" s="111"/>
      <c r="U16" s="111"/>
      <c r="V16" s="111"/>
      <c r="W16" s="111"/>
      <c r="X16" s="111"/>
      <c r="Y16" s="111"/>
      <c r="Z16" s="111"/>
    </row>
    <row r="17" ht="20.25" customHeight="1" spans="1:26">
      <c r="A17" s="23" t="s">
        <v>191</v>
      </c>
      <c r="B17" s="23" t="s">
        <v>70</v>
      </c>
      <c r="C17" s="23" t="s">
        <v>202</v>
      </c>
      <c r="D17" s="23" t="s">
        <v>203</v>
      </c>
      <c r="E17" s="23" t="s">
        <v>113</v>
      </c>
      <c r="F17" s="23" t="s">
        <v>114</v>
      </c>
      <c r="G17" s="23" t="s">
        <v>206</v>
      </c>
      <c r="H17" s="23" t="s">
        <v>207</v>
      </c>
      <c r="I17" s="111">
        <v>30678.23</v>
      </c>
      <c r="J17" s="111">
        <v>30678.23</v>
      </c>
      <c r="K17" s="181"/>
      <c r="L17" s="181"/>
      <c r="M17" s="111">
        <v>30678.23</v>
      </c>
      <c r="N17" s="181"/>
      <c r="O17" s="181"/>
      <c r="P17" s="181"/>
      <c r="Q17" s="111"/>
      <c r="R17" s="111"/>
      <c r="S17" s="111"/>
      <c r="T17" s="111"/>
      <c r="U17" s="111"/>
      <c r="V17" s="111"/>
      <c r="W17" s="111"/>
      <c r="X17" s="111"/>
      <c r="Y17" s="111"/>
      <c r="Z17" s="111"/>
    </row>
    <row r="18" ht="20.25" customHeight="1" spans="1:26">
      <c r="A18" s="23" t="s">
        <v>191</v>
      </c>
      <c r="B18" s="23" t="s">
        <v>70</v>
      </c>
      <c r="C18" s="23" t="s">
        <v>202</v>
      </c>
      <c r="D18" s="23" t="s">
        <v>203</v>
      </c>
      <c r="E18" s="23" t="s">
        <v>115</v>
      </c>
      <c r="F18" s="23" t="s">
        <v>116</v>
      </c>
      <c r="G18" s="23" t="s">
        <v>208</v>
      </c>
      <c r="H18" s="23" t="s">
        <v>209</v>
      </c>
      <c r="I18" s="111">
        <v>19416.6</v>
      </c>
      <c r="J18" s="111">
        <v>19416.6</v>
      </c>
      <c r="K18" s="181"/>
      <c r="L18" s="181"/>
      <c r="M18" s="111">
        <v>19416.6</v>
      </c>
      <c r="N18" s="181"/>
      <c r="O18" s="181"/>
      <c r="P18" s="181"/>
      <c r="Q18" s="111"/>
      <c r="R18" s="111"/>
      <c r="S18" s="111"/>
      <c r="T18" s="111"/>
      <c r="U18" s="111"/>
      <c r="V18" s="111"/>
      <c r="W18" s="111"/>
      <c r="X18" s="111"/>
      <c r="Y18" s="111"/>
      <c r="Z18" s="111"/>
    </row>
    <row r="19" ht="20.25" customHeight="1" spans="1:26">
      <c r="A19" s="23" t="s">
        <v>191</v>
      </c>
      <c r="B19" s="23" t="s">
        <v>70</v>
      </c>
      <c r="C19" s="23" t="s">
        <v>202</v>
      </c>
      <c r="D19" s="23" t="s">
        <v>203</v>
      </c>
      <c r="E19" s="23" t="s">
        <v>101</v>
      </c>
      <c r="F19" s="23" t="s">
        <v>102</v>
      </c>
      <c r="G19" s="23" t="s">
        <v>210</v>
      </c>
      <c r="H19" s="23" t="s">
        <v>211</v>
      </c>
      <c r="I19" s="111">
        <v>2718.32</v>
      </c>
      <c r="J19" s="111">
        <v>2718.32</v>
      </c>
      <c r="K19" s="181"/>
      <c r="L19" s="181"/>
      <c r="M19" s="111">
        <v>2718.32</v>
      </c>
      <c r="N19" s="181"/>
      <c r="O19" s="181"/>
      <c r="P19" s="181"/>
      <c r="Q19" s="111"/>
      <c r="R19" s="111"/>
      <c r="S19" s="111"/>
      <c r="T19" s="111"/>
      <c r="U19" s="111"/>
      <c r="V19" s="111"/>
      <c r="W19" s="111"/>
      <c r="X19" s="111"/>
      <c r="Y19" s="111"/>
      <c r="Z19" s="111"/>
    </row>
    <row r="20" ht="20.25" customHeight="1" spans="1:26">
      <c r="A20" s="23" t="s">
        <v>191</v>
      </c>
      <c r="B20" s="23" t="s">
        <v>70</v>
      </c>
      <c r="C20" s="23" t="s">
        <v>202</v>
      </c>
      <c r="D20" s="23" t="s">
        <v>203</v>
      </c>
      <c r="E20" s="23" t="s">
        <v>117</v>
      </c>
      <c r="F20" s="23" t="s">
        <v>118</v>
      </c>
      <c r="G20" s="23" t="s">
        <v>210</v>
      </c>
      <c r="H20" s="23" t="s">
        <v>211</v>
      </c>
      <c r="I20" s="111">
        <v>1242.66</v>
      </c>
      <c r="J20" s="111">
        <v>1242.66</v>
      </c>
      <c r="K20" s="181"/>
      <c r="L20" s="181"/>
      <c r="M20" s="111">
        <v>1242.66</v>
      </c>
      <c r="N20" s="181"/>
      <c r="O20" s="181"/>
      <c r="P20" s="181"/>
      <c r="Q20" s="111"/>
      <c r="R20" s="111"/>
      <c r="S20" s="111"/>
      <c r="T20" s="111"/>
      <c r="U20" s="111"/>
      <c r="V20" s="111"/>
      <c r="W20" s="111"/>
      <c r="X20" s="111"/>
      <c r="Y20" s="111"/>
      <c r="Z20" s="111"/>
    </row>
    <row r="21" ht="20.25" customHeight="1" spans="1:26">
      <c r="A21" s="23" t="s">
        <v>191</v>
      </c>
      <c r="B21" s="23" t="s">
        <v>70</v>
      </c>
      <c r="C21" s="23" t="s">
        <v>202</v>
      </c>
      <c r="D21" s="23" t="s">
        <v>203</v>
      </c>
      <c r="E21" s="23" t="s">
        <v>117</v>
      </c>
      <c r="F21" s="23" t="s">
        <v>118</v>
      </c>
      <c r="G21" s="23" t="s">
        <v>210</v>
      </c>
      <c r="H21" s="23" t="s">
        <v>211</v>
      </c>
      <c r="I21" s="111">
        <v>1550.16</v>
      </c>
      <c r="J21" s="111">
        <v>1550.16</v>
      </c>
      <c r="K21" s="181"/>
      <c r="L21" s="181"/>
      <c r="M21" s="111">
        <v>1550.16</v>
      </c>
      <c r="N21" s="181"/>
      <c r="O21" s="181"/>
      <c r="P21" s="181"/>
      <c r="Q21" s="111"/>
      <c r="R21" s="111"/>
      <c r="S21" s="111"/>
      <c r="T21" s="111"/>
      <c r="U21" s="111"/>
      <c r="V21" s="111"/>
      <c r="W21" s="111"/>
      <c r="X21" s="111"/>
      <c r="Y21" s="111"/>
      <c r="Z21" s="111"/>
    </row>
    <row r="22" ht="20.25" customHeight="1" spans="1:26">
      <c r="A22" s="23" t="s">
        <v>191</v>
      </c>
      <c r="B22" s="23" t="s">
        <v>70</v>
      </c>
      <c r="C22" s="23" t="s">
        <v>212</v>
      </c>
      <c r="D22" s="23" t="s">
        <v>168</v>
      </c>
      <c r="E22" s="23" t="s">
        <v>101</v>
      </c>
      <c r="F22" s="23" t="s">
        <v>102</v>
      </c>
      <c r="G22" s="23" t="s">
        <v>213</v>
      </c>
      <c r="H22" s="23" t="s">
        <v>168</v>
      </c>
      <c r="I22" s="111">
        <v>5000</v>
      </c>
      <c r="J22" s="111">
        <v>5000</v>
      </c>
      <c r="K22" s="181"/>
      <c r="L22" s="181"/>
      <c r="M22" s="111">
        <v>5000</v>
      </c>
      <c r="N22" s="181"/>
      <c r="O22" s="181"/>
      <c r="P22" s="181"/>
      <c r="Q22" s="111"/>
      <c r="R22" s="111"/>
      <c r="S22" s="111"/>
      <c r="T22" s="111"/>
      <c r="U22" s="111"/>
      <c r="V22" s="111"/>
      <c r="W22" s="111"/>
      <c r="X22" s="111"/>
      <c r="Y22" s="111"/>
      <c r="Z22" s="111"/>
    </row>
    <row r="23" ht="20.25" customHeight="1" spans="1:26">
      <c r="A23" s="23" t="s">
        <v>191</v>
      </c>
      <c r="B23" s="23" t="s">
        <v>70</v>
      </c>
      <c r="C23" s="23" t="s">
        <v>214</v>
      </c>
      <c r="D23" s="23" t="s">
        <v>215</v>
      </c>
      <c r="E23" s="23" t="s">
        <v>101</v>
      </c>
      <c r="F23" s="23" t="s">
        <v>102</v>
      </c>
      <c r="G23" s="23" t="s">
        <v>216</v>
      </c>
      <c r="H23" s="23" t="s">
        <v>215</v>
      </c>
      <c r="I23" s="111">
        <v>8846.64</v>
      </c>
      <c r="J23" s="111">
        <v>8846.64</v>
      </c>
      <c r="K23" s="181"/>
      <c r="L23" s="181"/>
      <c r="M23" s="111">
        <v>8846.64</v>
      </c>
      <c r="N23" s="181"/>
      <c r="O23" s="181"/>
      <c r="P23" s="181"/>
      <c r="Q23" s="111"/>
      <c r="R23" s="111"/>
      <c r="S23" s="111"/>
      <c r="T23" s="111"/>
      <c r="U23" s="111"/>
      <c r="V23" s="111"/>
      <c r="W23" s="111"/>
      <c r="X23" s="111"/>
      <c r="Y23" s="111"/>
      <c r="Z23" s="111"/>
    </row>
    <row r="24" ht="20.25" customHeight="1" spans="1:26">
      <c r="A24" s="23" t="s">
        <v>191</v>
      </c>
      <c r="B24" s="23" t="s">
        <v>70</v>
      </c>
      <c r="C24" s="23" t="s">
        <v>217</v>
      </c>
      <c r="D24" s="23" t="s">
        <v>124</v>
      </c>
      <c r="E24" s="23" t="s">
        <v>123</v>
      </c>
      <c r="F24" s="23" t="s">
        <v>124</v>
      </c>
      <c r="G24" s="23" t="s">
        <v>218</v>
      </c>
      <c r="H24" s="23" t="s">
        <v>124</v>
      </c>
      <c r="I24" s="111">
        <v>64023.84</v>
      </c>
      <c r="J24" s="111">
        <v>64023.84</v>
      </c>
      <c r="K24" s="181"/>
      <c r="L24" s="181"/>
      <c r="M24" s="111">
        <v>64023.84</v>
      </c>
      <c r="N24" s="181"/>
      <c r="O24" s="181"/>
      <c r="P24" s="181"/>
      <c r="Q24" s="111"/>
      <c r="R24" s="111"/>
      <c r="S24" s="111"/>
      <c r="T24" s="111"/>
      <c r="U24" s="111"/>
      <c r="V24" s="111"/>
      <c r="W24" s="111"/>
      <c r="X24" s="111"/>
      <c r="Y24" s="111"/>
      <c r="Z24" s="111"/>
    </row>
    <row r="25" ht="20.25" customHeight="1" spans="1:26">
      <c r="A25" s="23" t="s">
        <v>191</v>
      </c>
      <c r="B25" s="23" t="s">
        <v>70</v>
      </c>
      <c r="C25" s="23" t="s">
        <v>219</v>
      </c>
      <c r="D25" s="23" t="s">
        <v>220</v>
      </c>
      <c r="E25" s="23" t="s">
        <v>101</v>
      </c>
      <c r="F25" s="23" t="s">
        <v>102</v>
      </c>
      <c r="G25" s="23" t="s">
        <v>221</v>
      </c>
      <c r="H25" s="23" t="s">
        <v>222</v>
      </c>
      <c r="I25" s="111">
        <v>9324</v>
      </c>
      <c r="J25" s="111">
        <v>9324</v>
      </c>
      <c r="K25" s="181"/>
      <c r="L25" s="181"/>
      <c r="M25" s="111">
        <v>9324</v>
      </c>
      <c r="N25" s="181"/>
      <c r="O25" s="181"/>
      <c r="P25" s="181"/>
      <c r="Q25" s="111"/>
      <c r="R25" s="111"/>
      <c r="S25" s="111"/>
      <c r="T25" s="111"/>
      <c r="U25" s="111"/>
      <c r="V25" s="111"/>
      <c r="W25" s="111"/>
      <c r="X25" s="111"/>
      <c r="Y25" s="111"/>
      <c r="Z25" s="111"/>
    </row>
    <row r="26" ht="20.25" customHeight="1" spans="1:26">
      <c r="A26" s="23" t="s">
        <v>191</v>
      </c>
      <c r="B26" s="23" t="s">
        <v>70</v>
      </c>
      <c r="C26" s="23" t="s">
        <v>219</v>
      </c>
      <c r="D26" s="23" t="s">
        <v>220</v>
      </c>
      <c r="E26" s="23" t="s">
        <v>101</v>
      </c>
      <c r="F26" s="23" t="s">
        <v>102</v>
      </c>
      <c r="G26" s="23" t="s">
        <v>223</v>
      </c>
      <c r="H26" s="23" t="s">
        <v>224</v>
      </c>
      <c r="I26" s="111">
        <v>6000</v>
      </c>
      <c r="J26" s="111">
        <v>6000</v>
      </c>
      <c r="K26" s="181"/>
      <c r="L26" s="181"/>
      <c r="M26" s="111">
        <v>6000</v>
      </c>
      <c r="N26" s="181"/>
      <c r="O26" s="181"/>
      <c r="P26" s="181"/>
      <c r="Q26" s="111"/>
      <c r="R26" s="111"/>
      <c r="S26" s="111"/>
      <c r="T26" s="111"/>
      <c r="U26" s="111"/>
      <c r="V26" s="111"/>
      <c r="W26" s="111"/>
      <c r="X26" s="111"/>
      <c r="Y26" s="111"/>
      <c r="Z26" s="111"/>
    </row>
    <row r="27" ht="20.25" customHeight="1" spans="1:26">
      <c r="A27" s="23" t="s">
        <v>191</v>
      </c>
      <c r="B27" s="23" t="s">
        <v>70</v>
      </c>
      <c r="C27" s="23" t="s">
        <v>219</v>
      </c>
      <c r="D27" s="23" t="s">
        <v>220</v>
      </c>
      <c r="E27" s="23" t="s">
        <v>101</v>
      </c>
      <c r="F27" s="23" t="s">
        <v>102</v>
      </c>
      <c r="G27" s="23" t="s">
        <v>225</v>
      </c>
      <c r="H27" s="23" t="s">
        <v>226</v>
      </c>
      <c r="I27" s="111">
        <v>8400</v>
      </c>
      <c r="J27" s="111">
        <v>8400</v>
      </c>
      <c r="K27" s="181"/>
      <c r="L27" s="181"/>
      <c r="M27" s="111">
        <v>8400</v>
      </c>
      <c r="N27" s="181"/>
      <c r="O27" s="181"/>
      <c r="P27" s="181"/>
      <c r="Q27" s="111"/>
      <c r="R27" s="111"/>
      <c r="S27" s="111"/>
      <c r="T27" s="111"/>
      <c r="U27" s="111"/>
      <c r="V27" s="111"/>
      <c r="W27" s="111"/>
      <c r="X27" s="111"/>
      <c r="Y27" s="111"/>
      <c r="Z27" s="111"/>
    </row>
    <row r="28" ht="20.25" customHeight="1" spans="1:26">
      <c r="A28" s="23" t="s">
        <v>191</v>
      </c>
      <c r="B28" s="23" t="s">
        <v>70</v>
      </c>
      <c r="C28" s="23" t="s">
        <v>227</v>
      </c>
      <c r="D28" s="23" t="s">
        <v>228</v>
      </c>
      <c r="E28" s="23" t="s">
        <v>101</v>
      </c>
      <c r="F28" s="23" t="s">
        <v>102</v>
      </c>
      <c r="G28" s="23" t="s">
        <v>198</v>
      </c>
      <c r="H28" s="23" t="s">
        <v>199</v>
      </c>
      <c r="I28" s="111">
        <v>27000</v>
      </c>
      <c r="J28" s="111">
        <v>27000</v>
      </c>
      <c r="K28" s="181"/>
      <c r="L28" s="181"/>
      <c r="M28" s="111">
        <v>27000</v>
      </c>
      <c r="N28" s="181"/>
      <c r="O28" s="181"/>
      <c r="P28" s="181"/>
      <c r="Q28" s="111"/>
      <c r="R28" s="111"/>
      <c r="S28" s="111"/>
      <c r="T28" s="111"/>
      <c r="U28" s="111"/>
      <c r="V28" s="111"/>
      <c r="W28" s="111"/>
      <c r="X28" s="111"/>
      <c r="Y28" s="111"/>
      <c r="Z28" s="111"/>
    </row>
    <row r="29" ht="20.25" customHeight="1" spans="1:26">
      <c r="A29" s="23" t="s">
        <v>191</v>
      </c>
      <c r="B29" s="23" t="s">
        <v>70</v>
      </c>
      <c r="C29" s="23" t="s">
        <v>227</v>
      </c>
      <c r="D29" s="23" t="s">
        <v>228</v>
      </c>
      <c r="E29" s="23" t="s">
        <v>101</v>
      </c>
      <c r="F29" s="23" t="s">
        <v>102</v>
      </c>
      <c r="G29" s="23" t="s">
        <v>200</v>
      </c>
      <c r="H29" s="23" t="s">
        <v>201</v>
      </c>
      <c r="I29" s="111">
        <v>28800</v>
      </c>
      <c r="J29" s="111">
        <v>28800</v>
      </c>
      <c r="K29" s="181"/>
      <c r="L29" s="181"/>
      <c r="M29" s="111">
        <v>28800</v>
      </c>
      <c r="N29" s="181"/>
      <c r="O29" s="181"/>
      <c r="P29" s="181"/>
      <c r="Q29" s="111"/>
      <c r="R29" s="111"/>
      <c r="S29" s="111"/>
      <c r="T29" s="111"/>
      <c r="U29" s="111"/>
      <c r="V29" s="111"/>
      <c r="W29" s="111"/>
      <c r="X29" s="111"/>
      <c r="Y29" s="111"/>
      <c r="Z29" s="111"/>
    </row>
    <row r="30" ht="20.25" customHeight="1" spans="1:26">
      <c r="A30" s="23" t="s">
        <v>191</v>
      </c>
      <c r="B30" s="23" t="s">
        <v>70</v>
      </c>
      <c r="C30" s="23" t="s">
        <v>227</v>
      </c>
      <c r="D30" s="23" t="s">
        <v>228</v>
      </c>
      <c r="E30" s="23" t="s">
        <v>101</v>
      </c>
      <c r="F30" s="23" t="s">
        <v>102</v>
      </c>
      <c r="G30" s="23" t="s">
        <v>200</v>
      </c>
      <c r="H30" s="23" t="s">
        <v>201</v>
      </c>
      <c r="I30" s="111">
        <v>25200</v>
      </c>
      <c r="J30" s="111">
        <v>25200</v>
      </c>
      <c r="K30" s="181"/>
      <c r="L30" s="181"/>
      <c r="M30" s="111">
        <v>25200</v>
      </c>
      <c r="N30" s="181"/>
      <c r="O30" s="181"/>
      <c r="P30" s="181"/>
      <c r="Q30" s="111"/>
      <c r="R30" s="111"/>
      <c r="S30" s="111"/>
      <c r="T30" s="111"/>
      <c r="U30" s="111"/>
      <c r="V30" s="111"/>
      <c r="W30" s="111"/>
      <c r="X30" s="111"/>
      <c r="Y30" s="111"/>
      <c r="Z30" s="111"/>
    </row>
    <row r="31" ht="17.25" customHeight="1" spans="1:26">
      <c r="A31" s="69">
        <v>715875.57</v>
      </c>
      <c r="B31" s="70"/>
      <c r="C31" s="176"/>
      <c r="D31" s="176"/>
      <c r="E31" s="176"/>
      <c r="F31" s="176"/>
      <c r="G31" s="176"/>
      <c r="H31" s="177"/>
      <c r="I31" s="111">
        <v>715875.57</v>
      </c>
      <c r="J31" s="111">
        <v>715875.57</v>
      </c>
      <c r="K31" s="111"/>
      <c r="L31" s="111"/>
      <c r="M31" s="111">
        <v>715875.57</v>
      </c>
      <c r="N31" s="111"/>
      <c r="O31" s="111"/>
      <c r="P31" s="111"/>
      <c r="Q31" s="111"/>
      <c r="R31" s="111"/>
      <c r="S31" s="111"/>
      <c r="T31" s="111"/>
      <c r="U31" s="111"/>
      <c r="V31" s="111"/>
      <c r="W31" s="111"/>
      <c r="X31" s="111"/>
      <c r="Y31" s="111"/>
      <c r="Z31" s="111"/>
    </row>
  </sheetData>
  <mergeCells count="34">
    <mergeCell ref="A2:Z2"/>
    <mergeCell ref="A3:H3"/>
    <mergeCell ref="I4:Z4"/>
    <mergeCell ref="J5:N5"/>
    <mergeCell ref="Q5:S5"/>
    <mergeCell ref="U5:Z5"/>
    <mergeCell ref="A31:H31"/>
    <mergeCell ref="A31:H31"/>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6"/>
      <c r="E1" s="44"/>
      <c r="F1" s="44"/>
      <c r="G1" s="44"/>
      <c r="H1" s="44"/>
      <c r="U1" s="166"/>
      <c r="W1" s="171" t="s">
        <v>229</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"单位名称："&amp;"昆明市晋宁区青少年活动中心"</f>
        <v>单位名称：昆明市晋宁区青少年活动中心</v>
      </c>
      <c r="B3" s="48"/>
      <c r="C3" s="48"/>
      <c r="D3" s="48"/>
      <c r="E3" s="48"/>
      <c r="F3" s="48"/>
      <c r="G3" s="48"/>
      <c r="H3" s="48"/>
      <c r="I3" s="49"/>
      <c r="J3" s="49"/>
      <c r="K3" s="49"/>
      <c r="L3" s="49"/>
      <c r="M3" s="49"/>
      <c r="N3" s="49"/>
      <c r="O3" s="49"/>
      <c r="P3" s="49"/>
      <c r="Q3" s="49"/>
      <c r="U3" s="166"/>
      <c r="W3" s="150" t="s">
        <v>1</v>
      </c>
    </row>
    <row r="4" ht="21.75" customHeight="1" spans="1:23">
      <c r="A4" s="51" t="s">
        <v>230</v>
      </c>
      <c r="B4" s="52" t="s">
        <v>174</v>
      </c>
      <c r="C4" s="51" t="s">
        <v>175</v>
      </c>
      <c r="D4" s="51" t="s">
        <v>231</v>
      </c>
      <c r="E4" s="52" t="s">
        <v>176</v>
      </c>
      <c r="F4" s="52" t="s">
        <v>177</v>
      </c>
      <c r="G4" s="52" t="s">
        <v>232</v>
      </c>
      <c r="H4" s="52" t="s">
        <v>233</v>
      </c>
      <c r="I4" s="65" t="s">
        <v>55</v>
      </c>
      <c r="J4" s="14" t="s">
        <v>234</v>
      </c>
      <c r="K4" s="15"/>
      <c r="L4" s="15"/>
      <c r="M4" s="39"/>
      <c r="N4" s="14" t="s">
        <v>183</v>
      </c>
      <c r="O4" s="15"/>
      <c r="P4" s="39"/>
      <c r="Q4" s="52" t="s">
        <v>61</v>
      </c>
      <c r="R4" s="14" t="s">
        <v>62</v>
      </c>
      <c r="S4" s="15"/>
      <c r="T4" s="15"/>
      <c r="U4" s="15"/>
      <c r="V4" s="15"/>
      <c r="W4" s="39"/>
    </row>
    <row r="5" ht="21.75" customHeight="1" spans="1:23">
      <c r="A5" s="53"/>
      <c r="B5" s="66"/>
      <c r="C5" s="53"/>
      <c r="D5" s="53"/>
      <c r="E5" s="54"/>
      <c r="F5" s="54"/>
      <c r="G5" s="54"/>
      <c r="H5" s="54"/>
      <c r="I5" s="66"/>
      <c r="J5" s="167" t="s">
        <v>58</v>
      </c>
      <c r="K5" s="168"/>
      <c r="L5" s="52" t="s">
        <v>59</v>
      </c>
      <c r="M5" s="52" t="s">
        <v>60</v>
      </c>
      <c r="N5" s="52" t="s">
        <v>58</v>
      </c>
      <c r="O5" s="52" t="s">
        <v>59</v>
      </c>
      <c r="P5" s="52" t="s">
        <v>60</v>
      </c>
      <c r="Q5" s="54"/>
      <c r="R5" s="52" t="s">
        <v>57</v>
      </c>
      <c r="S5" s="52" t="s">
        <v>64</v>
      </c>
      <c r="T5" s="52" t="s">
        <v>189</v>
      </c>
      <c r="U5" s="52" t="s">
        <v>66</v>
      </c>
      <c r="V5" s="52" t="s">
        <v>67</v>
      </c>
      <c r="W5" s="52" t="s">
        <v>68</v>
      </c>
    </row>
    <row r="6" ht="21" customHeight="1" spans="1:23">
      <c r="A6" s="66"/>
      <c r="B6" s="66"/>
      <c r="C6" s="66"/>
      <c r="D6" s="66"/>
      <c r="E6" s="66"/>
      <c r="F6" s="66"/>
      <c r="G6" s="66"/>
      <c r="H6" s="66"/>
      <c r="I6" s="66"/>
      <c r="J6" s="169" t="s">
        <v>57</v>
      </c>
      <c r="K6" s="170"/>
      <c r="L6" s="66"/>
      <c r="M6" s="66"/>
      <c r="N6" s="66"/>
      <c r="O6" s="66"/>
      <c r="P6" s="66"/>
      <c r="Q6" s="66"/>
      <c r="R6" s="66"/>
      <c r="S6" s="66"/>
      <c r="T6" s="66"/>
      <c r="U6" s="66"/>
      <c r="V6" s="66"/>
      <c r="W6" s="66"/>
    </row>
    <row r="7" ht="39.75" customHeight="1" spans="1:23">
      <c r="A7" s="56"/>
      <c r="B7" s="58"/>
      <c r="C7" s="56"/>
      <c r="D7" s="56"/>
      <c r="E7" s="57"/>
      <c r="F7" s="57"/>
      <c r="G7" s="57"/>
      <c r="H7" s="57"/>
      <c r="I7" s="58"/>
      <c r="J7" s="19" t="s">
        <v>57</v>
      </c>
      <c r="K7" s="19" t="s">
        <v>235</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2">
        <v>12</v>
      </c>
      <c r="M8" s="72">
        <v>13</v>
      </c>
      <c r="N8" s="72">
        <v>14</v>
      </c>
      <c r="O8" s="72">
        <v>15</v>
      </c>
      <c r="P8" s="72">
        <v>16</v>
      </c>
      <c r="Q8" s="72">
        <v>17</v>
      </c>
      <c r="R8" s="72">
        <v>18</v>
      </c>
      <c r="S8" s="72">
        <v>19</v>
      </c>
      <c r="T8" s="72">
        <v>20</v>
      </c>
      <c r="U8" s="59">
        <v>21</v>
      </c>
      <c r="V8" s="72">
        <v>22</v>
      </c>
      <c r="W8" s="59">
        <v>23</v>
      </c>
    </row>
    <row r="9" ht="21.75" customHeight="1" spans="1:23">
      <c r="A9" s="101" t="s">
        <v>236</v>
      </c>
      <c r="B9" s="101" t="s">
        <v>237</v>
      </c>
      <c r="C9" s="101" t="s">
        <v>238</v>
      </c>
      <c r="D9" s="101" t="s">
        <v>70</v>
      </c>
      <c r="E9" s="101" t="s">
        <v>101</v>
      </c>
      <c r="F9" s="101" t="s">
        <v>102</v>
      </c>
      <c r="G9" s="101" t="s">
        <v>221</v>
      </c>
      <c r="H9" s="101" t="s">
        <v>222</v>
      </c>
      <c r="I9" s="111">
        <v>100000</v>
      </c>
      <c r="J9" s="111"/>
      <c r="K9" s="111"/>
      <c r="L9" s="111"/>
      <c r="M9" s="111"/>
      <c r="N9" s="111"/>
      <c r="O9" s="111"/>
      <c r="P9" s="111"/>
      <c r="Q9" s="111"/>
      <c r="R9" s="111">
        <v>100000</v>
      </c>
      <c r="S9" s="111"/>
      <c r="T9" s="111">
        <v>100000</v>
      </c>
      <c r="U9" s="111"/>
      <c r="V9" s="111"/>
      <c r="W9" s="111"/>
    </row>
    <row r="10" ht="21.75" customHeight="1" spans="1:23">
      <c r="A10" s="101" t="s">
        <v>236</v>
      </c>
      <c r="B10" s="101" t="s">
        <v>237</v>
      </c>
      <c r="C10" s="101" t="s">
        <v>238</v>
      </c>
      <c r="D10" s="101" t="s">
        <v>70</v>
      </c>
      <c r="E10" s="101" t="s">
        <v>101</v>
      </c>
      <c r="F10" s="101" t="s">
        <v>102</v>
      </c>
      <c r="G10" s="101" t="s">
        <v>239</v>
      </c>
      <c r="H10" s="101" t="s">
        <v>240</v>
      </c>
      <c r="I10" s="111">
        <v>50000</v>
      </c>
      <c r="J10" s="111"/>
      <c r="K10" s="111"/>
      <c r="L10" s="111"/>
      <c r="M10" s="111"/>
      <c r="N10" s="111"/>
      <c r="O10" s="111"/>
      <c r="P10" s="111"/>
      <c r="Q10" s="111"/>
      <c r="R10" s="111">
        <v>50000</v>
      </c>
      <c r="S10" s="111"/>
      <c r="T10" s="111">
        <v>50000</v>
      </c>
      <c r="U10" s="111"/>
      <c r="V10" s="111"/>
      <c r="W10" s="111"/>
    </row>
    <row r="11" ht="21.75" customHeight="1" spans="1:23">
      <c r="A11" s="101" t="s">
        <v>236</v>
      </c>
      <c r="B11" s="101" t="s">
        <v>237</v>
      </c>
      <c r="C11" s="101" t="s">
        <v>238</v>
      </c>
      <c r="D11" s="101" t="s">
        <v>70</v>
      </c>
      <c r="E11" s="101" t="s">
        <v>101</v>
      </c>
      <c r="F11" s="101" t="s">
        <v>102</v>
      </c>
      <c r="G11" s="101" t="s">
        <v>241</v>
      </c>
      <c r="H11" s="101" t="s">
        <v>242</v>
      </c>
      <c r="I11" s="111">
        <v>850000</v>
      </c>
      <c r="J11" s="111"/>
      <c r="K11" s="111"/>
      <c r="L11" s="111"/>
      <c r="M11" s="111"/>
      <c r="N11" s="111"/>
      <c r="O11" s="111"/>
      <c r="P11" s="111"/>
      <c r="Q11" s="111"/>
      <c r="R11" s="111">
        <v>850000</v>
      </c>
      <c r="S11" s="111"/>
      <c r="T11" s="111">
        <v>850000</v>
      </c>
      <c r="U11" s="111"/>
      <c r="V11" s="111"/>
      <c r="W11" s="111"/>
    </row>
    <row r="12" ht="21.75" customHeight="1" spans="1:23">
      <c r="A12" s="101" t="s">
        <v>236</v>
      </c>
      <c r="B12" s="101" t="s">
        <v>243</v>
      </c>
      <c r="C12" s="101" t="s">
        <v>244</v>
      </c>
      <c r="D12" s="101" t="s">
        <v>70</v>
      </c>
      <c r="E12" s="101" t="s">
        <v>101</v>
      </c>
      <c r="F12" s="101" t="s">
        <v>102</v>
      </c>
      <c r="G12" s="101" t="s">
        <v>221</v>
      </c>
      <c r="H12" s="101" t="s">
        <v>222</v>
      </c>
      <c r="I12" s="111">
        <v>2000</v>
      </c>
      <c r="J12" s="111"/>
      <c r="K12" s="111"/>
      <c r="L12" s="111"/>
      <c r="M12" s="111"/>
      <c r="N12" s="111"/>
      <c r="O12" s="111"/>
      <c r="P12" s="111"/>
      <c r="Q12" s="111"/>
      <c r="R12" s="111">
        <v>2000</v>
      </c>
      <c r="S12" s="111"/>
      <c r="T12" s="111"/>
      <c r="U12" s="111"/>
      <c r="V12" s="111"/>
      <c r="W12" s="111">
        <v>2000</v>
      </c>
    </row>
    <row r="13" ht="18.75" customHeight="1" spans="1:23">
      <c r="A13" s="69" t="s">
        <v>163</v>
      </c>
      <c r="B13" s="70"/>
      <c r="C13" s="70"/>
      <c r="D13" s="70"/>
      <c r="E13" s="70"/>
      <c r="F13" s="70"/>
      <c r="G13" s="70"/>
      <c r="H13" s="71"/>
      <c r="I13" s="111">
        <v>1002000</v>
      </c>
      <c r="J13" s="111"/>
      <c r="K13" s="111"/>
      <c r="L13" s="111"/>
      <c r="M13" s="111"/>
      <c r="N13" s="111"/>
      <c r="O13" s="111"/>
      <c r="P13" s="111"/>
      <c r="Q13" s="111"/>
      <c r="R13" s="111">
        <v>1002000</v>
      </c>
      <c r="S13" s="111"/>
      <c r="T13" s="111">
        <v>1000000</v>
      </c>
      <c r="U13" s="111"/>
      <c r="V13" s="111"/>
      <c r="W13" s="111">
        <v>2000</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5" t="s">
        <v>245</v>
      </c>
    </row>
    <row r="2" ht="39.75" customHeight="1" spans="1:10">
      <c r="A2" s="98" t="str">
        <f>"2026"&amp;"年部门项目支出绩效目标表"</f>
        <v>2026年部门项目支出绩效目标表</v>
      </c>
      <c r="B2" s="46"/>
      <c r="C2" s="46"/>
      <c r="D2" s="46"/>
      <c r="E2" s="46"/>
      <c r="F2" s="99"/>
      <c r="G2" s="46"/>
      <c r="H2" s="99"/>
      <c r="I2" s="99"/>
      <c r="J2" s="46"/>
    </row>
    <row r="3" ht="17.25" customHeight="1" spans="1:1">
      <c r="A3" s="47" t="str">
        <f>"单位名称："&amp;"昆明市晋宁区青少年活动中心"</f>
        <v>单位名称：昆明市晋宁区青少年活动中心</v>
      </c>
    </row>
    <row r="4" ht="44.25" customHeight="1" spans="1:10">
      <c r="A4" s="19" t="s">
        <v>175</v>
      </c>
      <c r="B4" s="19" t="s">
        <v>246</v>
      </c>
      <c r="C4" s="19" t="s">
        <v>247</v>
      </c>
      <c r="D4" s="19" t="s">
        <v>248</v>
      </c>
      <c r="E4" s="19" t="s">
        <v>249</v>
      </c>
      <c r="F4" s="100" t="s">
        <v>250</v>
      </c>
      <c r="G4" s="19" t="s">
        <v>251</v>
      </c>
      <c r="H4" s="100" t="s">
        <v>252</v>
      </c>
      <c r="I4" s="100" t="s">
        <v>253</v>
      </c>
      <c r="J4" s="19" t="s">
        <v>254</v>
      </c>
    </row>
    <row r="5" ht="18.75" customHeight="1" spans="1:10">
      <c r="A5" s="164">
        <v>1</v>
      </c>
      <c r="B5" s="164">
        <v>2</v>
      </c>
      <c r="C5" s="164">
        <v>3</v>
      </c>
      <c r="D5" s="164">
        <v>4</v>
      </c>
      <c r="E5" s="164">
        <v>5</v>
      </c>
      <c r="F5" s="72">
        <v>6</v>
      </c>
      <c r="G5" s="164">
        <v>7</v>
      </c>
      <c r="H5" s="72">
        <v>8</v>
      </c>
      <c r="I5" s="72">
        <v>9</v>
      </c>
      <c r="J5" s="164">
        <v>10</v>
      </c>
    </row>
    <row r="6" ht="42" customHeight="1" spans="1:10">
      <c r="A6" s="20" t="s">
        <v>70</v>
      </c>
      <c r="B6" s="101"/>
      <c r="C6" s="101"/>
      <c r="D6" s="101"/>
      <c r="E6" s="34"/>
      <c r="F6" s="102"/>
      <c r="G6" s="34"/>
      <c r="H6" s="102"/>
      <c r="I6" s="102"/>
      <c r="J6" s="34"/>
    </row>
    <row r="7" ht="42" customHeight="1" spans="1:10">
      <c r="A7" s="165" t="s">
        <v>238</v>
      </c>
      <c r="B7" s="33" t="s">
        <v>255</v>
      </c>
      <c r="C7" s="33" t="s">
        <v>256</v>
      </c>
      <c r="D7" s="33" t="s">
        <v>257</v>
      </c>
      <c r="E7" s="20" t="s">
        <v>258</v>
      </c>
      <c r="F7" s="33" t="s">
        <v>259</v>
      </c>
      <c r="G7" s="20" t="s">
        <v>85</v>
      </c>
      <c r="H7" s="33" t="s">
        <v>260</v>
      </c>
      <c r="I7" s="33" t="s">
        <v>261</v>
      </c>
      <c r="J7" s="20" t="s">
        <v>262</v>
      </c>
    </row>
    <row r="8" ht="42" customHeight="1" spans="1:10">
      <c r="A8" s="165" t="s">
        <v>238</v>
      </c>
      <c r="B8" s="33" t="s">
        <v>255</v>
      </c>
      <c r="C8" s="33" t="s">
        <v>256</v>
      </c>
      <c r="D8" s="33" t="s">
        <v>263</v>
      </c>
      <c r="E8" s="20" t="s">
        <v>264</v>
      </c>
      <c r="F8" s="33" t="s">
        <v>259</v>
      </c>
      <c r="G8" s="20" t="s">
        <v>265</v>
      </c>
      <c r="H8" s="33" t="s">
        <v>266</v>
      </c>
      <c r="I8" s="33" t="s">
        <v>261</v>
      </c>
      <c r="J8" s="20" t="s">
        <v>267</v>
      </c>
    </row>
    <row r="9" ht="42" customHeight="1" spans="1:10">
      <c r="A9" s="165" t="s">
        <v>238</v>
      </c>
      <c r="B9" s="33" t="s">
        <v>255</v>
      </c>
      <c r="C9" s="33" t="s">
        <v>268</v>
      </c>
      <c r="D9" s="33" t="s">
        <v>269</v>
      </c>
      <c r="E9" s="20" t="s">
        <v>270</v>
      </c>
      <c r="F9" s="33" t="s">
        <v>259</v>
      </c>
      <c r="G9" s="20" t="s">
        <v>271</v>
      </c>
      <c r="H9" s="33" t="s">
        <v>266</v>
      </c>
      <c r="I9" s="33" t="s">
        <v>261</v>
      </c>
      <c r="J9" s="20" t="s">
        <v>272</v>
      </c>
    </row>
    <row r="10" ht="42" customHeight="1" spans="1:10">
      <c r="A10" s="165" t="s">
        <v>238</v>
      </c>
      <c r="B10" s="33" t="s">
        <v>255</v>
      </c>
      <c r="C10" s="33" t="s">
        <v>273</v>
      </c>
      <c r="D10" s="33" t="s">
        <v>274</v>
      </c>
      <c r="E10" s="20" t="s">
        <v>275</v>
      </c>
      <c r="F10" s="33" t="s">
        <v>259</v>
      </c>
      <c r="G10" s="20" t="s">
        <v>276</v>
      </c>
      <c r="H10" s="33" t="s">
        <v>266</v>
      </c>
      <c r="I10" s="33" t="s">
        <v>261</v>
      </c>
      <c r="J10" s="20" t="s">
        <v>277</v>
      </c>
    </row>
    <row r="11" ht="42" customHeight="1" spans="1:10">
      <c r="A11" s="165" t="s">
        <v>244</v>
      </c>
      <c r="B11" s="33" t="s">
        <v>278</v>
      </c>
      <c r="C11" s="33" t="s">
        <v>256</v>
      </c>
      <c r="D11" s="33" t="s">
        <v>257</v>
      </c>
      <c r="E11" s="20" t="s">
        <v>279</v>
      </c>
      <c r="F11" s="33" t="s">
        <v>280</v>
      </c>
      <c r="G11" s="20" t="s">
        <v>281</v>
      </c>
      <c r="H11" s="33" t="s">
        <v>266</v>
      </c>
      <c r="I11" s="33" t="s">
        <v>282</v>
      </c>
      <c r="J11" s="20" t="s">
        <v>279</v>
      </c>
    </row>
    <row r="12" ht="42" customHeight="1" spans="1:10">
      <c r="A12" s="165" t="s">
        <v>244</v>
      </c>
      <c r="B12" s="33" t="s">
        <v>278</v>
      </c>
      <c r="C12" s="33" t="s">
        <v>268</v>
      </c>
      <c r="D12" s="33" t="s">
        <v>269</v>
      </c>
      <c r="E12" s="20" t="s">
        <v>283</v>
      </c>
      <c r="F12" s="33" t="s">
        <v>280</v>
      </c>
      <c r="G12" s="20" t="s">
        <v>281</v>
      </c>
      <c r="H12" s="33" t="s">
        <v>266</v>
      </c>
      <c r="I12" s="33" t="s">
        <v>282</v>
      </c>
      <c r="J12" s="20" t="s">
        <v>284</v>
      </c>
    </row>
    <row r="13" ht="42" customHeight="1" spans="1:10">
      <c r="A13" s="165" t="s">
        <v>244</v>
      </c>
      <c r="B13" s="33" t="s">
        <v>278</v>
      </c>
      <c r="C13" s="33" t="s">
        <v>268</v>
      </c>
      <c r="D13" s="33" t="s">
        <v>269</v>
      </c>
      <c r="E13" s="20" t="s">
        <v>285</v>
      </c>
      <c r="F13" s="33" t="s">
        <v>259</v>
      </c>
      <c r="G13" s="20" t="s">
        <v>286</v>
      </c>
      <c r="H13" s="33" t="s">
        <v>266</v>
      </c>
      <c r="I13" s="33" t="s">
        <v>282</v>
      </c>
      <c r="J13" s="20" t="s">
        <v>287</v>
      </c>
    </row>
  </sheetData>
  <mergeCells count="6">
    <mergeCell ref="A2:J2"/>
    <mergeCell ref="A3:H3"/>
    <mergeCell ref="A7:A10"/>
    <mergeCell ref="A11:A13"/>
    <mergeCell ref="B7:B10"/>
    <mergeCell ref="B11:B1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bellwin</cp:lastModifiedBy>
  <dcterms:created xsi:type="dcterms:W3CDTF">2026-03-30T02:38:00Z</dcterms:created>
  <dcterms:modified xsi:type="dcterms:W3CDTF">2026-03-30T03:01:50Z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