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<sst xmlns="http://schemas.openxmlformats.org/spreadsheetml/2006/main" count="1534" uniqueCount="513">
  <si>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</si>
  <si>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</si>
  <si>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</si>
  <si>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</si>
  <si>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</si>
  <si>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</si>
  <si>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</si>
  <si>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</si>
  <si>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</si>
  <si>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</si>
  <si>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</si>
  <si>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</si>
  <si>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</si>
  <si>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</si>
  <si>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</si>
  <si>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</si>
  <si>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</si>
  <si>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</si>
  <si>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</si>
  <si>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</si>
  <si>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</si>
  <si>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</si>
  <si>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</si>
  <si>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</si>
  <si>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</si>
  <si>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</si>
  <si>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</si>
  <si>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</si>
  <si>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</si>
  <si>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</si>
  <si>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</si>
  <si>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</si>
  <si>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</si>
  <si>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</si>
  <si>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</si>
  <si>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</si>
  <si>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</si>
  <si>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</si>
  <si>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</si>
  <si>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</si>
  <si>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</si>
  <si>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</si>
  <si>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</si>
  <si>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</si>
  <si>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</si>
  <si>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</si>
  <si>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</si>
  <si>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</si>
  <si>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</si>
  <si>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</si>
  <si>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</si>
  <si>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</si>
  <si>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</si>
  <si>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</si>
  <si>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</si>
  <si>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</si>
  <si>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</si>
  <si>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</si>
  <si>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</si>
  <si>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</si>
  <si>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</si>
  <si>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</si>
  <si>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</si>
  <si>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</si>
  <si>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</si>
  <si>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</si>
  <si>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</si>
  <si>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</si>
  <si>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</si>
  <si>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</si>
  <si>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昆明市晋宁区残疾人联合会</t>
  </si>
  <si>
    <t>210001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</si>
  <si>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</si>
  <si>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</si>
  <si>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</si>
  <si>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</si>
  <si>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</si>
  <si>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</si>
  <si>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</si>
  <si>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</si>
  <si>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</si>
  <si>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</si>
  <si>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</si>
  <si>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</si>
  <si>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</si>
  <si>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</si>
  <si>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</si>
  <si>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</si>
  <si>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</si>
  <si>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</si>
  <si>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</si>
  <si>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</si>
  <si>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</si>
  <si>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</si>
  <si>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</si>
  <si>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</si>
  <si>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</si>
  <si>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</si>
  <si>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</si>
  <si>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</si>
  <si>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</si>
  <si>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</si>
  <si>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</si>
  <si>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</si>
  <si>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</si>
  <si>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</si>
  <si>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20811</t>
  </si>
  <si>
    <t>残疾人事业</t>
  </si>
  <si>
    <t>2081101</t>
  </si>
  <si>
    <t>行政运行</t>
  </si>
  <si>
    <t>2081105</t>
  </si>
  <si>
    <t>残疾人就业</t>
  </si>
  <si>
    <t>2081199</t>
  </si>
  <si>
    <t>其他残疾人事业支出</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</si>
  <si>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</si>
  <si>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</si>
  <si>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</si>
  <si>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</si>
  <si>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</si>
  <si>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</si>
  <si>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</si>
  <si>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</si>
  <si>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</si>
  <si>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</si>
  <si>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</si>
  <si>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</si>
  <si>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</si>
  <si>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</si>
  <si>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</si>
  <si>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</si>
  <si>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</si>
  <si>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</si>
  <si>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</si>
  <si>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</si>
  <si>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</si>
  <si>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</si>
  <si>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</si>
  <si>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</si>
  <si>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</si>
  <si>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</si>
  <si>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</si>
  <si>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</si>
  <si>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</si>
  <si>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</si>
  <si>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</si>
  <si>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</si>
  <si>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</si>
  <si>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</si>
  <si>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</si>
  <si>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</si>
  <si>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</si>
  <si>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</si>
  <si>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</si>
  <si>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</si>
  <si>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</si>
  <si>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</si>
  <si>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</si>
  <si>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</si>
  <si>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</si>
  <si>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</si>
  <si>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</si>
  <si>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</si>
  <si>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</si>
  <si>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</si>
  <si>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</si>
  <si>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</si>
  <si>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</si>
  <si>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</si>
  <si>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</si>
  <si>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</si>
  <si>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</si>
  <si>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</si>
  <si>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</si>
  <si>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</si>
  <si>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</si>
  <si>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</si>
  <si>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</si>
  <si>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</si>
  <si>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</si>
  <si>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</si>
  <si>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</si>
  <si>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</si>
  <si>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</si>
  <si>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</si>
  <si>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</si>
  <si>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</si>
  <si>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</si>
  <si>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</si>
  <si>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</si>
  <si>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</si>
  <si>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</si>
  <si>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</si>
  <si>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</si>
  <si>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</si>
  <si>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530122210000000003278</t>
  </si>
  <si>
    <t>行政人员支出工资</t>
  </si>
  <si>
    <t>30101</t>
  </si>
  <si>
    <t>基本工资</t>
  </si>
  <si>
    <t>30102</t>
  </si>
  <si>
    <t>津贴补贴</t>
  </si>
  <si>
    <t>30103</t>
  </si>
  <si>
    <t>奖金</t>
  </si>
  <si>
    <t>530122210000000003279</t>
  </si>
  <si>
    <t>社会保障缴费</t>
  </si>
  <si>
    <t>30108</t>
  </si>
  <si>
    <t>机关事业单位基本养老保险缴费</t>
  </si>
  <si>
    <t>30110</t>
  </si>
  <si>
    <t>职工基本医疗保险缴费</t>
  </si>
  <si>
    <t>30111</t>
  </si>
  <si>
    <t>公务员医疗补助缴费</t>
  </si>
  <si>
    <t>30112</t>
  </si>
  <si>
    <t>其他社会保障缴费</t>
  </si>
  <si>
    <t>530122210000000003280</t>
  </si>
  <si>
    <t>30113</t>
  </si>
  <si>
    <t>530122210000000003282</t>
  </si>
  <si>
    <t>公车购置及运维费</t>
  </si>
  <si>
    <t>30231</t>
  </si>
  <si>
    <t>公务用车运行维护费</t>
  </si>
  <si>
    <t>530122210000000003283</t>
  </si>
  <si>
    <t>30217</t>
  </si>
  <si>
    <t>530122210000000003284</t>
  </si>
  <si>
    <t>公务交通补贴</t>
  </si>
  <si>
    <t>30239</t>
  </si>
  <si>
    <t>其他交通费用</t>
  </si>
  <si>
    <t>530122210000000003285</t>
  </si>
  <si>
    <t>工会经费</t>
  </si>
  <si>
    <t>30228</t>
  </si>
  <si>
    <t>530122210000000003286</t>
  </si>
  <si>
    <t>一般公用经费</t>
  </si>
  <si>
    <t>30201</t>
  </si>
  <si>
    <t>办公费</t>
  </si>
  <si>
    <t>30211</t>
  </si>
  <si>
    <t>差旅费</t>
  </si>
  <si>
    <t>30299</t>
  </si>
  <si>
    <t>其他商品和服务支出</t>
  </si>
  <si>
    <t>530122231100001224510</t>
  </si>
  <si>
    <t>离退休人员支出</t>
  </si>
  <si>
    <t>30305</t>
  </si>
  <si>
    <t>生活补助</t>
  </si>
  <si>
    <t>530122231100001439976</t>
  </si>
  <si>
    <t>行政人员绩效奖励</t>
  </si>
  <si>
    <t>530122241100002225258</t>
  </si>
  <si>
    <t>其他人员支出</t>
  </si>
  <si>
    <t>30199</t>
  </si>
  <si>
    <t>其他工资福利支出</t>
  </si>
  <si>
    <t>预算05-1表</t>
  </si>
  <si>
    <t>项目分类</t>
  </si>
  <si>
    <t>项目单位</t>
  </si>
  <si>
    <t>经济科目编码</t>
  </si>
  <si>
    <t>经济科目名称</t>
  </si>
  <si>
    <t>本年拨款</t>
  </si>
  <si>
    <t>其中：本次下达</t>
  </si>
  <si>
    <t>民生类</t>
  </si>
  <si>
    <t>530122241100002215489</t>
  </si>
  <si>
    <t>残疾人城乡居民基本医疗保险个人缴费补助经费</t>
  </si>
  <si>
    <t>30311</t>
  </si>
  <si>
    <t>代缴社会保险费</t>
  </si>
  <si>
    <t>530122241100002231310</t>
  </si>
  <si>
    <t>三、四级残疾人城乡居民社会养老保险补助经费</t>
  </si>
  <si>
    <t>530122241100002231545</t>
  </si>
  <si>
    <t>残疾人创业就业扶持补助经费</t>
  </si>
  <si>
    <t>30399</t>
  </si>
  <si>
    <t>其他对个人和家庭的补助</t>
  </si>
  <si>
    <t>530122241100002231630</t>
  </si>
  <si>
    <t>残疾人取证补助和机动车驾驶技能培训补助经费</t>
  </si>
  <si>
    <t>530122261100004958013</t>
  </si>
  <si>
    <t>残疾儿童康复救助经费</t>
  </si>
  <si>
    <t>30227</t>
  </si>
  <si>
    <t>委托业务费</t>
  </si>
  <si>
    <t>事业发展类</t>
  </si>
  <si>
    <t>530122241100002232483</t>
  </si>
  <si>
    <t>“阳光家园计划”残疾人托养服务补助资金</t>
  </si>
  <si>
    <t>530122241100002243540</t>
  </si>
  <si>
    <t>残疾人职业技能培训和农村实用技术培训补助经费</t>
  </si>
  <si>
    <t>30216</t>
  </si>
  <si>
    <t>培训费</t>
  </si>
  <si>
    <t>530122251100003609004</t>
  </si>
  <si>
    <t>项目审计经费</t>
  </si>
  <si>
    <t>530122251100003609235</t>
  </si>
  <si>
    <t>残疾人专职委员培训经费</t>
  </si>
  <si>
    <t>530122261100004977562</t>
  </si>
  <si>
    <t>台式计算机采购专项经费</t>
  </si>
  <si>
    <t>530122261100005150314</t>
  </si>
  <si>
    <t>残疾人证制证耗材采购经费</t>
  </si>
  <si>
    <t>预算05-2表</t>
  </si>
  <si>
    <t>项目年度绩效目标</t>
  </si>
  <si>
    <t>一级指标</t>
  </si>
  <si>
    <t>二级指标</t>
  </si>
  <si>
    <t>三级指标</t>
  </si>
  <si>
    <t>指标性质</t>
  </si>
  <si>
    <t>指标值</t>
  </si>
  <si>
    <t>度量单位</t>
  </si>
  <si>
    <t>指标属性</t>
  </si>
  <si>
    <t>指标内容</t>
  </si>
  <si>
    <t>开展残疾人职业技能培训和农村实用技术培训，促进残疾人就业。</t>
  </si>
  <si>
    <t>产出指标</t>
  </si>
  <si>
    <t>数量指标</t>
  </si>
  <si>
    <t>有就业培训需求的残疾人培训比例</t>
  </si>
  <si>
    <t>&gt;=</t>
  </si>
  <si>
    <t>80</t>
  </si>
  <si>
    <t>%</t>
  </si>
  <si>
    <t>定量指标</t>
  </si>
  <si>
    <t>时效指标</t>
  </si>
  <si>
    <t>项目完成时间</t>
  </si>
  <si>
    <t>&lt;=</t>
  </si>
  <si>
    <t>2026年12月</t>
  </si>
  <si>
    <t>月</t>
  </si>
  <si>
    <t>效益指标</t>
  </si>
  <si>
    <t>社会效益</t>
  </si>
  <si>
    <t>残疾人就业技能</t>
  </si>
  <si>
    <t>&gt;</t>
  </si>
  <si>
    <t>有所提高</t>
  </si>
  <si>
    <t>定性指标</t>
  </si>
  <si>
    <t>满意度指标</t>
  </si>
  <si>
    <t>服务对象满意度</t>
  </si>
  <si>
    <t>残疾人及亲友对残疾人能享有的就业培训服务满意度</t>
  </si>
  <si>
    <t>通过第三方审计，完成残疾儿童康复、残疾人托养项目审计，为残疾人提供更有力的服务和保障。</t>
  </si>
  <si>
    <t>需要审计的项目</t>
  </si>
  <si>
    <t>个</t>
  </si>
  <si>
    <t>审计项目完成数</t>
  </si>
  <si>
    <t>质量指标</t>
  </si>
  <si>
    <t>按照审计相关要求进行审计</t>
  </si>
  <si>
    <t>100</t>
  </si>
  <si>
    <t>按规定完成审计</t>
  </si>
  <si>
    <t>项目完成时间2026年12月</t>
  </si>
  <si>
    <t>为残疾人提供更有力的服务和保障</t>
  </si>
  <si>
    <t>明显提高</t>
  </si>
  <si>
    <t>项目涉及服务对象满意度指标</t>
  </si>
  <si>
    <t>85</t>
  </si>
  <si>
    <t>服务对象对审计工作的满意度85%</t>
  </si>
  <si>
    <t>2025年，加大对自主创业残疾人的扶持力度，鼓励残疾朋友自食其力，对残疾人实现自主创业的，有效带动更多残疾人实现就业，推进我区残疾人就业多元化发展，对13名残疾人给予自主创业补助，补助金额67500元。</t>
  </si>
  <si>
    <t>自主创业补助对象数</t>
  </si>
  <si>
    <t>16</t>
  </si>
  <si>
    <t>人</t>
  </si>
  <si>
    <t>自主创业补助对象数≧16人</t>
  </si>
  <si>
    <t>申报材料审核率</t>
  </si>
  <si>
    <t>2026年10月30日</t>
  </si>
  <si>
    <t>天</t>
  </si>
  <si>
    <t>项目在2026年10月30日前完成</t>
  </si>
  <si>
    <t>加大对自主创业残疾人的扶持力度，鼓励残疾朋友自食其力，有效带动更多残疾人实现就业。</t>
  </si>
  <si>
    <t>=</t>
  </si>
  <si>
    <t>效果显著</t>
  </si>
  <si>
    <t>促进残疾人就业效果显著</t>
  </si>
  <si>
    <t>补助对象满意度</t>
  </si>
  <si>
    <t>95</t>
  </si>
  <si>
    <t>补助对象满意度达标</t>
  </si>
  <si>
    <t>采购台式计算机6台，保障机构正常运转。</t>
  </si>
  <si>
    <t>台式计算机</t>
  </si>
  <si>
    <t>台</t>
  </si>
  <si>
    <t>采购台式计算机6台</t>
  </si>
  <si>
    <t>采购完成时间</t>
  </si>
  <si>
    <t>服务残疾人工作水平</t>
  </si>
  <si>
    <t>提升</t>
  </si>
  <si>
    <t>单位职工满意度</t>
  </si>
  <si>
    <t>90</t>
  </si>
  <si>
    <t>为减轻困难群体参保缴费负担，推进社会保险法定人员全覆盖，持续做好残疾人社会保险帮扶，根据《昆明市残疾人保障条例》、《昆明市人民政府关于印发昆明市城乡居民基本养老保险实施细则的通知》（昆政办〔2014〕35号）要求，对全区符合条件的三、四级残疾人参加城乡居民养老保险个人缴费部分按照最低参保缴费档次给予全额代缴。</t>
  </si>
  <si>
    <t>符合条件的三、四级残疾人城乡居民社会养老保险参保覆盖率</t>
  </si>
  <si>
    <t>符合条件的残疾人参保覆盖率达标</t>
  </si>
  <si>
    <t>项目补助资金发放工作完成时间</t>
  </si>
  <si>
    <t>项目资金在2026年12月前完成发放</t>
  </si>
  <si>
    <t>促进建立健全社会保障体系</t>
  </si>
  <si>
    <t>有所成效</t>
  </si>
  <si>
    <t>促进建立健全社会保障体系有所成效</t>
  </si>
  <si>
    <t>受助残疾人及其家属满意度</t>
  </si>
  <si>
    <t>受助残疾人及其家属满意度达标</t>
  </si>
  <si>
    <t xml:space="preserve">为巩固拓展残疾人脱贫攻坚成果，防止“因病致贫、因病返贫”，根据《关于对昆明市残疾人参加城乡居民基本医疗保险个人缴费部分给予全额补助的通知》（昆残发〔2021〕30号）要求，对晋宁籍，持有效《中华人民共和国残疾人证》的残疾人参加城乡居民基本医疗保险个人缴费部分给予全额补助。
</t>
  </si>
  <si>
    <t>符合条件的残疾人参加城乡居民基本医疗保险参保覆盖率</t>
  </si>
  <si>
    <t>项目在2026年12月前完成</t>
  </si>
  <si>
    <t>提高残疾人参保率</t>
  </si>
  <si>
    <t>残疾人病有所医、医有所保</t>
  </si>
  <si>
    <t>效果明显</t>
  </si>
  <si>
    <t>受助对象（家属或监护人）满意度</t>
  </si>
  <si>
    <t>服务对象满意度指标达标</t>
  </si>
  <si>
    <t>残疾人康复中央补助资金</t>
  </si>
  <si>
    <t>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t>
  </si>
  <si>
    <t>有需求的7岁以上残疾儿童或成年残疾人得到康复服务的比例</t>
  </si>
  <si>
    <t>2026年12月底</t>
  </si>
  <si>
    <t>残疾人康复服务水平</t>
  </si>
  <si>
    <t>残疾人及其家属对残疾人服务的满意度</t>
  </si>
  <si>
    <t>保障残疾人证办理工作。</t>
  </si>
  <si>
    <t>残疾人证办理工作质量</t>
  </si>
  <si>
    <t>工作完成时间</t>
  </si>
  <si>
    <t>2026年12月31日</t>
  </si>
  <si>
    <t>日</t>
  </si>
  <si>
    <t>服务残疾人水平</t>
  </si>
  <si>
    <t>有所提升</t>
  </si>
  <si>
    <t>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t>
  </si>
  <si>
    <t>建立和健全以区残疾人联合会为主导、乡镇(街道)残联为骨干、村(社区)残疾人协会为基础的基层残疾人组织网络，提高基层残疾人组织为残疾人服务的能力和水平。</t>
  </si>
  <si>
    <t>在岗专职委员培训人数</t>
  </si>
  <si>
    <t>130</t>
  </si>
  <si>
    <t>完成培训人数</t>
  </si>
  <si>
    <t>在岗专职委员培训合格率</t>
  </si>
  <si>
    <t>按要求完成培训</t>
  </si>
  <si>
    <t>提高基层残疾人工作者的工作能力，更好的为残疾人做好服务工作</t>
  </si>
  <si>
    <t>服务对象对基层残疾人工作者满意度</t>
  </si>
  <si>
    <t>根据《关于印发 云南省 “十四五” 阳光家园计划—智力、 精神和重度肢体残疾人托养服务项目实施方案的通知》（云残发 [2022] 17 号）文件要求，做好残疾人托养服务工作。</t>
  </si>
  <si>
    <t>救助残疾人数</t>
  </si>
  <si>
    <t>140</t>
  </si>
  <si>
    <t>托养服务完成率</t>
  </si>
  <si>
    <t>项目完成时限</t>
  </si>
  <si>
    <t>扶残助残氛围</t>
  </si>
  <si>
    <t>服务对象满意度指标</t>
  </si>
  <si>
    <t>根据《昆明市残疾人职业技能培训取证补助办法（试行）》（昆残发〔2015〕55号），对晋宁籍，持有效《中华人民共和国残疾人证》，在法定劳动年龄内，自愿参加职业技能培训，并取得相应职业资格证书的残疾人进行补助。根据《昆明市残疾人机动车驾驶技能培训补助办法（试行）》（昆残发〔2015〕77号），对晋宁籍，持有效《中华人民共和国残疾人证》，取得《中华人民共和国机动车驾驶证》C5及以上的残疾人进行补助。</t>
  </si>
  <si>
    <t>残疾人机动车驾驶技能培训补助人数</t>
  </si>
  <si>
    <t>残疾人机动车驾驶技能培训补助人数≥14人</t>
  </si>
  <si>
    <t>申报材料审核率达标</t>
  </si>
  <si>
    <t>残疾人平等充分参与社会的能力和水平</t>
  </si>
  <si>
    <t>进一步提高</t>
  </si>
  <si>
    <t>进一步提高残疾人平等充分参与社会的能力和水平</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</si>
  <si>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</si>
  <si>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</si>
  <si>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</si>
  <si>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</si>
  <si>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</si>
  <si>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</si>
  <si>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</si>
  <si>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</si>
  <si>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</si>
  <si>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</si>
  <si>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</si>
  <si>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</si>
  <si>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</si>
  <si>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</si>
  <si>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</si>
  <si>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</si>
  <si>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</si>
  <si>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</si>
  <si>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辆</t>
  </si>
  <si>
    <t>公车保险</t>
  </si>
  <si>
    <t>机动车保险服务</t>
  </si>
  <si>
    <t>公车维修和保养</t>
  </si>
  <si>
    <t>其他车辆维修和保养服务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</si>
  <si>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</si>
  <si>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</si>
  <si>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</si>
  <si>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</si>
  <si>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</si>
  <si>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</si>
  <si>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</si>
  <si>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</si>
  <si>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</si>
  <si>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</si>
  <si>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</si>
  <si>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</si>
  <si>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</si>
  <si>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</si>
  <si>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</si>
  <si>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</si>
  <si>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</si>
  <si>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</si>
  <si>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</si>
  <si>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</si>
  <si>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</si>
  <si>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</si>
  <si>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</si>
  <si>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</si>
  <si>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</si>
  <si>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</si>
  <si>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</si>
  <si>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2081104</t>
  </si>
  <si>
    <t>残疾人康复</t>
  </si>
  <si>
    <t>预算12表</t>
  </si>
  <si>
    <t>项目级次</t>
  </si>
  <si>
    <t>312 民生类</t>
  </si>
  <si>
    <t>本级</t>
  </si>
  <si>
    <t>313 事业发展类</t>
  </si>
  <si>
    <t/>
  </si>
  <si>
    <t>预算13表</t>
  </si>
  <si>
    <t>部门名称</t>
  </si>
  <si>
    <t>一、部门整体目标</t>
  </si>
  <si>
    <t>内容</t>
  </si>
  <si>
    <t>说明</t>
  </si>
  <si>
    <t>部门总体目标</t>
  </si>
  <si>
    <t>部门职责</t>
  </si>
  <si>
    <t>1.负责贯彻实施中央、省、市残疾人事业的法规、政策，宣传残疾人事业，弘扬人道主义。沟通政府、社会与残疾人之间的联系。承担政府残疾人工作协调委员会的日常工作。
2.负责听取辖区残疾人意见，反映辖区残疾人需求，维护残疾人合法权益，为辖区残疾人服务，同时开展残疾预防、残疾康复、劳动就业、教育、文化体育、用品用具供应、福利、社会管理服务；为残疾人创造良好的社会环境和条件，辅助残疾人平等参与社会生活。
3.负责团结、教育辖区内残疾人遵守法律，履行应尽义务，发扬乐观进取精神，自尊、自信、自强、自立，为社会主义建设贡献力量。
4.完成上级交办的其他工作。</t>
  </si>
  <si>
    <t>根据三定方案归纳</t>
  </si>
  <si>
    <t>1.密切联系残疾人，听取残疾人意见，反映残疾人需求，维护残疾人合法权益，全心全意为残疾人服务。
2.团结教育残疾人，使其遵守法律，履行应尽义务，发扬乐观进取精神，自尊、自信、自强、自立，为社会主义建设贡献力量。
3.沟通政府、社会与残疾人之间的联系，宣传残疾人事业，动员社会理解、尊重、关心、帮助残疾人。
4.开展和促进残疾人康复、教育、劳动就业、文化生活、福利、社会服务，扶助残疾人平等参与社会生活。
5.协助政府研究、制定和实施残疾人事业的法规、政策、规划和计划，对有关业务领域进行指导和管理。
6.管理和发放《中华人民共和国残疾人证》。
7.联系和指导各社区、村委会的残疾人协会群众组织，培养残疾人工作者。
8.承担政府残疾人工作委员会的日常工作及政府交办的其他工作，认真做好综合、组织、协调和服务工作。</t>
  </si>
  <si>
    <t>根据部门职责，中长期规划，各级党委，各级政府要求归纳</t>
  </si>
  <si>
    <t>部门年度目标</t>
  </si>
  <si>
    <t>紧紧围绕区委、区政府中心工作及确定的各项目标任务，积极推进残疾人事业发展：
1.为符合条件的残疾人提供康复服务，为符合条件的残疾儿童提供儿童康复救助服务项目；
2.为残疾人提供培训、就业、创业扶持，满足残疾人就业创业需求；
3.为生活困难的残疾人提供临时救助、城乡医疗保险补助、养老保险补助等；
4.管理残疾人专职委员队伍，加强残疾人工作队伍建设，发挥其最大作用；
5.营造良好的扶残助残社会氛围。</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</si>
  <si>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</si>
  <si>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</si>
  <si>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</si>
  <si>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</si>
  <si>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</si>
  <si>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</si>
  <si>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</si>
  <si>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</si>
  <si>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</si>
  <si>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t>
  </si>
  <si>
    <t>保障机构正常运转</t>
  </si>
  <si>
    <t>残疾儿童康复救助</t>
  </si>
  <si>
    <t>残疾人就业扶持</t>
  </si>
  <si>
    <t>其他残疾人事业</t>
  </si>
  <si>
    <t>残疾人医保、养保补助、托养等</t>
  </si>
  <si>
    <t>三、部门整体支出绩效指标</t>
  </si>
  <si>
    <t>绩效指标</t>
  </si>
  <si>
    <t>评（扣）分标准</t>
  </si>
  <si>
    <t>绩效指标设定依据及指标值数据来源</t>
  </si>
  <si>
    <t xml:space="preserve">二级指标 </t>
  </si>
  <si>
    <t>有需求残疾人得到康复服务的比例</t>
  </si>
  <si>
    <t>残疾人需求</t>
  </si>
  <si>
    <t>残疾人托养服务人数</t>
  </si>
  <si>
    <t>服务人数</t>
  </si>
  <si>
    <t>工作计划</t>
  </si>
  <si>
    <t>有就业培训需求的残疾人培训比例达标</t>
  </si>
  <si>
    <t>残疾人医疗保险参保覆盖率</t>
  </si>
  <si>
    <t>工作要求</t>
  </si>
  <si>
    <t>残疾人养老保险参保覆盖率</t>
  </si>
  <si>
    <t>2025年12月</t>
  </si>
  <si>
    <t>2025年12月完成</t>
  </si>
  <si>
    <t>2025年12月完成项目</t>
  </si>
  <si>
    <t>扶残助残氛围、服务残疾人水平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</si>
</sst>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11"/>
      <color theme="1"/>
      <name val="宋体"/>
      <charset val="134"/>
      <scheme val="minor"/>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31">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0"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0" fillId="0" borderId="0" xfId="0" applyFont="1" applyFill="1" applyBorder="1"/>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Fill="1" applyAlignment="1">
      <alignment horizontal="lef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14" fillId="0" borderId="0" xfId="0" applyFont="1" applyAlignment="1">
      <alignment horizontal="left" vertical="center"/>
    </xf>
    <xf numFmtId="0" fontId="14" fillId="0" borderId="0" xfId="0" applyFont="1" applyFill="1" applyAlignment="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0" xfId="0" applyFont="1" applyFill="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83"/>
      <c r="B1" s="83"/>
      <c r="C1" s="83"/>
      <c r="D1" s="99" t="s">
        <v>0</v>
      </c>
    </row>
    <row r="2" ht="41.25" customHeight="1" spans="1:1">
      <c r="A2" s="78" t="str">
        <f>"2026"&amp;"年部门财务收支预算总表"</f>
        <v>2026年部门财务收支预算总表</v>
      </c>
    </row>
    <row r="3" ht="17.25" customHeight="1" spans="1:4">
      <c r="A3" s="81" t="str">
        <f>"单位名称："&amp;"昆明市晋宁区残疾人联合会"</f>
        <v>单位名称：昆明市晋宁区残疾人联合会</v>
      </c>
      <c r="B3" s="195"/>
      <c r="D3" s="176" t="s">
        <v>1</v>
      </c>
    </row>
    <row r="4" ht="23.25" customHeight="1" spans="1:4">
      <c r="A4" s="196" t="s">
        <v>2</v>
      </c>
      <c r="B4" s="197"/>
      <c r="C4" s="196" t="s">
        <v>3</v>
      </c>
      <c r="D4" s="197"/>
    </row>
    <row r="5" ht="24" customHeight="1" spans="1:4">
      <c r="A5" s="196" t="s">
        <v>4</v>
      </c>
      <c r="B5" s="196" t="s">
        <v>5</v>
      </c>
      <c r="C5" s="196" t="s">
        <v>6</v>
      </c>
      <c r="D5" s="196" t="s">
        <v>5</v>
      </c>
    </row>
    <row r="6" ht="17.25" customHeight="1" spans="1:4">
      <c r="A6" s="198" t="s">
        <v>7</v>
      </c>
      <c r="B6" s="113">
        <v>3846168.01</v>
      </c>
      <c r="C6" s="198" t="s">
        <v>8</v>
      </c>
      <c r="D6" s="113"/>
    </row>
    <row r="7" ht="17.25" customHeight="1" spans="1:4">
      <c r="A7" s="198" t="s">
        <v>9</v>
      </c>
      <c r="B7" s="113"/>
      <c r="C7" s="198" t="s">
        <v>10</v>
      </c>
      <c r="D7" s="113"/>
    </row>
    <row r="8" ht="17.25" customHeight="1" spans="1:4">
      <c r="A8" s="198" t="s">
        <v>11</v>
      </c>
      <c r="B8" s="113"/>
      <c r="C8" s="230" t="s">
        <v>12</v>
      </c>
      <c r="D8" s="113"/>
    </row>
    <row r="9" ht="17.25" customHeight="1" spans="1:4">
      <c r="A9" s="198" t="s">
        <v>13</v>
      </c>
      <c r="B9" s="113"/>
      <c r="C9" s="230" t="s">
        <v>14</v>
      </c>
      <c r="D9" s="113"/>
    </row>
    <row r="10" ht="17.25" customHeight="1" spans="1:4">
      <c r="A10" s="198" t="s">
        <v>15</v>
      </c>
      <c r="B10" s="113"/>
      <c r="C10" s="230" t="s">
        <v>16</v>
      </c>
      <c r="D10" s="113"/>
    </row>
    <row r="11" ht="17.25" customHeight="1" spans="1:4">
      <c r="A11" s="198" t="s">
        <v>17</v>
      </c>
      <c r="B11" s="113"/>
      <c r="C11" s="230" t="s">
        <v>18</v>
      </c>
      <c r="D11" s="113"/>
    </row>
    <row r="12" ht="17.25" customHeight="1" spans="1:4">
      <c r="A12" s="198" t="s">
        <v>19</v>
      </c>
      <c r="B12" s="113"/>
      <c r="C12" s="68" t="s">
        <v>20</v>
      </c>
      <c r="D12" s="113"/>
    </row>
    <row r="13" ht="17.25" customHeight="1" spans="1:4">
      <c r="A13" s="198" t="s">
        <v>21</v>
      </c>
      <c r="B13" s="113"/>
      <c r="C13" s="68" t="s">
        <v>22</v>
      </c>
      <c r="D13" s="113">
        <v>3597666.52</v>
      </c>
    </row>
    <row r="14" ht="17.25" customHeight="1" spans="1:4">
      <c r="A14" s="198" t="s">
        <v>23</v>
      </c>
      <c r="B14" s="113"/>
      <c r="C14" s="68" t="s">
        <v>24</v>
      </c>
      <c r="D14" s="113">
        <v>124651.41</v>
      </c>
    </row>
    <row r="15" ht="17.25" customHeight="1" spans="1:4">
      <c r="A15" s="198" t="s">
        <v>25</v>
      </c>
      <c r="B15" s="113"/>
      <c r="C15" s="68" t="s">
        <v>26</v>
      </c>
      <c r="D15" s="113"/>
    </row>
    <row r="16" ht="17.25" customHeight="1" spans="1:4">
      <c r="A16" s="23"/>
      <c r="B16" s="113"/>
      <c r="C16" s="68" t="s">
        <v>27</v>
      </c>
      <c r="D16" s="113"/>
    </row>
    <row r="17" ht="17.25" customHeight="1" spans="1:4">
      <c r="A17" s="199"/>
      <c r="B17" s="113"/>
      <c r="C17" s="68" t="s">
        <v>28</v>
      </c>
      <c r="D17" s="113"/>
    </row>
    <row r="18" ht="17.25" customHeight="1" spans="1:4">
      <c r="A18" s="199"/>
      <c r="B18" s="113"/>
      <c r="C18" s="68" t="s">
        <v>29</v>
      </c>
      <c r="D18" s="113"/>
    </row>
    <row r="19" ht="17.25" customHeight="1" spans="1:4">
      <c r="A19" s="199"/>
      <c r="B19" s="113"/>
      <c r="C19" s="68" t="s">
        <v>30</v>
      </c>
      <c r="D19" s="113"/>
    </row>
    <row r="20" ht="17.25" customHeight="1" spans="1:4">
      <c r="A20" s="199"/>
      <c r="B20" s="113"/>
      <c r="C20" s="68" t="s">
        <v>31</v>
      </c>
      <c r="D20" s="113"/>
    </row>
    <row r="21" ht="17.25" customHeight="1" spans="1:4">
      <c r="A21" s="199"/>
      <c r="B21" s="113"/>
      <c r="C21" s="68" t="s">
        <v>32</v>
      </c>
      <c r="D21" s="113"/>
    </row>
    <row r="22" ht="17.25" customHeight="1" spans="1:4">
      <c r="A22" s="199"/>
      <c r="B22" s="113"/>
      <c r="C22" s="68" t="s">
        <v>33</v>
      </c>
      <c r="D22" s="113"/>
    </row>
    <row r="23" ht="17.25" customHeight="1" spans="1:4">
      <c r="A23" s="199"/>
      <c r="B23" s="113"/>
      <c r="C23" s="68" t="s">
        <v>34</v>
      </c>
      <c r="D23" s="113"/>
    </row>
    <row r="24" ht="17.25" customHeight="1" spans="1:4">
      <c r="A24" s="199"/>
      <c r="B24" s="113"/>
      <c r="C24" s="68" t="s">
        <v>35</v>
      </c>
      <c r="D24" s="113">
        <v>123850.08</v>
      </c>
    </row>
    <row r="25" ht="17.25" customHeight="1" spans="1:4">
      <c r="A25" s="199"/>
      <c r="B25" s="113"/>
      <c r="C25" s="68" t="s">
        <v>36</v>
      </c>
      <c r="D25" s="113"/>
    </row>
    <row r="26" ht="17.25" customHeight="1" spans="1:4">
      <c r="A26" s="199"/>
      <c r="B26" s="113"/>
      <c r="C26" s="23" t="s">
        <v>37</v>
      </c>
      <c r="D26" s="113"/>
    </row>
    <row r="27" ht="17.25" customHeight="1" spans="1:4">
      <c r="A27" s="199"/>
      <c r="B27" s="113"/>
      <c r="C27" s="68" t="s">
        <v>38</v>
      </c>
      <c r="D27" s="113"/>
    </row>
    <row r="28" ht="16.5" customHeight="1" spans="1:4">
      <c r="A28" s="199"/>
      <c r="B28" s="113"/>
      <c r="C28" s="68" t="s">
        <v>39</v>
      </c>
      <c r="D28" s="113"/>
    </row>
    <row r="29" ht="16.5" customHeight="1" spans="1:4">
      <c r="A29" s="199"/>
      <c r="B29" s="113"/>
      <c r="C29" s="23" t="s">
        <v>40</v>
      </c>
      <c r="D29" s="113"/>
    </row>
    <row r="30" ht="17.25" customHeight="1" spans="1:4">
      <c r="A30" s="199"/>
      <c r="B30" s="113"/>
      <c r="C30" s="23" t="s">
        <v>41</v>
      </c>
      <c r="D30" s="113"/>
    </row>
    <row r="31" ht="17.25" customHeight="1" spans="1:4">
      <c r="A31" s="199"/>
      <c r="B31" s="113"/>
      <c r="C31" s="68" t="s">
        <v>42</v>
      </c>
      <c r="D31" s="113"/>
    </row>
    <row r="32" ht="16.5" customHeight="1" spans="1:4">
      <c r="A32" s="199" t="s">
        <v>43</v>
      </c>
      <c r="B32" s="113">
        <v>3846168.01</v>
      </c>
      <c r="C32" s="199" t="s">
        <v>44</v>
      </c>
      <c r="D32" s="113">
        <v>3846168.01</v>
      </c>
    </row>
    <row r="33" ht="16.5" customHeight="1" spans="1:4">
      <c r="A33" s="23" t="s">
        <v>45</v>
      </c>
      <c r="B33" s="113"/>
      <c r="C33" s="23" t="s">
        <v>46</v>
      </c>
      <c r="D33" s="113"/>
    </row>
    <row r="34" ht="16.5" customHeight="1" spans="1:4">
      <c r="A34" s="68" t="s">
        <v>47</v>
      </c>
      <c r="B34" s="113"/>
      <c r="C34" s="68" t="s">
        <v>47</v>
      </c>
      <c r="D34" s="113"/>
    </row>
    <row r="35" ht="16.5" customHeight="1" spans="1:4">
      <c r="A35" s="68" t="s">
        <v>48</v>
      </c>
      <c r="B35" s="113"/>
      <c r="C35" s="68" t="s">
        <v>49</v>
      </c>
      <c r="D35" s="113"/>
    </row>
    <row r="36" ht="16.5" customHeight="1" spans="1:4">
      <c r="A36" s="200" t="s">
        <v>50</v>
      </c>
      <c r="B36" s="113">
        <v>3846168.01</v>
      </c>
      <c r="C36" s="200" t="s">
        <v>51</v>
      </c>
      <c r="D36" s="113">
        <v>3846168.01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F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4">
        <v>1</v>
      </c>
      <c r="B1" s="155">
        <v>0</v>
      </c>
      <c r="C1" s="154">
        <v>1</v>
      </c>
      <c r="D1" s="156"/>
      <c r="E1" s="156"/>
      <c r="F1" s="153" t="s">
        <v>409</v>
      </c>
    </row>
    <row r="2" ht="42" customHeight="1" spans="1:6">
      <c r="A2" s="157" t="str">
        <f>"2026"&amp;"年部门政府性基金预算支出预算表"</f>
        <v>2026年部门政府性基金预算支出预算表</v>
      </c>
      <c r="B2" s="157" t="s">
        <v>410</v>
      </c>
      <c r="C2" s="158"/>
      <c r="D2" s="159"/>
      <c r="E2" s="159"/>
      <c r="F2" s="159"/>
    </row>
    <row r="3" ht="13.5" customHeight="1" spans="1:6">
      <c r="A3" s="47" t="str">
        <f>"单位名称："&amp;"昆明市晋宁区残疾人联合会"</f>
        <v>单位名称：昆明市晋宁区残疾人联合会</v>
      </c>
      <c r="B3" s="47" t="s">
        <v>411</v>
      </c>
      <c r="C3" s="154"/>
      <c r="D3" s="156"/>
      <c r="E3" s="156"/>
      <c r="F3" s="153" t="s">
        <v>1</v>
      </c>
    </row>
    <row r="4" ht="19.5" customHeight="1" spans="1:6">
      <c r="A4" s="160" t="s">
        <v>177</v>
      </c>
      <c r="B4" s="161" t="s">
        <v>73</v>
      </c>
      <c r="C4" s="160" t="s">
        <v>74</v>
      </c>
      <c r="D4" s="14" t="s">
        <v>412</v>
      </c>
      <c r="E4" s="15"/>
      <c r="F4" s="39"/>
    </row>
    <row r="5" ht="18.75" customHeight="1" spans="1:6">
      <c r="A5" s="162"/>
      <c r="B5" s="163"/>
      <c r="C5" s="162"/>
      <c r="D5" s="55" t="s">
        <v>55</v>
      </c>
      <c r="E5" s="14" t="s">
        <v>76</v>
      </c>
      <c r="F5" s="55" t="s">
        <v>77</v>
      </c>
    </row>
    <row r="6" ht="18.75" customHeight="1" spans="1:6">
      <c r="A6" s="102">
        <v>1</v>
      </c>
      <c r="B6" s="164" t="s">
        <v>84</v>
      </c>
      <c r="C6" s="102">
        <v>3</v>
      </c>
      <c r="D6" s="16">
        <v>4</v>
      </c>
      <c r="E6" s="16">
        <v>5</v>
      </c>
      <c r="F6" s="16">
        <v>6</v>
      </c>
    </row>
    <row r="7" ht="21" customHeight="1" spans="1:6">
      <c r="A7" s="34"/>
      <c r="B7" s="34"/>
      <c r="C7" s="34"/>
      <c r="D7" s="113"/>
      <c r="E7" s="113"/>
      <c r="F7" s="113"/>
    </row>
    <row r="8" ht="21" customHeight="1" spans="1:6">
      <c r="A8" s="34"/>
      <c r="B8" s="34"/>
      <c r="C8" s="34"/>
      <c r="D8" s="113"/>
      <c r="E8" s="113"/>
      <c r="F8" s="113"/>
    </row>
    <row r="9" ht="18.75" customHeight="1" spans="1:6">
      <c r="A9" s="165" t="s">
        <v>167</v>
      </c>
      <c r="B9" s="165" t="s">
        <v>167</v>
      </c>
      <c r="C9" s="166" t="s">
        <v>167</v>
      </c>
      <c r="D9" s="113"/>
      <c r="E9" s="113"/>
      <c r="F9" s="113"/>
    </row>
    <row r="11" s="74" customFormat="1" ht="32" customHeight="1" spans="1:6">
      <c r="A11" s="167" t="s">
        <v>413</v>
      </c>
      <c r="B11" s="167"/>
      <c r="C11" s="167"/>
      <c r="D11" s="167"/>
      <c r="E11" s="167"/>
      <c r="F11" s="167"/>
    </row>
  </sheetData>
  <mergeCells count="8">
    <mergeCell ref="A2:F2"/>
    <mergeCell ref="A3:C3"/>
    <mergeCell ref="D4:F4"/>
    <mergeCell ref="A9:C9"/>
    <mergeCell ref="A11:F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7"/>
      <c r="C1" s="117"/>
      <c r="R1" s="45"/>
      <c r="S1" s="45" t="s">
        <v>414</v>
      </c>
    </row>
    <row r="2" ht="41.25" customHeight="1" spans="1:19">
      <c r="A2" s="107" t="str">
        <f>"2026"&amp;"年部门政府采购预算表"</f>
        <v>2026年部门政府采购预算表</v>
      </c>
      <c r="B2" s="101"/>
      <c r="C2" s="101"/>
      <c r="D2" s="46"/>
      <c r="E2" s="46"/>
      <c r="F2" s="46"/>
      <c r="G2" s="46"/>
      <c r="H2" s="46"/>
      <c r="I2" s="46"/>
      <c r="J2" s="46"/>
      <c r="K2" s="46"/>
      <c r="L2" s="46"/>
      <c r="M2" s="101"/>
      <c r="N2" s="46"/>
      <c r="O2" s="46"/>
      <c r="P2" s="101"/>
      <c r="Q2" s="46"/>
      <c r="R2" s="101"/>
      <c r="S2" s="101"/>
    </row>
    <row r="3" ht="18.75" customHeight="1" spans="1:19">
      <c r="A3" s="146" t="str">
        <f>"单位名称："&amp;"昆明市晋宁区残疾人联合会"</f>
        <v>单位名称：昆明市晋宁区残疾人联合会</v>
      </c>
      <c r="B3" s="119"/>
      <c r="C3" s="119"/>
      <c r="D3" s="49"/>
      <c r="E3" s="49"/>
      <c r="F3" s="49"/>
      <c r="G3" s="49"/>
      <c r="H3" s="49"/>
      <c r="I3" s="49"/>
      <c r="J3" s="49"/>
      <c r="K3" s="49"/>
      <c r="L3" s="49"/>
      <c r="R3" s="50"/>
      <c r="S3" s="153" t="s">
        <v>1</v>
      </c>
    </row>
    <row r="4" ht="15.75" customHeight="1" spans="1:19">
      <c r="A4" s="52" t="s">
        <v>176</v>
      </c>
      <c r="B4" s="120" t="s">
        <v>177</v>
      </c>
      <c r="C4" s="120" t="s">
        <v>415</v>
      </c>
      <c r="D4" s="121" t="s">
        <v>416</v>
      </c>
      <c r="E4" s="121" t="s">
        <v>417</v>
      </c>
      <c r="F4" s="121" t="s">
        <v>418</v>
      </c>
      <c r="G4" s="121" t="s">
        <v>419</v>
      </c>
      <c r="H4" s="121" t="s">
        <v>420</v>
      </c>
      <c r="I4" s="134" t="s">
        <v>184</v>
      </c>
      <c r="J4" s="134"/>
      <c r="K4" s="134"/>
      <c r="L4" s="134"/>
      <c r="M4" s="135"/>
      <c r="N4" s="134"/>
      <c r="O4" s="134"/>
      <c r="P4" s="142"/>
      <c r="Q4" s="134"/>
      <c r="R4" s="135"/>
      <c r="S4" s="143"/>
    </row>
    <row r="5" ht="17.25" customHeight="1" spans="1:19">
      <c r="A5" s="54"/>
      <c r="B5" s="122"/>
      <c r="C5" s="122"/>
      <c r="D5" s="123"/>
      <c r="E5" s="123"/>
      <c r="F5" s="123"/>
      <c r="G5" s="123"/>
      <c r="H5" s="123"/>
      <c r="I5" s="123" t="s">
        <v>55</v>
      </c>
      <c r="J5" s="123" t="s">
        <v>58</v>
      </c>
      <c r="K5" s="123" t="s">
        <v>421</v>
      </c>
      <c r="L5" s="123" t="s">
        <v>422</v>
      </c>
      <c r="M5" s="136" t="s">
        <v>423</v>
      </c>
      <c r="N5" s="137" t="s">
        <v>424</v>
      </c>
      <c r="O5" s="137"/>
      <c r="P5" s="144"/>
      <c r="Q5" s="137"/>
      <c r="R5" s="145"/>
      <c r="S5" s="124"/>
    </row>
    <row r="6" ht="54" customHeight="1" spans="1:19">
      <c r="A6" s="57"/>
      <c r="B6" s="124"/>
      <c r="C6" s="124"/>
      <c r="D6" s="125"/>
      <c r="E6" s="125"/>
      <c r="F6" s="125"/>
      <c r="G6" s="125"/>
      <c r="H6" s="125"/>
      <c r="I6" s="125"/>
      <c r="J6" s="125" t="s">
        <v>57</v>
      </c>
      <c r="K6" s="125"/>
      <c r="L6" s="125"/>
      <c r="M6" s="138"/>
      <c r="N6" s="125" t="s">
        <v>57</v>
      </c>
      <c r="O6" s="125" t="s">
        <v>64</v>
      </c>
      <c r="P6" s="124" t="s">
        <v>65</v>
      </c>
      <c r="Q6" s="125" t="s">
        <v>66</v>
      </c>
      <c r="R6" s="138" t="s">
        <v>67</v>
      </c>
      <c r="S6" s="124" t="s">
        <v>68</v>
      </c>
    </row>
    <row r="7" ht="18" customHeight="1" spans="1:19">
      <c r="A7" s="147">
        <v>1</v>
      </c>
      <c r="B7" s="147" t="s">
        <v>84</v>
      </c>
      <c r="C7" s="148">
        <v>3</v>
      </c>
      <c r="D7" s="148">
        <v>4</v>
      </c>
      <c r="E7" s="147">
        <v>5</v>
      </c>
      <c r="F7" s="147">
        <v>6</v>
      </c>
      <c r="G7" s="147">
        <v>7</v>
      </c>
      <c r="H7" s="147">
        <v>8</v>
      </c>
      <c r="I7" s="147">
        <v>9</v>
      </c>
      <c r="J7" s="147">
        <v>10</v>
      </c>
      <c r="K7" s="147">
        <v>11</v>
      </c>
      <c r="L7" s="147">
        <v>12</v>
      </c>
      <c r="M7" s="147">
        <v>13</v>
      </c>
      <c r="N7" s="147">
        <v>14</v>
      </c>
      <c r="O7" s="147">
        <v>15</v>
      </c>
      <c r="P7" s="147">
        <v>16</v>
      </c>
      <c r="Q7" s="147">
        <v>17</v>
      </c>
      <c r="R7" s="147">
        <v>18</v>
      </c>
      <c r="S7" s="147">
        <v>19</v>
      </c>
    </row>
    <row r="8" ht="21" customHeight="1" spans="1:19">
      <c r="A8" s="126" t="s">
        <v>70</v>
      </c>
      <c r="B8" s="127" t="s">
        <v>70</v>
      </c>
      <c r="C8" s="127" t="s">
        <v>215</v>
      </c>
      <c r="D8" s="128" t="s">
        <v>425</v>
      </c>
      <c r="E8" s="128" t="s">
        <v>426</v>
      </c>
      <c r="F8" s="128" t="s">
        <v>427</v>
      </c>
      <c r="G8" s="149">
        <v>1</v>
      </c>
      <c r="H8" s="113"/>
      <c r="I8" s="113">
        <v>7000</v>
      </c>
      <c r="J8" s="113">
        <v>7000</v>
      </c>
      <c r="K8" s="113"/>
      <c r="L8" s="113"/>
      <c r="M8" s="113"/>
      <c r="N8" s="113"/>
      <c r="O8" s="113"/>
      <c r="P8" s="113"/>
      <c r="Q8" s="113"/>
      <c r="R8" s="113"/>
      <c r="S8" s="113"/>
    </row>
    <row r="9" ht="21" customHeight="1" spans="1:19">
      <c r="A9" s="126" t="s">
        <v>70</v>
      </c>
      <c r="B9" s="127" t="s">
        <v>70</v>
      </c>
      <c r="C9" s="127" t="s">
        <v>215</v>
      </c>
      <c r="D9" s="128" t="s">
        <v>428</v>
      </c>
      <c r="E9" s="128" t="s">
        <v>429</v>
      </c>
      <c r="F9" s="128" t="s">
        <v>427</v>
      </c>
      <c r="G9" s="149">
        <v>1</v>
      </c>
      <c r="H9" s="113"/>
      <c r="I9" s="113">
        <v>3000</v>
      </c>
      <c r="J9" s="113">
        <v>3000</v>
      </c>
      <c r="K9" s="113"/>
      <c r="L9" s="113"/>
      <c r="M9" s="113"/>
      <c r="N9" s="113"/>
      <c r="O9" s="113"/>
      <c r="P9" s="113"/>
      <c r="Q9" s="113"/>
      <c r="R9" s="113"/>
      <c r="S9" s="113"/>
    </row>
    <row r="10" ht="21" customHeight="1" spans="1:19">
      <c r="A10" s="126" t="s">
        <v>70</v>
      </c>
      <c r="B10" s="127" t="s">
        <v>70</v>
      </c>
      <c r="C10" s="127" t="s">
        <v>215</v>
      </c>
      <c r="D10" s="128" t="s">
        <v>430</v>
      </c>
      <c r="E10" s="128" t="s">
        <v>431</v>
      </c>
      <c r="F10" s="128" t="s">
        <v>427</v>
      </c>
      <c r="G10" s="149">
        <v>1</v>
      </c>
      <c r="H10" s="113">
        <v>5000</v>
      </c>
      <c r="I10" s="113">
        <v>5000</v>
      </c>
      <c r="J10" s="113">
        <v>5000</v>
      </c>
      <c r="K10" s="113"/>
      <c r="L10" s="113"/>
      <c r="M10" s="113"/>
      <c r="N10" s="113"/>
      <c r="O10" s="113"/>
      <c r="P10" s="113"/>
      <c r="Q10" s="113"/>
      <c r="R10" s="113"/>
      <c r="S10" s="113"/>
    </row>
    <row r="11" ht="21" customHeight="1" spans="1:19">
      <c r="A11" s="129" t="s">
        <v>167</v>
      </c>
      <c r="B11" s="130"/>
      <c r="C11" s="130"/>
      <c r="D11" s="131"/>
      <c r="E11" s="131"/>
      <c r="F11" s="131"/>
      <c r="G11" s="150"/>
      <c r="H11" s="113">
        <v>5000</v>
      </c>
      <c r="I11" s="113">
        <v>15000</v>
      </c>
      <c r="J11" s="113">
        <v>15000</v>
      </c>
      <c r="K11" s="113"/>
      <c r="L11" s="113"/>
      <c r="M11" s="113"/>
      <c r="N11" s="113"/>
      <c r="O11" s="113"/>
      <c r="P11" s="113"/>
      <c r="Q11" s="113"/>
      <c r="R11" s="113"/>
      <c r="S11" s="113"/>
    </row>
    <row r="12" ht="21" customHeight="1" spans="1:19">
      <c r="A12" s="146" t="s">
        <v>432</v>
      </c>
      <c r="B12" s="47"/>
      <c r="C12" s="47"/>
      <c r="D12" s="146"/>
      <c r="E12" s="146"/>
      <c r="F12" s="146"/>
      <c r="G12" s="151"/>
      <c r="H12" s="152"/>
      <c r="I12" s="152"/>
      <c r="J12" s="152"/>
      <c r="K12" s="152"/>
      <c r="L12" s="152"/>
      <c r="M12" s="152"/>
      <c r="N12" s="152"/>
      <c r="O12" s="152"/>
      <c r="P12" s="152"/>
      <c r="Q12" s="152"/>
      <c r="R12" s="152"/>
      <c r="S12" s="152"/>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1"/>
  <sheetViews>
    <sheetView showZeros="0" workbookViewId="0">
      <selection activeCell="A11" sqref="$A11:$XFD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6"/>
      <c r="B1" s="117"/>
      <c r="C1" s="117"/>
      <c r="D1" s="117"/>
      <c r="E1" s="117"/>
      <c r="F1" s="117"/>
      <c r="G1" s="117"/>
      <c r="H1" s="116"/>
      <c r="I1" s="116"/>
      <c r="J1" s="116"/>
      <c r="K1" s="116"/>
      <c r="L1" s="116"/>
      <c r="M1" s="116"/>
      <c r="N1" s="132"/>
      <c r="O1" s="116"/>
      <c r="P1" s="116"/>
      <c r="Q1" s="117"/>
      <c r="R1" s="116"/>
      <c r="S1" s="140"/>
      <c r="T1" s="140" t="s">
        <v>433</v>
      </c>
    </row>
    <row r="2" ht="41.25" customHeight="1" spans="1:20">
      <c r="A2" s="107" t="str">
        <f>"2026"&amp;"年部门政府购买服务预算表"</f>
        <v>2026年部门政府购买服务预算表</v>
      </c>
      <c r="B2" s="101"/>
      <c r="C2" s="101"/>
      <c r="D2" s="101"/>
      <c r="E2" s="101"/>
      <c r="F2" s="101"/>
      <c r="G2" s="101"/>
      <c r="H2" s="118"/>
      <c r="I2" s="118"/>
      <c r="J2" s="118"/>
      <c r="K2" s="118"/>
      <c r="L2" s="118"/>
      <c r="M2" s="118"/>
      <c r="N2" s="133"/>
      <c r="O2" s="118"/>
      <c r="P2" s="118"/>
      <c r="Q2" s="101"/>
      <c r="R2" s="118"/>
      <c r="S2" s="133"/>
      <c r="T2" s="101"/>
    </row>
    <row r="3" ht="22.5" customHeight="1" spans="1:20">
      <c r="A3" s="108" t="str">
        <f>"单位名称："&amp;"昆明市晋宁区残疾人联合会"</f>
        <v>单位名称：昆明市晋宁区残疾人联合会</v>
      </c>
      <c r="B3" s="119"/>
      <c r="C3" s="119"/>
      <c r="D3" s="119"/>
      <c r="E3" s="119"/>
      <c r="F3" s="119"/>
      <c r="G3" s="119"/>
      <c r="H3" s="109"/>
      <c r="I3" s="109"/>
      <c r="J3" s="109"/>
      <c r="K3" s="109"/>
      <c r="L3" s="109"/>
      <c r="M3" s="109"/>
      <c r="N3" s="132"/>
      <c r="O3" s="116"/>
      <c r="P3" s="116"/>
      <c r="Q3" s="117"/>
      <c r="R3" s="116"/>
      <c r="S3" s="141"/>
      <c r="T3" s="140" t="s">
        <v>1</v>
      </c>
    </row>
    <row r="4" ht="24" customHeight="1" spans="1:20">
      <c r="A4" s="52" t="s">
        <v>176</v>
      </c>
      <c r="B4" s="120" t="s">
        <v>177</v>
      </c>
      <c r="C4" s="120" t="s">
        <v>415</v>
      </c>
      <c r="D4" s="120" t="s">
        <v>434</v>
      </c>
      <c r="E4" s="120" t="s">
        <v>435</v>
      </c>
      <c r="F4" s="120" t="s">
        <v>436</v>
      </c>
      <c r="G4" s="120" t="s">
        <v>437</v>
      </c>
      <c r="H4" s="121" t="s">
        <v>438</v>
      </c>
      <c r="I4" s="121" t="s">
        <v>439</v>
      </c>
      <c r="J4" s="134" t="s">
        <v>184</v>
      </c>
      <c r="K4" s="134"/>
      <c r="L4" s="134"/>
      <c r="M4" s="134"/>
      <c r="N4" s="135"/>
      <c r="O4" s="134"/>
      <c r="P4" s="134"/>
      <c r="Q4" s="142"/>
      <c r="R4" s="134"/>
      <c r="S4" s="135"/>
      <c r="T4" s="143"/>
    </row>
    <row r="5" ht="24" customHeight="1" spans="1:20">
      <c r="A5" s="54"/>
      <c r="B5" s="122"/>
      <c r="C5" s="122"/>
      <c r="D5" s="122"/>
      <c r="E5" s="122"/>
      <c r="F5" s="122"/>
      <c r="G5" s="122"/>
      <c r="H5" s="123"/>
      <c r="I5" s="123"/>
      <c r="J5" s="123" t="s">
        <v>55</v>
      </c>
      <c r="K5" s="123" t="s">
        <v>58</v>
      </c>
      <c r="L5" s="123" t="s">
        <v>421</v>
      </c>
      <c r="M5" s="123" t="s">
        <v>422</v>
      </c>
      <c r="N5" s="136" t="s">
        <v>423</v>
      </c>
      <c r="O5" s="137" t="s">
        <v>424</v>
      </c>
      <c r="P5" s="137"/>
      <c r="Q5" s="144"/>
      <c r="R5" s="137"/>
      <c r="S5" s="145"/>
      <c r="T5" s="124"/>
    </row>
    <row r="6" ht="54" customHeight="1" spans="1:20">
      <c r="A6" s="57"/>
      <c r="B6" s="124"/>
      <c r="C6" s="124"/>
      <c r="D6" s="124"/>
      <c r="E6" s="124"/>
      <c r="F6" s="124"/>
      <c r="G6" s="124"/>
      <c r="H6" s="125"/>
      <c r="I6" s="125"/>
      <c r="J6" s="125"/>
      <c r="K6" s="125" t="s">
        <v>57</v>
      </c>
      <c r="L6" s="125"/>
      <c r="M6" s="125"/>
      <c r="N6" s="138"/>
      <c r="O6" s="125" t="s">
        <v>57</v>
      </c>
      <c r="P6" s="125" t="s">
        <v>64</v>
      </c>
      <c r="Q6" s="124" t="s">
        <v>65</v>
      </c>
      <c r="R6" s="125" t="s">
        <v>66</v>
      </c>
      <c r="S6" s="138" t="s">
        <v>67</v>
      </c>
      <c r="T6" s="124" t="s">
        <v>68</v>
      </c>
    </row>
    <row r="7" ht="17.25" customHeight="1" spans="1:20">
      <c r="A7" s="58">
        <v>1</v>
      </c>
      <c r="B7" s="124">
        <v>2</v>
      </c>
      <c r="C7" s="58">
        <v>3</v>
      </c>
      <c r="D7" s="58">
        <v>4</v>
      </c>
      <c r="E7" s="124">
        <v>5</v>
      </c>
      <c r="F7" s="58">
        <v>6</v>
      </c>
      <c r="G7" s="58">
        <v>7</v>
      </c>
      <c r="H7" s="124">
        <v>8</v>
      </c>
      <c r="I7" s="58">
        <v>9</v>
      </c>
      <c r="J7" s="58">
        <v>10</v>
      </c>
      <c r="K7" s="124">
        <v>11</v>
      </c>
      <c r="L7" s="58">
        <v>12</v>
      </c>
      <c r="M7" s="58">
        <v>13</v>
      </c>
      <c r="N7" s="124">
        <v>14</v>
      </c>
      <c r="O7" s="58">
        <v>15</v>
      </c>
      <c r="P7" s="58">
        <v>16</v>
      </c>
      <c r="Q7" s="124">
        <v>17</v>
      </c>
      <c r="R7" s="58">
        <v>18</v>
      </c>
      <c r="S7" s="58">
        <v>19</v>
      </c>
      <c r="T7" s="58">
        <v>20</v>
      </c>
    </row>
    <row r="8" ht="21" customHeight="1" spans="1:20">
      <c r="A8" s="126"/>
      <c r="B8" s="127"/>
      <c r="C8" s="127"/>
      <c r="D8" s="127"/>
      <c r="E8" s="127"/>
      <c r="F8" s="127"/>
      <c r="G8" s="127"/>
      <c r="H8" s="128"/>
      <c r="I8" s="128"/>
      <c r="J8" s="113"/>
      <c r="K8" s="113"/>
      <c r="L8" s="113"/>
      <c r="M8" s="113"/>
      <c r="N8" s="113"/>
      <c r="O8" s="113"/>
      <c r="P8" s="113"/>
      <c r="Q8" s="113"/>
      <c r="R8" s="113"/>
      <c r="S8" s="113"/>
      <c r="T8" s="113"/>
    </row>
    <row r="9" ht="21" customHeight="1" spans="1:20">
      <c r="A9" s="129" t="s">
        <v>167</v>
      </c>
      <c r="B9" s="130"/>
      <c r="C9" s="130"/>
      <c r="D9" s="130"/>
      <c r="E9" s="130"/>
      <c r="F9" s="130"/>
      <c r="G9" s="130"/>
      <c r="H9" s="131"/>
      <c r="I9" s="139"/>
      <c r="J9" s="113"/>
      <c r="K9" s="113"/>
      <c r="L9" s="113"/>
      <c r="M9" s="113"/>
      <c r="N9" s="113"/>
      <c r="O9" s="113"/>
      <c r="P9" s="113"/>
      <c r="Q9" s="113"/>
      <c r="R9" s="113"/>
      <c r="S9" s="113"/>
      <c r="T9" s="113"/>
    </row>
    <row r="11" s="115" customFormat="1" customHeight="1" spans="1:1">
      <c r="A11" s="115" t="s">
        <v>440</v>
      </c>
    </row>
  </sheetData>
  <mergeCells count="20">
    <mergeCell ref="A2:T2"/>
    <mergeCell ref="A3:I3"/>
    <mergeCell ref="J4:T4"/>
    <mergeCell ref="O5:T5"/>
    <mergeCell ref="A9:I9"/>
    <mergeCell ref="A11:XFD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XFD10"/>
    </sheetView>
  </sheetViews>
  <sheetFormatPr defaultColWidth="9.14166666666667" defaultRowHeight="14.25" customHeight="1" outlineLevelCol="4"/>
  <cols>
    <col min="1" max="1" width="37.7083333333333" customWidth="1"/>
    <col min="2" max="5" width="20" customWidth="1"/>
  </cols>
  <sheetData>
    <row r="1" ht="17.25" customHeight="1" spans="4:5">
      <c r="D1" s="106"/>
      <c r="E1" s="45" t="s">
        <v>441</v>
      </c>
    </row>
    <row r="2" ht="41.25" customHeight="1" spans="1:5">
      <c r="A2" s="107" t="str">
        <f>"2026"&amp;"年对下转移支付预算表"</f>
        <v>2026年对下转移支付预算表</v>
      </c>
      <c r="B2" s="46"/>
      <c r="C2" s="46"/>
      <c r="D2" s="46"/>
      <c r="E2" s="101"/>
    </row>
    <row r="3" ht="18" customHeight="1" spans="1:5">
      <c r="A3" s="108" t="str">
        <f>"单位名称："&amp;"昆明市晋宁区残疾人联合会"</f>
        <v>单位名称：昆明市晋宁区残疾人联合会</v>
      </c>
      <c r="B3" s="109"/>
      <c r="C3" s="109"/>
      <c r="D3" s="110"/>
      <c r="E3" s="50" t="s">
        <v>1</v>
      </c>
    </row>
    <row r="4" ht="19.5" customHeight="1" spans="1:5">
      <c r="A4" s="65" t="s">
        <v>442</v>
      </c>
      <c r="B4" s="14" t="s">
        <v>184</v>
      </c>
      <c r="C4" s="15"/>
      <c r="D4" s="15"/>
      <c r="E4" s="102" t="s">
        <v>443</v>
      </c>
    </row>
    <row r="5" ht="40.5" customHeight="1" spans="1:5">
      <c r="A5" s="58"/>
      <c r="B5" s="66" t="s">
        <v>55</v>
      </c>
      <c r="C5" s="52" t="s">
        <v>58</v>
      </c>
      <c r="D5" s="111" t="s">
        <v>421</v>
      </c>
      <c r="E5" s="72" t="s">
        <v>444</v>
      </c>
    </row>
    <row r="6" ht="19.5" customHeight="1" spans="1:5">
      <c r="A6" s="59">
        <v>1</v>
      </c>
      <c r="B6" s="59">
        <v>2</v>
      </c>
      <c r="C6" s="59">
        <v>3</v>
      </c>
      <c r="D6" s="112">
        <v>4</v>
      </c>
      <c r="E6" s="72">
        <v>5</v>
      </c>
    </row>
    <row r="7" ht="19.5" customHeight="1" spans="1:5">
      <c r="A7" s="20"/>
      <c r="B7" s="113"/>
      <c r="C7" s="113"/>
      <c r="D7" s="113"/>
      <c r="E7" s="113"/>
    </row>
    <row r="8" ht="19.5" customHeight="1" spans="1:5">
      <c r="A8" s="103"/>
      <c r="B8" s="113"/>
      <c r="C8" s="113"/>
      <c r="D8" s="113"/>
      <c r="E8" s="113"/>
    </row>
    <row r="10" s="74" customFormat="1" ht="20" customHeight="1" spans="1:5">
      <c r="A10" s="114" t="s">
        <v>445</v>
      </c>
      <c r="B10" s="114"/>
      <c r="C10" s="114"/>
      <c r="D10" s="114"/>
      <c r="E10" s="114"/>
    </row>
  </sheetData>
  <mergeCells count="6">
    <mergeCell ref="A2:E2"/>
    <mergeCell ref="A3:D3"/>
    <mergeCell ref="B4:D4"/>
    <mergeCell ref="A10:E10"/>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XFD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446</v>
      </c>
    </row>
    <row r="2" ht="41.25" customHeight="1" spans="1:10">
      <c r="A2" s="100" t="str">
        <f>"2026"&amp;"年对下转移支付绩效目标表"</f>
        <v>2026年对下转移支付绩效目标表</v>
      </c>
      <c r="B2" s="46"/>
      <c r="C2" s="46"/>
      <c r="D2" s="46"/>
      <c r="E2" s="46"/>
      <c r="F2" s="101"/>
      <c r="G2" s="46"/>
      <c r="H2" s="101"/>
      <c r="I2" s="101"/>
      <c r="J2" s="46"/>
    </row>
    <row r="3" ht="17.25" customHeight="1" spans="1:1">
      <c r="A3" s="47" t="str">
        <f>"单位名称："&amp;"昆明市晋宁区残疾人联合会"</f>
        <v>单位名称：昆明市晋宁区残疾人联合会</v>
      </c>
    </row>
    <row r="4" ht="44.25" customHeight="1" spans="1:10">
      <c r="A4" s="19" t="s">
        <v>442</v>
      </c>
      <c r="B4" s="19" t="s">
        <v>285</v>
      </c>
      <c r="C4" s="19" t="s">
        <v>286</v>
      </c>
      <c r="D4" s="19" t="s">
        <v>287</v>
      </c>
      <c r="E4" s="19" t="s">
        <v>288</v>
      </c>
      <c r="F4" s="102" t="s">
        <v>289</v>
      </c>
      <c r="G4" s="19" t="s">
        <v>290</v>
      </c>
      <c r="H4" s="102" t="s">
        <v>291</v>
      </c>
      <c r="I4" s="102" t="s">
        <v>292</v>
      </c>
      <c r="J4" s="19" t="s">
        <v>293</v>
      </c>
    </row>
    <row r="5" ht="14.25" customHeight="1" spans="1:10">
      <c r="A5" s="19">
        <v>1</v>
      </c>
      <c r="B5" s="19">
        <v>2</v>
      </c>
      <c r="C5" s="19">
        <v>3</v>
      </c>
      <c r="D5" s="19">
        <v>4</v>
      </c>
      <c r="E5" s="19">
        <v>5</v>
      </c>
      <c r="F5" s="102">
        <v>6</v>
      </c>
      <c r="G5" s="19">
        <v>7</v>
      </c>
      <c r="H5" s="102">
        <v>8</v>
      </c>
      <c r="I5" s="102">
        <v>9</v>
      </c>
      <c r="J5" s="19">
        <v>10</v>
      </c>
    </row>
    <row r="6" ht="42" customHeight="1" spans="1:10">
      <c r="A6" s="20"/>
      <c r="B6" s="103"/>
      <c r="C6" s="103"/>
      <c r="D6" s="103"/>
      <c r="E6" s="35"/>
      <c r="F6" s="104"/>
      <c r="G6" s="35"/>
      <c r="H6" s="104"/>
      <c r="I6" s="104"/>
      <c r="J6" s="35"/>
    </row>
    <row r="7" ht="42" customHeight="1" spans="1:10">
      <c r="A7" s="20"/>
      <c r="B7" s="34"/>
      <c r="C7" s="34"/>
      <c r="D7" s="34"/>
      <c r="E7" s="20"/>
      <c r="F7" s="34"/>
      <c r="G7" s="20"/>
      <c r="H7" s="34"/>
      <c r="I7" s="34"/>
      <c r="J7" s="20"/>
    </row>
    <row r="9" s="74" customFormat="1" ht="30" customHeight="1" spans="1:1">
      <c r="A9" s="105" t="s">
        <v>447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H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98" t="s">
        <v>448</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"单位名称："&amp;"昆明市晋宁区残疾人联合会"</f>
        <v>单位名称：昆明市晋宁区残疾人联合会</v>
      </c>
      <c r="B3" s="82"/>
      <c r="C3" s="82"/>
      <c r="D3" s="83"/>
      <c r="F3" s="80"/>
      <c r="G3" s="79"/>
      <c r="H3" s="79"/>
      <c r="I3" s="99" t="s">
        <v>1</v>
      </c>
    </row>
    <row r="4" ht="28.5" customHeight="1" spans="1:9">
      <c r="A4" s="84" t="s">
        <v>176</v>
      </c>
      <c r="B4" s="85" t="s">
        <v>177</v>
      </c>
      <c r="C4" s="86" t="s">
        <v>449</v>
      </c>
      <c r="D4" s="84" t="s">
        <v>450</v>
      </c>
      <c r="E4" s="84" t="s">
        <v>451</v>
      </c>
      <c r="F4" s="84" t="s">
        <v>452</v>
      </c>
      <c r="G4" s="85" t="s">
        <v>453</v>
      </c>
      <c r="H4" s="72"/>
      <c r="I4" s="84"/>
    </row>
    <row r="5" ht="21" customHeight="1" spans="1:9">
      <c r="A5" s="86"/>
      <c r="B5" s="87"/>
      <c r="C5" s="87"/>
      <c r="D5" s="88"/>
      <c r="E5" s="87"/>
      <c r="F5" s="87"/>
      <c r="G5" s="85" t="s">
        <v>419</v>
      </c>
      <c r="H5" s="85" t="s">
        <v>454</v>
      </c>
      <c r="I5" s="85" t="s">
        <v>455</v>
      </c>
    </row>
    <row r="6" ht="17.25" customHeight="1" spans="1:9">
      <c r="A6" s="89" t="s">
        <v>83</v>
      </c>
      <c r="B6" s="33" t="s">
        <v>84</v>
      </c>
      <c r="C6" s="89" t="s">
        <v>85</v>
      </c>
      <c r="D6" s="35" t="s">
        <v>86</v>
      </c>
      <c r="E6" s="89" t="s">
        <v>87</v>
      </c>
      <c r="F6" s="33" t="s">
        <v>88</v>
      </c>
      <c r="G6" s="90" t="s">
        <v>89</v>
      </c>
      <c r="H6" s="35" t="s">
        <v>90</v>
      </c>
      <c r="I6" s="35">
        <v>9</v>
      </c>
    </row>
    <row r="7" ht="19.5" customHeight="1" spans="1:9">
      <c r="A7" s="91"/>
      <c r="B7" s="68"/>
      <c r="C7" s="68"/>
      <c r="D7" s="20"/>
      <c r="E7" s="34"/>
      <c r="F7" s="90"/>
      <c r="G7" s="92"/>
      <c r="H7" s="93"/>
      <c r="I7" s="93"/>
    </row>
    <row r="8" ht="19.5" customHeight="1" spans="1:9">
      <c r="A8" s="22" t="s">
        <v>55</v>
      </c>
      <c r="B8" s="94"/>
      <c r="C8" s="94"/>
      <c r="D8" s="95"/>
      <c r="E8" s="96"/>
      <c r="F8" s="96"/>
      <c r="G8" s="92"/>
      <c r="H8" s="93"/>
      <c r="I8" s="93"/>
    </row>
    <row r="10" s="74" customFormat="1" ht="26" customHeight="1" spans="1:8">
      <c r="A10" s="97" t="s">
        <v>456</v>
      </c>
      <c r="B10" s="97"/>
      <c r="C10" s="97"/>
      <c r="D10" s="97"/>
      <c r="E10" s="97"/>
      <c r="F10" s="97"/>
      <c r="G10" s="97"/>
      <c r="H10" s="97"/>
    </row>
  </sheetData>
  <mergeCells count="11">
    <mergeCell ref="A2:I2"/>
    <mergeCell ref="A3:C3"/>
    <mergeCell ref="G4:I4"/>
    <mergeCell ref="A8:F8"/>
    <mergeCell ref="A10:H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457</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"单位名称："&amp;"昆明市晋宁区残疾人联合会"</f>
        <v>单位名称：昆明市晋宁区残疾人联合会</v>
      </c>
      <c r="B3" s="48"/>
      <c r="C3" s="48"/>
      <c r="D3" s="48"/>
      <c r="E3" s="48"/>
      <c r="F3" s="48"/>
      <c r="G3" s="48"/>
      <c r="H3" s="49"/>
      <c r="I3" s="49"/>
      <c r="J3" s="49"/>
      <c r="K3" s="50" t="s">
        <v>1</v>
      </c>
    </row>
    <row r="4" ht="21.75" customHeight="1" spans="1:11">
      <c r="A4" s="51" t="s">
        <v>246</v>
      </c>
      <c r="B4" s="51" t="s">
        <v>179</v>
      </c>
      <c r="C4" s="51" t="s">
        <v>247</v>
      </c>
      <c r="D4" s="52" t="s">
        <v>180</v>
      </c>
      <c r="E4" s="52" t="s">
        <v>181</v>
      </c>
      <c r="F4" s="52" t="s">
        <v>248</v>
      </c>
      <c r="G4" s="52" t="s">
        <v>249</v>
      </c>
      <c r="H4" s="65" t="s">
        <v>55</v>
      </c>
      <c r="I4" s="14" t="s">
        <v>458</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t="s">
        <v>373</v>
      </c>
      <c r="C8" s="20"/>
      <c r="D8" s="20"/>
      <c r="E8" s="20"/>
      <c r="F8" s="20"/>
      <c r="G8" s="20"/>
      <c r="H8" s="67">
        <v>200000</v>
      </c>
      <c r="I8" s="73">
        <v>200000</v>
      </c>
      <c r="J8" s="73"/>
      <c r="K8" s="67"/>
    </row>
    <row r="9" ht="18.75" customHeight="1" spans="1:11">
      <c r="A9" s="68" t="s">
        <v>252</v>
      </c>
      <c r="B9" s="34" t="s">
        <v>373</v>
      </c>
      <c r="C9" s="34" t="s">
        <v>70</v>
      </c>
      <c r="D9" s="34" t="s">
        <v>459</v>
      </c>
      <c r="E9" s="34" t="s">
        <v>460</v>
      </c>
      <c r="F9" s="34" t="s">
        <v>261</v>
      </c>
      <c r="G9" s="34" t="s">
        <v>262</v>
      </c>
      <c r="H9" s="61">
        <v>200000</v>
      </c>
      <c r="I9" s="61">
        <v>200000</v>
      </c>
      <c r="J9" s="61"/>
      <c r="K9" s="67"/>
    </row>
    <row r="10" ht="18.75" customHeight="1" spans="1:11">
      <c r="A10" s="69" t="s">
        <v>167</v>
      </c>
      <c r="B10" s="70"/>
      <c r="C10" s="70"/>
      <c r="D10" s="70"/>
      <c r="E10" s="70"/>
      <c r="F10" s="70"/>
      <c r="G10" s="71"/>
      <c r="H10" s="61">
        <v>200000</v>
      </c>
      <c r="I10" s="61">
        <v>200000</v>
      </c>
      <c r="J10" s="61"/>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461</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"单位名称："&amp;"昆明市晋宁区残疾人联合会"</f>
        <v>单位名称：昆明市晋宁区残疾人联合会</v>
      </c>
      <c r="B3" s="48"/>
      <c r="C3" s="48"/>
      <c r="D3" s="48"/>
      <c r="E3" s="49"/>
      <c r="F3" s="49"/>
      <c r="G3" s="50" t="s">
        <v>1</v>
      </c>
    </row>
    <row r="4" ht="21.75" customHeight="1" spans="1:7">
      <c r="A4" s="51" t="s">
        <v>247</v>
      </c>
      <c r="B4" s="51" t="s">
        <v>246</v>
      </c>
      <c r="C4" s="51" t="s">
        <v>179</v>
      </c>
      <c r="D4" s="52" t="s">
        <v>462</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2405950</v>
      </c>
      <c r="F8" s="61">
        <v>2184950</v>
      </c>
      <c r="G8" s="61">
        <v>2219950</v>
      </c>
    </row>
    <row r="9" ht="18.75" customHeight="1" spans="1:7">
      <c r="A9" s="34"/>
      <c r="B9" s="34" t="s">
        <v>463</v>
      </c>
      <c r="C9" s="34" t="s">
        <v>254</v>
      </c>
      <c r="D9" s="34" t="s">
        <v>464</v>
      </c>
      <c r="E9" s="61">
        <v>1363000</v>
      </c>
      <c r="F9" s="61">
        <v>1388000</v>
      </c>
      <c r="G9" s="61">
        <v>1418000</v>
      </c>
    </row>
    <row r="10" ht="18.75" customHeight="1" spans="1:7">
      <c r="A10" s="27"/>
      <c r="B10" s="34" t="s">
        <v>463</v>
      </c>
      <c r="C10" s="34" t="s">
        <v>258</v>
      </c>
      <c r="D10" s="34" t="s">
        <v>464</v>
      </c>
      <c r="E10" s="61">
        <v>350000</v>
      </c>
      <c r="F10" s="61">
        <v>245000</v>
      </c>
      <c r="G10" s="61">
        <v>250000</v>
      </c>
    </row>
    <row r="11" ht="18.75" customHeight="1" spans="1:7">
      <c r="A11" s="27"/>
      <c r="B11" s="34" t="s">
        <v>463</v>
      </c>
      <c r="C11" s="34" t="s">
        <v>260</v>
      </c>
      <c r="D11" s="34" t="s">
        <v>464</v>
      </c>
      <c r="E11" s="61">
        <v>85000</v>
      </c>
      <c r="F11" s="61">
        <v>85000</v>
      </c>
      <c r="G11" s="61">
        <v>85000</v>
      </c>
    </row>
    <row r="12" ht="18.75" customHeight="1" spans="1:7">
      <c r="A12" s="27"/>
      <c r="B12" s="34" t="s">
        <v>463</v>
      </c>
      <c r="C12" s="34" t="s">
        <v>264</v>
      </c>
      <c r="D12" s="34" t="s">
        <v>464</v>
      </c>
      <c r="E12" s="61">
        <v>12950</v>
      </c>
      <c r="F12" s="61">
        <v>12950</v>
      </c>
      <c r="G12" s="61">
        <v>12950</v>
      </c>
    </row>
    <row r="13" ht="18.75" customHeight="1" spans="1:7">
      <c r="A13" s="27"/>
      <c r="B13" s="34" t="s">
        <v>463</v>
      </c>
      <c r="C13" s="34" t="s">
        <v>373</v>
      </c>
      <c r="D13" s="34" t="s">
        <v>464</v>
      </c>
      <c r="E13" s="61">
        <v>200000</v>
      </c>
      <c r="F13" s="61"/>
      <c r="G13" s="61"/>
    </row>
    <row r="14" ht="18.75" customHeight="1" spans="1:7">
      <c r="A14" s="27"/>
      <c r="B14" s="34" t="s">
        <v>463</v>
      </c>
      <c r="C14" s="34" t="s">
        <v>266</v>
      </c>
      <c r="D14" s="34" t="s">
        <v>464</v>
      </c>
      <c r="E14" s="61">
        <v>65000</v>
      </c>
      <c r="F14" s="61">
        <v>65000</v>
      </c>
      <c r="G14" s="61">
        <v>65000</v>
      </c>
    </row>
    <row r="15" ht="18.75" customHeight="1" spans="1:7">
      <c r="A15" s="27"/>
      <c r="B15" s="34" t="s">
        <v>465</v>
      </c>
      <c r="C15" s="34" t="s">
        <v>271</v>
      </c>
      <c r="D15" s="34" t="s">
        <v>464</v>
      </c>
      <c r="E15" s="61">
        <v>210000</v>
      </c>
      <c r="F15" s="61">
        <v>225000</v>
      </c>
      <c r="G15" s="61">
        <v>225000</v>
      </c>
    </row>
    <row r="16" ht="18.75" customHeight="1" spans="1:7">
      <c r="A16" s="27"/>
      <c r="B16" s="34" t="s">
        <v>465</v>
      </c>
      <c r="C16" s="34" t="s">
        <v>273</v>
      </c>
      <c r="D16" s="34" t="s">
        <v>464</v>
      </c>
      <c r="E16" s="61">
        <v>100000</v>
      </c>
      <c r="F16" s="61">
        <v>100000</v>
      </c>
      <c r="G16" s="61">
        <v>100000</v>
      </c>
    </row>
    <row r="17" ht="18.75" customHeight="1" spans="1:7">
      <c r="A17" s="27"/>
      <c r="B17" s="34" t="s">
        <v>465</v>
      </c>
      <c r="C17" s="34" t="s">
        <v>277</v>
      </c>
      <c r="D17" s="34" t="s">
        <v>464</v>
      </c>
      <c r="E17" s="61">
        <v>3000</v>
      </c>
      <c r="F17" s="61">
        <v>30000</v>
      </c>
      <c r="G17" s="61">
        <v>30000</v>
      </c>
    </row>
    <row r="18" ht="18.75" customHeight="1" spans="1:7">
      <c r="A18" s="27"/>
      <c r="B18" s="34" t="s">
        <v>465</v>
      </c>
      <c r="C18" s="34" t="s">
        <v>279</v>
      </c>
      <c r="D18" s="34" t="s">
        <v>464</v>
      </c>
      <c r="E18" s="61">
        <v>3000</v>
      </c>
      <c r="F18" s="61">
        <v>20000</v>
      </c>
      <c r="G18" s="61">
        <v>20000</v>
      </c>
    </row>
    <row r="19" ht="18.75" customHeight="1" spans="1:7">
      <c r="A19" s="27"/>
      <c r="B19" s="34" t="s">
        <v>465</v>
      </c>
      <c r="C19" s="34" t="s">
        <v>281</v>
      </c>
      <c r="D19" s="34" t="s">
        <v>464</v>
      </c>
      <c r="E19" s="61">
        <v>12000</v>
      </c>
      <c r="F19" s="61">
        <v>2000</v>
      </c>
      <c r="G19" s="61">
        <v>2000</v>
      </c>
    </row>
    <row r="20" ht="18.75" customHeight="1" spans="1:7">
      <c r="A20" s="27"/>
      <c r="B20" s="34" t="s">
        <v>465</v>
      </c>
      <c r="C20" s="34" t="s">
        <v>283</v>
      </c>
      <c r="D20" s="34" t="s">
        <v>464</v>
      </c>
      <c r="E20" s="61">
        <v>2000</v>
      </c>
      <c r="F20" s="61">
        <v>12000</v>
      </c>
      <c r="G20" s="61">
        <v>12000</v>
      </c>
    </row>
    <row r="21" ht="18.75" customHeight="1" spans="1:7">
      <c r="A21" s="62" t="s">
        <v>55</v>
      </c>
      <c r="B21" s="63" t="s">
        <v>466</v>
      </c>
      <c r="C21" s="63"/>
      <c r="D21" s="64"/>
      <c r="E21" s="61">
        <v>2405950</v>
      </c>
      <c r="F21" s="61">
        <v>2184950</v>
      </c>
      <c r="G21" s="61">
        <v>2219950</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467</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"单位名称："&amp;"昆明市晋宁区残疾人联合会"</f>
        <v>单位名称：昆明市晋宁区残疾人联合会</v>
      </c>
      <c r="B3" s="3"/>
      <c r="C3" s="4"/>
      <c r="D3" s="5"/>
      <c r="E3" s="5"/>
      <c r="F3" s="5"/>
      <c r="G3" s="5"/>
      <c r="H3" s="5"/>
      <c r="I3" s="5"/>
      <c r="J3" s="231" t="s">
        <v>1</v>
      </c>
    </row>
    <row r="4" ht="30" customHeight="1" spans="1:10">
      <c r="A4" s="6" t="s">
        <v>468</v>
      </c>
      <c r="B4" s="7" t="s">
        <v>70</v>
      </c>
      <c r="C4" s="8"/>
      <c r="D4" s="8"/>
      <c r="E4" s="9"/>
      <c r="F4" s="10" t="s">
        <v>468</v>
      </c>
      <c r="G4" s="9"/>
      <c r="H4" s="11" t="s">
        <v>70</v>
      </c>
      <c r="I4" s="8"/>
      <c r="J4" s="9"/>
    </row>
    <row r="5" ht="32.25" customHeight="1" spans="1:10">
      <c r="A5" s="12" t="s">
        <v>469</v>
      </c>
      <c r="B5" s="13"/>
      <c r="C5" s="13"/>
      <c r="D5" s="13"/>
      <c r="E5" s="13"/>
      <c r="F5" s="13"/>
      <c r="G5" s="13"/>
      <c r="H5" s="13"/>
      <c r="I5" s="37"/>
      <c r="J5" s="38"/>
    </row>
    <row r="6" ht="32.25" customHeight="1" spans="1:10">
      <c r="A6" s="14" t="s">
        <v>470</v>
      </c>
      <c r="B6" s="15"/>
      <c r="C6" s="15"/>
      <c r="D6" s="15"/>
      <c r="E6" s="15"/>
      <c r="F6" s="15"/>
      <c r="G6" s="15"/>
      <c r="H6" s="15"/>
      <c r="I6" s="39"/>
      <c r="J6" s="40" t="s">
        <v>471</v>
      </c>
    </row>
    <row r="7" ht="99.75" customHeight="1" spans="1:10">
      <c r="A7" s="16" t="s">
        <v>472</v>
      </c>
      <c r="B7" s="17" t="s">
        <v>473</v>
      </c>
      <c r="C7" s="18" t="s">
        <v>474</v>
      </c>
      <c r="D7" s="18"/>
      <c r="E7" s="18"/>
      <c r="F7" s="18"/>
      <c r="G7" s="18"/>
      <c r="H7" s="18"/>
      <c r="I7" s="18"/>
      <c r="J7" s="41" t="s">
        <v>475</v>
      </c>
    </row>
    <row r="8" ht="99.75" customHeight="1" spans="1:10">
      <c r="A8" s="16"/>
      <c r="B8" s="17" t="str">
        <f>"总体绩效目标（"&amp;"2026"&amp;"-"&amp;("2026"+2)&amp;"年期间）"</f>
        <v>总体绩效目标（2026-2028年期间）</v>
      </c>
      <c r="C8" s="18" t="s">
        <v>476</v>
      </c>
      <c r="D8" s="18"/>
      <c r="E8" s="18"/>
      <c r="F8" s="18"/>
      <c r="G8" s="18"/>
      <c r="H8" s="18"/>
      <c r="I8" s="18"/>
      <c r="J8" s="41" t="s">
        <v>477</v>
      </c>
    </row>
    <row r="9" ht="75" customHeight="1" spans="1:10">
      <c r="A9" s="17" t="s">
        <v>478</v>
      </c>
      <c r="B9" s="19" t="str">
        <f>"预算年度（"&amp;"2026"&amp;"年）绩效目标"</f>
        <v>预算年度（2026年）绩效目标</v>
      </c>
      <c r="C9" s="20" t="s">
        <v>479</v>
      </c>
      <c r="D9" s="20"/>
      <c r="E9" s="20"/>
      <c r="F9" s="20"/>
      <c r="G9" s="20"/>
      <c r="H9" s="20"/>
      <c r="I9" s="20"/>
      <c r="J9" s="42" t="s">
        <v>480</v>
      </c>
    </row>
    <row r="10" ht="32.25" customHeight="1" spans="1:10">
      <c r="A10" s="21" t="s">
        <v>481</v>
      </c>
      <c r="B10" s="21"/>
      <c r="C10" s="21"/>
      <c r="D10" s="21"/>
      <c r="E10" s="21"/>
      <c r="F10" s="21"/>
      <c r="G10" s="21"/>
      <c r="H10" s="21"/>
      <c r="I10" s="21"/>
      <c r="J10" s="21"/>
    </row>
    <row r="11" ht="32.25" customHeight="1" spans="1:10">
      <c r="A11" s="17" t="s">
        <v>482</v>
      </c>
      <c r="B11" s="17"/>
      <c r="C11" s="16" t="s">
        <v>483</v>
      </c>
      <c r="D11" s="16"/>
      <c r="E11" s="16" t="s">
        <v>484</v>
      </c>
      <c r="F11" s="16"/>
      <c r="G11" s="16"/>
      <c r="H11" s="16" t="s">
        <v>485</v>
      </c>
      <c r="I11" s="16"/>
      <c r="J11" s="16"/>
    </row>
    <row r="12" ht="32.25" customHeight="1" spans="1:10">
      <c r="A12" s="17"/>
      <c r="B12" s="17"/>
      <c r="C12" s="16"/>
      <c r="D12" s="16"/>
      <c r="E12" s="17" t="s">
        <v>486</v>
      </c>
      <c r="F12" s="17" t="s">
        <v>487</v>
      </c>
      <c r="G12" s="17" t="s">
        <v>488</v>
      </c>
      <c r="H12" s="17" t="s">
        <v>486</v>
      </c>
      <c r="I12" s="17" t="s">
        <v>487</v>
      </c>
      <c r="J12" s="17" t="s">
        <v>488</v>
      </c>
    </row>
    <row r="13" ht="24" customHeight="1" spans="1:10">
      <c r="A13" s="22" t="s">
        <v>55</v>
      </c>
      <c r="B13" s="23"/>
      <c r="C13" s="23"/>
      <c r="D13" s="23"/>
      <c r="E13" s="24">
        <v>3846168.01</v>
      </c>
      <c r="F13" s="24">
        <v>3846168.01</v>
      </c>
      <c r="G13" s="24"/>
      <c r="H13" s="25">
        <v>3846168.01</v>
      </c>
      <c r="I13" s="25">
        <v>3846168.01</v>
      </c>
      <c r="J13" s="25"/>
    </row>
    <row r="14" ht="34.5" customHeight="1" spans="1:10">
      <c r="A14" s="18" t="s">
        <v>489</v>
      </c>
      <c r="B14" s="26"/>
      <c r="C14" s="18" t="s">
        <v>490</v>
      </c>
      <c r="D14" s="26"/>
      <c r="E14" s="25">
        <v>1640218.01</v>
      </c>
      <c r="F14" s="25">
        <v>1640218.01</v>
      </c>
      <c r="G14" s="25"/>
      <c r="H14" s="25">
        <v>1640218.01</v>
      </c>
      <c r="I14" s="25">
        <v>1640218.01</v>
      </c>
      <c r="J14" s="25"/>
    </row>
    <row r="15" ht="34.5" customHeight="1" spans="1:10">
      <c r="A15" s="18" t="s">
        <v>460</v>
      </c>
      <c r="B15" s="27"/>
      <c r="C15" s="18" t="s">
        <v>491</v>
      </c>
      <c r="D15" s="27"/>
      <c r="E15" s="25">
        <v>65000</v>
      </c>
      <c r="F15" s="25">
        <v>65000</v>
      </c>
      <c r="G15" s="25"/>
      <c r="H15" s="25">
        <v>65000</v>
      </c>
      <c r="I15" s="25">
        <v>65000</v>
      </c>
      <c r="J15" s="25"/>
    </row>
    <row r="16" ht="34.5" customHeight="1" spans="1:10">
      <c r="A16" s="18" t="s">
        <v>111</v>
      </c>
      <c r="B16" s="27"/>
      <c r="C16" s="18" t="s">
        <v>492</v>
      </c>
      <c r="D16" s="27"/>
      <c r="E16" s="25">
        <v>197950</v>
      </c>
      <c r="F16" s="25">
        <v>197950</v>
      </c>
      <c r="G16" s="25"/>
      <c r="H16" s="25">
        <v>197950</v>
      </c>
      <c r="I16" s="25">
        <v>197950</v>
      </c>
      <c r="J16" s="25"/>
    </row>
    <row r="17" ht="34.5" customHeight="1" spans="1:10">
      <c r="A17" s="18" t="s">
        <v>493</v>
      </c>
      <c r="B17" s="27"/>
      <c r="C17" s="18" t="s">
        <v>494</v>
      </c>
      <c r="D17" s="27"/>
      <c r="E17" s="25">
        <v>1943000</v>
      </c>
      <c r="F17" s="25">
        <v>1943000</v>
      </c>
      <c r="G17" s="25"/>
      <c r="H17" s="25">
        <v>1943000</v>
      </c>
      <c r="I17" s="25">
        <v>1943000</v>
      </c>
      <c r="J17" s="25"/>
    </row>
    <row r="18" ht="32.25" customHeight="1" spans="1:10">
      <c r="A18" s="21" t="s">
        <v>495</v>
      </c>
      <c r="B18" s="21"/>
      <c r="C18" s="21"/>
      <c r="D18" s="21"/>
      <c r="E18" s="21"/>
      <c r="F18" s="21"/>
      <c r="G18" s="21"/>
      <c r="H18" s="21"/>
      <c r="I18" s="21"/>
      <c r="J18" s="21"/>
    </row>
    <row r="19" ht="32.25" customHeight="1" spans="1:10">
      <c r="A19" s="28" t="s">
        <v>496</v>
      </c>
      <c r="B19" s="28"/>
      <c r="C19" s="28"/>
      <c r="D19" s="28"/>
      <c r="E19" s="28"/>
      <c r="F19" s="28"/>
      <c r="G19" s="28"/>
      <c r="H19" s="29" t="s">
        <v>497</v>
      </c>
      <c r="I19" s="43" t="s">
        <v>293</v>
      </c>
      <c r="J19" s="29" t="s">
        <v>498</v>
      </c>
    </row>
    <row r="20" ht="36" customHeight="1" spans="1:10">
      <c r="A20" s="30" t="s">
        <v>286</v>
      </c>
      <c r="B20" s="30" t="s">
        <v>499</v>
      </c>
      <c r="C20" s="31" t="s">
        <v>288</v>
      </c>
      <c r="D20" s="31" t="s">
        <v>289</v>
      </c>
      <c r="E20" s="31" t="s">
        <v>290</v>
      </c>
      <c r="F20" s="31" t="s">
        <v>291</v>
      </c>
      <c r="G20" s="31" t="s">
        <v>292</v>
      </c>
      <c r="H20" s="32"/>
      <c r="I20" s="32"/>
      <c r="J20" s="32"/>
    </row>
    <row r="21" ht="32.25" customHeight="1" spans="1:10">
      <c r="A21" s="33" t="s">
        <v>295</v>
      </c>
      <c r="B21" s="33"/>
      <c r="C21" s="34"/>
      <c r="D21" s="33"/>
      <c r="E21" s="33"/>
      <c r="F21" s="33"/>
      <c r="G21" s="33"/>
      <c r="H21" s="35"/>
      <c r="I21" s="20"/>
      <c r="J21" s="35"/>
    </row>
    <row r="22" ht="32.25" customHeight="1" spans="1:10">
      <c r="A22" s="33"/>
      <c r="B22" s="33" t="s">
        <v>296</v>
      </c>
      <c r="C22" s="34"/>
      <c r="D22" s="33"/>
      <c r="E22" s="33"/>
      <c r="F22" s="33"/>
      <c r="G22" s="33"/>
      <c r="H22" s="35"/>
      <c r="I22" s="20"/>
      <c r="J22" s="35"/>
    </row>
    <row r="23" ht="32.25" customHeight="1" spans="1:10">
      <c r="A23" s="33"/>
      <c r="B23" s="33"/>
      <c r="C23" s="34" t="s">
        <v>500</v>
      </c>
      <c r="D23" s="33" t="s">
        <v>298</v>
      </c>
      <c r="E23" s="33" t="s">
        <v>328</v>
      </c>
      <c r="F23" s="33" t="s">
        <v>300</v>
      </c>
      <c r="G23" s="33" t="s">
        <v>301</v>
      </c>
      <c r="H23" s="35" t="s">
        <v>375</v>
      </c>
      <c r="I23" s="20" t="s">
        <v>375</v>
      </c>
      <c r="J23" s="35" t="s">
        <v>501</v>
      </c>
    </row>
    <row r="24" ht="32.25" customHeight="1" spans="1:10">
      <c r="A24" s="33"/>
      <c r="B24" s="33"/>
      <c r="C24" s="34" t="s">
        <v>502</v>
      </c>
      <c r="D24" s="33" t="s">
        <v>298</v>
      </c>
      <c r="E24" s="33" t="s">
        <v>397</v>
      </c>
      <c r="F24" s="33" t="s">
        <v>333</v>
      </c>
      <c r="G24" s="33" t="s">
        <v>301</v>
      </c>
      <c r="H24" s="35" t="s">
        <v>503</v>
      </c>
      <c r="I24" s="20" t="s">
        <v>503</v>
      </c>
      <c r="J24" s="35" t="s">
        <v>501</v>
      </c>
    </row>
    <row r="25" ht="32.25" customHeight="1" spans="1:10">
      <c r="A25" s="33"/>
      <c r="B25" s="33"/>
      <c r="C25" s="34" t="s">
        <v>388</v>
      </c>
      <c r="D25" s="33" t="s">
        <v>298</v>
      </c>
      <c r="E25" s="33" t="s">
        <v>389</v>
      </c>
      <c r="F25" s="33" t="s">
        <v>333</v>
      </c>
      <c r="G25" s="33" t="s">
        <v>301</v>
      </c>
      <c r="H25" s="35" t="s">
        <v>388</v>
      </c>
      <c r="I25" s="20" t="s">
        <v>388</v>
      </c>
      <c r="J25" s="35" t="s">
        <v>504</v>
      </c>
    </row>
    <row r="26" ht="32.25" customHeight="1" spans="1:10">
      <c r="A26" s="33"/>
      <c r="B26" s="33"/>
      <c r="C26" s="34" t="s">
        <v>297</v>
      </c>
      <c r="D26" s="33" t="s">
        <v>298</v>
      </c>
      <c r="E26" s="33" t="s">
        <v>299</v>
      </c>
      <c r="F26" s="33" t="s">
        <v>300</v>
      </c>
      <c r="G26" s="33" t="s">
        <v>301</v>
      </c>
      <c r="H26" s="35" t="s">
        <v>505</v>
      </c>
      <c r="I26" s="20" t="s">
        <v>505</v>
      </c>
      <c r="J26" s="35" t="s">
        <v>504</v>
      </c>
    </row>
    <row r="27" ht="32.25" customHeight="1" spans="1:10">
      <c r="A27" s="33"/>
      <c r="B27" s="33" t="s">
        <v>320</v>
      </c>
      <c r="C27" s="34"/>
      <c r="D27" s="33"/>
      <c r="E27" s="33"/>
      <c r="F27" s="33"/>
      <c r="G27" s="33"/>
      <c r="H27" s="35"/>
      <c r="I27" s="20"/>
      <c r="J27" s="35"/>
    </row>
    <row r="28" ht="32.25" customHeight="1" spans="1:10">
      <c r="A28" s="33"/>
      <c r="B28" s="33"/>
      <c r="C28" s="34" t="s">
        <v>506</v>
      </c>
      <c r="D28" s="33" t="s">
        <v>340</v>
      </c>
      <c r="E28" s="33" t="s">
        <v>322</v>
      </c>
      <c r="F28" s="33" t="s">
        <v>300</v>
      </c>
      <c r="G28" s="33" t="s">
        <v>301</v>
      </c>
      <c r="H28" s="35" t="s">
        <v>357</v>
      </c>
      <c r="I28" s="20" t="s">
        <v>357</v>
      </c>
      <c r="J28" s="35" t="s">
        <v>507</v>
      </c>
    </row>
    <row r="29" ht="32.25" customHeight="1" spans="1:10">
      <c r="A29" s="33"/>
      <c r="B29" s="33"/>
      <c r="C29" s="34" t="s">
        <v>508</v>
      </c>
      <c r="D29" s="33" t="s">
        <v>298</v>
      </c>
      <c r="E29" s="33" t="s">
        <v>344</v>
      </c>
      <c r="F29" s="33" t="s">
        <v>300</v>
      </c>
      <c r="G29" s="33" t="s">
        <v>301</v>
      </c>
      <c r="H29" s="35" t="s">
        <v>357</v>
      </c>
      <c r="I29" s="20" t="s">
        <v>357</v>
      </c>
      <c r="J29" s="35" t="s">
        <v>507</v>
      </c>
    </row>
    <row r="30" ht="32.25" customHeight="1" spans="1:10">
      <c r="A30" s="33"/>
      <c r="B30" s="33"/>
      <c r="C30" s="34" t="s">
        <v>335</v>
      </c>
      <c r="D30" s="33" t="s">
        <v>340</v>
      </c>
      <c r="E30" s="33" t="s">
        <v>322</v>
      </c>
      <c r="F30" s="33" t="s">
        <v>300</v>
      </c>
      <c r="G30" s="33" t="s">
        <v>301</v>
      </c>
      <c r="H30" s="35" t="s">
        <v>335</v>
      </c>
      <c r="I30" s="20" t="s">
        <v>335</v>
      </c>
      <c r="J30" s="35" t="s">
        <v>507</v>
      </c>
    </row>
    <row r="31" ht="32.25" customHeight="1" spans="1:10">
      <c r="A31" s="33"/>
      <c r="B31" s="33"/>
      <c r="C31" s="34" t="s">
        <v>398</v>
      </c>
      <c r="D31" s="33" t="s">
        <v>298</v>
      </c>
      <c r="E31" s="33" t="s">
        <v>344</v>
      </c>
      <c r="F31" s="33" t="s">
        <v>300</v>
      </c>
      <c r="G31" s="33" t="s">
        <v>301</v>
      </c>
      <c r="H31" s="35" t="s">
        <v>398</v>
      </c>
      <c r="I31" s="20" t="s">
        <v>398</v>
      </c>
      <c r="J31" s="35" t="s">
        <v>507</v>
      </c>
    </row>
    <row r="32" ht="32.25" customHeight="1" spans="1:10">
      <c r="A32" s="33"/>
      <c r="B32" s="33"/>
      <c r="C32" s="34" t="s">
        <v>321</v>
      </c>
      <c r="D32" s="33" t="s">
        <v>340</v>
      </c>
      <c r="E32" s="33" t="s">
        <v>322</v>
      </c>
      <c r="F32" s="33" t="s">
        <v>300</v>
      </c>
      <c r="G32" s="33" t="s">
        <v>301</v>
      </c>
      <c r="H32" s="35" t="s">
        <v>323</v>
      </c>
      <c r="I32" s="20" t="s">
        <v>323</v>
      </c>
      <c r="J32" s="35" t="s">
        <v>507</v>
      </c>
    </row>
    <row r="33" ht="32.25" customHeight="1" spans="1:10">
      <c r="A33" s="33"/>
      <c r="B33" s="33"/>
      <c r="C33" s="34" t="s">
        <v>391</v>
      </c>
      <c r="D33" s="33" t="s">
        <v>298</v>
      </c>
      <c r="E33" s="33" t="s">
        <v>328</v>
      </c>
      <c r="F33" s="33" t="s">
        <v>300</v>
      </c>
      <c r="G33" s="33" t="s">
        <v>301</v>
      </c>
      <c r="H33" s="35" t="s">
        <v>392</v>
      </c>
      <c r="I33" s="20" t="s">
        <v>392</v>
      </c>
      <c r="J33" s="35" t="s">
        <v>507</v>
      </c>
    </row>
    <row r="34" ht="32.25" customHeight="1" spans="1:10">
      <c r="A34" s="33"/>
      <c r="B34" s="33" t="s">
        <v>302</v>
      </c>
      <c r="C34" s="34"/>
      <c r="D34" s="33"/>
      <c r="E34" s="33"/>
      <c r="F34" s="33"/>
      <c r="G34" s="33"/>
      <c r="H34" s="35"/>
      <c r="I34" s="20"/>
      <c r="J34" s="35"/>
    </row>
    <row r="35" ht="32.25" customHeight="1" spans="1:10">
      <c r="A35" s="33"/>
      <c r="B35" s="33"/>
      <c r="C35" s="34" t="s">
        <v>303</v>
      </c>
      <c r="D35" s="33" t="s">
        <v>304</v>
      </c>
      <c r="E35" s="33" t="s">
        <v>509</v>
      </c>
      <c r="F35" s="33"/>
      <c r="G35" s="33" t="s">
        <v>312</v>
      </c>
      <c r="H35" s="35" t="s">
        <v>510</v>
      </c>
      <c r="I35" s="20" t="s">
        <v>511</v>
      </c>
      <c r="J35" s="35" t="s">
        <v>504</v>
      </c>
    </row>
    <row r="36" ht="32.25" customHeight="1" spans="1:10">
      <c r="A36" s="33" t="s">
        <v>307</v>
      </c>
      <c r="B36" s="33"/>
      <c r="C36" s="34"/>
      <c r="D36" s="33"/>
      <c r="E36" s="33"/>
      <c r="F36" s="33"/>
      <c r="G36" s="33"/>
      <c r="H36" s="35"/>
      <c r="I36" s="20"/>
      <c r="J36" s="35"/>
    </row>
    <row r="37" ht="32.25" customHeight="1" spans="1:10">
      <c r="A37" s="33"/>
      <c r="B37" s="33" t="s">
        <v>308</v>
      </c>
      <c r="C37" s="34"/>
      <c r="D37" s="33"/>
      <c r="E37" s="33"/>
      <c r="F37" s="33"/>
      <c r="G37" s="33"/>
      <c r="H37" s="35"/>
      <c r="I37" s="20"/>
      <c r="J37" s="35"/>
    </row>
    <row r="38" ht="32.25" customHeight="1" spans="1:10">
      <c r="A38" s="33"/>
      <c r="B38" s="33"/>
      <c r="C38" s="34" t="s">
        <v>512</v>
      </c>
      <c r="D38" s="33" t="s">
        <v>310</v>
      </c>
      <c r="E38" s="33" t="s">
        <v>385</v>
      </c>
      <c r="F38" s="33"/>
      <c r="G38" s="33" t="s">
        <v>312</v>
      </c>
      <c r="H38" s="35" t="s">
        <v>512</v>
      </c>
      <c r="I38" s="20" t="s">
        <v>512</v>
      </c>
      <c r="J38" s="35" t="s">
        <v>507</v>
      </c>
    </row>
    <row r="39" ht="32.25" customHeight="1" spans="1:10">
      <c r="A39" s="33" t="s">
        <v>313</v>
      </c>
      <c r="B39" s="33"/>
      <c r="C39" s="34"/>
      <c r="D39" s="33"/>
      <c r="E39" s="33"/>
      <c r="F39" s="33"/>
      <c r="G39" s="33"/>
      <c r="H39" s="35"/>
      <c r="I39" s="20"/>
      <c r="J39" s="35"/>
    </row>
    <row r="40" ht="32.25" customHeight="1" spans="1:10">
      <c r="A40" s="33"/>
      <c r="B40" s="33" t="s">
        <v>314</v>
      </c>
      <c r="C40" s="34"/>
      <c r="D40" s="33"/>
      <c r="E40" s="33"/>
      <c r="F40" s="33"/>
      <c r="G40" s="33"/>
      <c r="H40" s="35"/>
      <c r="I40" s="20"/>
      <c r="J40" s="35"/>
    </row>
    <row r="41" ht="32.25" customHeight="1" spans="1:10">
      <c r="A41" s="33"/>
      <c r="B41" s="33"/>
      <c r="C41" s="34" t="s">
        <v>314</v>
      </c>
      <c r="D41" s="33" t="s">
        <v>298</v>
      </c>
      <c r="E41" s="33" t="s">
        <v>328</v>
      </c>
      <c r="F41" s="33" t="s">
        <v>300</v>
      </c>
      <c r="G41" s="33" t="s">
        <v>301</v>
      </c>
      <c r="H41" s="35" t="s">
        <v>314</v>
      </c>
      <c r="I41" s="20" t="s">
        <v>314</v>
      </c>
      <c r="J41" s="35" t="s">
        <v>504</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9" t="s">
        <v>52</v>
      </c>
    </row>
    <row r="2" ht="41.25" customHeight="1" spans="1:1">
      <c r="A2" s="78" t="str">
        <f>"2026"&amp;"年部门收入预算表"</f>
        <v>2026年部门收入预算表</v>
      </c>
    </row>
    <row r="3" ht="17.25" customHeight="1" spans="1:19">
      <c r="A3" s="81" t="str">
        <f>"单位名称："&amp;"昆明市晋宁区残疾人联合会"</f>
        <v>单位名称：昆明市晋宁区残疾人联合会</v>
      </c>
      <c r="S3" s="83" t="s">
        <v>1</v>
      </c>
    </row>
    <row r="4" ht="21.75" customHeight="1" spans="1:19">
      <c r="A4" s="216" t="s">
        <v>53</v>
      </c>
      <c r="B4" s="217" t="s">
        <v>54</v>
      </c>
      <c r="C4" s="217" t="s">
        <v>55</v>
      </c>
      <c r="D4" s="218" t="s">
        <v>56</v>
      </c>
      <c r="E4" s="218"/>
      <c r="F4" s="218"/>
      <c r="G4" s="218"/>
      <c r="H4" s="218"/>
      <c r="I4" s="165"/>
      <c r="J4" s="218"/>
      <c r="K4" s="218"/>
      <c r="L4" s="218"/>
      <c r="M4" s="218"/>
      <c r="N4" s="225"/>
      <c r="O4" s="218" t="s">
        <v>45</v>
      </c>
      <c r="P4" s="218"/>
      <c r="Q4" s="218"/>
      <c r="R4" s="218"/>
      <c r="S4" s="225"/>
    </row>
    <row r="5" ht="27" customHeight="1" spans="1:19">
      <c r="A5" s="219"/>
      <c r="B5" s="220"/>
      <c r="C5" s="220"/>
      <c r="D5" s="220" t="s">
        <v>57</v>
      </c>
      <c r="E5" s="220" t="s">
        <v>58</v>
      </c>
      <c r="F5" s="220" t="s">
        <v>59</v>
      </c>
      <c r="G5" s="220" t="s">
        <v>60</v>
      </c>
      <c r="H5" s="220" t="s">
        <v>61</v>
      </c>
      <c r="I5" s="226" t="s">
        <v>62</v>
      </c>
      <c r="J5" s="227"/>
      <c r="K5" s="227"/>
      <c r="L5" s="227"/>
      <c r="M5" s="227"/>
      <c r="N5" s="228"/>
      <c r="O5" s="220" t="s">
        <v>57</v>
      </c>
      <c r="P5" s="220" t="s">
        <v>58</v>
      </c>
      <c r="Q5" s="220" t="s">
        <v>59</v>
      </c>
      <c r="R5" s="220" t="s">
        <v>60</v>
      </c>
      <c r="S5" s="220" t="s">
        <v>63</v>
      </c>
    </row>
    <row r="6" ht="30" customHeight="1" spans="1:19">
      <c r="A6" s="221"/>
      <c r="B6" s="139"/>
      <c r="C6" s="150"/>
      <c r="D6" s="150"/>
      <c r="E6" s="150"/>
      <c r="F6" s="150"/>
      <c r="G6" s="150"/>
      <c r="H6" s="150"/>
      <c r="I6" s="104" t="s">
        <v>57</v>
      </c>
      <c r="J6" s="228" t="s">
        <v>64</v>
      </c>
      <c r="K6" s="228" t="s">
        <v>65</v>
      </c>
      <c r="L6" s="228" t="s">
        <v>66</v>
      </c>
      <c r="M6" s="228" t="s">
        <v>67</v>
      </c>
      <c r="N6" s="228" t="s">
        <v>68</v>
      </c>
      <c r="O6" s="229"/>
      <c r="P6" s="229"/>
      <c r="Q6" s="229"/>
      <c r="R6" s="229"/>
      <c r="S6" s="150"/>
    </row>
    <row r="7" ht="15" customHeight="1" spans="1:19">
      <c r="A7" s="222">
        <v>1</v>
      </c>
      <c r="B7" s="222">
        <v>2</v>
      </c>
      <c r="C7" s="222">
        <v>3</v>
      </c>
      <c r="D7" s="222">
        <v>4</v>
      </c>
      <c r="E7" s="222">
        <v>5</v>
      </c>
      <c r="F7" s="222">
        <v>6</v>
      </c>
      <c r="G7" s="222">
        <v>7</v>
      </c>
      <c r="H7" s="222">
        <v>8</v>
      </c>
      <c r="I7" s="104">
        <v>9</v>
      </c>
      <c r="J7" s="222">
        <v>10</v>
      </c>
      <c r="K7" s="222">
        <v>11</v>
      </c>
      <c r="L7" s="222">
        <v>12</v>
      </c>
      <c r="M7" s="222">
        <v>13</v>
      </c>
      <c r="N7" s="222">
        <v>14</v>
      </c>
      <c r="O7" s="222">
        <v>15</v>
      </c>
      <c r="P7" s="222">
        <v>16</v>
      </c>
      <c r="Q7" s="222">
        <v>17</v>
      </c>
      <c r="R7" s="222">
        <v>18</v>
      </c>
      <c r="S7" s="222">
        <v>19</v>
      </c>
    </row>
    <row r="8" ht="18" customHeight="1" spans="1:19">
      <c r="A8" s="34" t="s">
        <v>69</v>
      </c>
      <c r="B8" s="34" t="s">
        <v>70</v>
      </c>
      <c r="C8" s="113">
        <v>3846168.01</v>
      </c>
      <c r="D8" s="113">
        <v>3846168.01</v>
      </c>
      <c r="E8" s="113">
        <v>3846168.01</v>
      </c>
      <c r="F8" s="113"/>
      <c r="G8" s="113"/>
      <c r="H8" s="113"/>
      <c r="I8" s="113"/>
      <c r="J8" s="113"/>
      <c r="K8" s="113"/>
      <c r="L8" s="113"/>
      <c r="M8" s="113"/>
      <c r="N8" s="113"/>
      <c r="O8" s="113"/>
      <c r="P8" s="113"/>
      <c r="Q8" s="113"/>
      <c r="R8" s="113"/>
      <c r="S8" s="113"/>
    </row>
    <row r="9" ht="18" customHeight="1" spans="1:19">
      <c r="A9" s="223" t="s">
        <v>71</v>
      </c>
      <c r="B9" s="223" t="s">
        <v>70</v>
      </c>
      <c r="C9" s="113">
        <v>3846168.01</v>
      </c>
      <c r="D9" s="113">
        <v>3846168.01</v>
      </c>
      <c r="E9" s="113">
        <v>3846168.01</v>
      </c>
      <c r="F9" s="113"/>
      <c r="G9" s="113"/>
      <c r="H9" s="113"/>
      <c r="I9" s="113"/>
      <c r="J9" s="113"/>
      <c r="K9" s="113"/>
      <c r="L9" s="113"/>
      <c r="M9" s="113"/>
      <c r="N9" s="113"/>
      <c r="O9" s="113"/>
      <c r="P9" s="113"/>
      <c r="Q9" s="113"/>
      <c r="R9" s="113"/>
      <c r="S9" s="113"/>
    </row>
    <row r="10" ht="18" customHeight="1" spans="1:19">
      <c r="A10" s="86" t="s">
        <v>55</v>
      </c>
      <c r="B10" s="224"/>
      <c r="C10" s="113">
        <v>3846168.01</v>
      </c>
      <c r="D10" s="113">
        <v>3846168.01</v>
      </c>
      <c r="E10" s="113">
        <v>3846168.01</v>
      </c>
      <c r="F10" s="113"/>
      <c r="G10" s="113"/>
      <c r="H10" s="113"/>
      <c r="I10" s="113"/>
      <c r="J10" s="113"/>
      <c r="K10" s="113"/>
      <c r="L10" s="113"/>
      <c r="M10" s="113"/>
      <c r="N10" s="113"/>
      <c r="O10" s="113"/>
      <c r="P10" s="113"/>
      <c r="Q10" s="113"/>
      <c r="R10" s="113"/>
      <c r="S10" s="11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72</v>
      </c>
    </row>
    <row r="2" ht="41.25" customHeight="1" spans="1:1">
      <c r="A2" s="78" t="str">
        <f>"2026"&amp;"年部门支出预算表"</f>
        <v>2026年部门支出预算表</v>
      </c>
    </row>
    <row r="3" ht="17.25" customHeight="1" spans="1:15">
      <c r="A3" s="81" t="str">
        <f>"单位名称："&amp;"昆明市晋宁区残疾人联合会"</f>
        <v>单位名称：昆明市晋宁区残疾人联合会</v>
      </c>
      <c r="O3" s="83" t="s">
        <v>1</v>
      </c>
    </row>
    <row r="4" ht="27" customHeight="1" spans="1:15">
      <c r="A4" s="202" t="s">
        <v>73</v>
      </c>
      <c r="B4" s="202" t="s">
        <v>74</v>
      </c>
      <c r="C4" s="202" t="s">
        <v>55</v>
      </c>
      <c r="D4" s="203" t="s">
        <v>58</v>
      </c>
      <c r="E4" s="204"/>
      <c r="F4" s="205"/>
      <c r="G4" s="206" t="s">
        <v>59</v>
      </c>
      <c r="H4" s="206" t="s">
        <v>60</v>
      </c>
      <c r="I4" s="206" t="s">
        <v>75</v>
      </c>
      <c r="J4" s="203" t="s">
        <v>62</v>
      </c>
      <c r="K4" s="204"/>
      <c r="L4" s="204"/>
      <c r="M4" s="204"/>
      <c r="N4" s="213"/>
      <c r="O4" s="214"/>
    </row>
    <row r="5" ht="42" customHeight="1" spans="1:15">
      <c r="A5" s="207"/>
      <c r="B5" s="207"/>
      <c r="C5" s="208"/>
      <c r="D5" s="209" t="s">
        <v>57</v>
      </c>
      <c r="E5" s="209" t="s">
        <v>76</v>
      </c>
      <c r="F5" s="209" t="s">
        <v>77</v>
      </c>
      <c r="G5" s="208"/>
      <c r="H5" s="208"/>
      <c r="I5" s="215"/>
      <c r="J5" s="209" t="s">
        <v>57</v>
      </c>
      <c r="K5" s="196" t="s">
        <v>78</v>
      </c>
      <c r="L5" s="196" t="s">
        <v>79</v>
      </c>
      <c r="M5" s="196" t="s">
        <v>80</v>
      </c>
      <c r="N5" s="196" t="s">
        <v>81</v>
      </c>
      <c r="O5" s="196" t="s">
        <v>82</v>
      </c>
    </row>
    <row r="6" ht="18" customHeight="1" spans="1:15">
      <c r="A6" s="89" t="s">
        <v>83</v>
      </c>
      <c r="B6" s="89" t="s">
        <v>84</v>
      </c>
      <c r="C6" s="89" t="s">
        <v>85</v>
      </c>
      <c r="D6" s="90" t="s">
        <v>86</v>
      </c>
      <c r="E6" s="90" t="s">
        <v>87</v>
      </c>
      <c r="F6" s="90" t="s">
        <v>88</v>
      </c>
      <c r="G6" s="90" t="s">
        <v>89</v>
      </c>
      <c r="H6" s="90" t="s">
        <v>90</v>
      </c>
      <c r="I6" s="90" t="s">
        <v>91</v>
      </c>
      <c r="J6" s="90" t="s">
        <v>92</v>
      </c>
      <c r="K6" s="90" t="s">
        <v>93</v>
      </c>
      <c r="L6" s="90" t="s">
        <v>94</v>
      </c>
      <c r="M6" s="90" t="s">
        <v>95</v>
      </c>
      <c r="N6" s="89" t="s">
        <v>96</v>
      </c>
      <c r="O6" s="90" t="s">
        <v>97</v>
      </c>
    </row>
    <row r="7" ht="21" customHeight="1" spans="1:15">
      <c r="A7" s="91" t="s">
        <v>98</v>
      </c>
      <c r="B7" s="91" t="s">
        <v>99</v>
      </c>
      <c r="C7" s="113">
        <v>3597666.52</v>
      </c>
      <c r="D7" s="113">
        <v>3597666.52</v>
      </c>
      <c r="E7" s="113">
        <v>1391716.52</v>
      </c>
      <c r="F7" s="113">
        <v>2205950</v>
      </c>
      <c r="G7" s="113"/>
      <c r="H7" s="113"/>
      <c r="I7" s="113"/>
      <c r="J7" s="113"/>
      <c r="K7" s="113"/>
      <c r="L7" s="113"/>
      <c r="M7" s="113"/>
      <c r="N7" s="113"/>
      <c r="O7" s="113"/>
    </row>
    <row r="8" ht="21" customHeight="1" spans="1:15">
      <c r="A8" s="210" t="s">
        <v>100</v>
      </c>
      <c r="B8" s="210" t="s">
        <v>101</v>
      </c>
      <c r="C8" s="113">
        <v>207397.44</v>
      </c>
      <c r="D8" s="113">
        <v>207397.44</v>
      </c>
      <c r="E8" s="113">
        <v>207397.44</v>
      </c>
      <c r="F8" s="113"/>
      <c r="G8" s="113"/>
      <c r="H8" s="113"/>
      <c r="I8" s="113"/>
      <c r="J8" s="113"/>
      <c r="K8" s="113"/>
      <c r="L8" s="113"/>
      <c r="M8" s="113"/>
      <c r="N8" s="113"/>
      <c r="O8" s="113"/>
    </row>
    <row r="9" ht="21" customHeight="1" spans="1:15">
      <c r="A9" s="211" t="s">
        <v>102</v>
      </c>
      <c r="B9" s="211" t="s">
        <v>103</v>
      </c>
      <c r="C9" s="113">
        <v>91800</v>
      </c>
      <c r="D9" s="113">
        <v>91800</v>
      </c>
      <c r="E9" s="113">
        <v>91800</v>
      </c>
      <c r="F9" s="113"/>
      <c r="G9" s="113"/>
      <c r="H9" s="113"/>
      <c r="I9" s="113"/>
      <c r="J9" s="113"/>
      <c r="K9" s="113"/>
      <c r="L9" s="113"/>
      <c r="M9" s="113"/>
      <c r="N9" s="113"/>
      <c r="O9" s="113"/>
    </row>
    <row r="10" ht="21" customHeight="1" spans="1:15">
      <c r="A10" s="211" t="s">
        <v>104</v>
      </c>
      <c r="B10" s="211" t="s">
        <v>105</v>
      </c>
      <c r="C10" s="113">
        <v>115597.44</v>
      </c>
      <c r="D10" s="113">
        <v>115597.44</v>
      </c>
      <c r="E10" s="113">
        <v>115597.44</v>
      </c>
      <c r="F10" s="113"/>
      <c r="G10" s="113"/>
      <c r="H10" s="113"/>
      <c r="I10" s="113"/>
      <c r="J10" s="113"/>
      <c r="K10" s="113"/>
      <c r="L10" s="113"/>
      <c r="M10" s="113"/>
      <c r="N10" s="113"/>
      <c r="O10" s="113"/>
    </row>
    <row r="11" ht="21" customHeight="1" spans="1:15">
      <c r="A11" s="210" t="s">
        <v>106</v>
      </c>
      <c r="B11" s="210" t="s">
        <v>107</v>
      </c>
      <c r="C11" s="113">
        <v>3390269.08</v>
      </c>
      <c r="D11" s="113">
        <v>3390269.08</v>
      </c>
      <c r="E11" s="113">
        <v>1184319.08</v>
      </c>
      <c r="F11" s="113">
        <v>2205950</v>
      </c>
      <c r="G11" s="113"/>
      <c r="H11" s="113"/>
      <c r="I11" s="113"/>
      <c r="J11" s="113"/>
      <c r="K11" s="113"/>
      <c r="L11" s="113"/>
      <c r="M11" s="113"/>
      <c r="N11" s="113"/>
      <c r="O11" s="113"/>
    </row>
    <row r="12" ht="21" customHeight="1" spans="1:15">
      <c r="A12" s="211" t="s">
        <v>108</v>
      </c>
      <c r="B12" s="211" t="s">
        <v>109</v>
      </c>
      <c r="C12" s="113">
        <v>1184319.08</v>
      </c>
      <c r="D12" s="113">
        <v>1184319.08</v>
      </c>
      <c r="E12" s="113">
        <v>1184319.08</v>
      </c>
      <c r="F12" s="113"/>
      <c r="G12" s="113"/>
      <c r="H12" s="113"/>
      <c r="I12" s="113"/>
      <c r="J12" s="113"/>
      <c r="K12" s="113"/>
      <c r="L12" s="113"/>
      <c r="M12" s="113"/>
      <c r="N12" s="113"/>
      <c r="O12" s="113"/>
    </row>
    <row r="13" ht="21" customHeight="1" spans="1:15">
      <c r="A13" s="211" t="s">
        <v>110</v>
      </c>
      <c r="B13" s="211" t="s">
        <v>111</v>
      </c>
      <c r="C13" s="113">
        <v>262950</v>
      </c>
      <c r="D13" s="113">
        <v>262950</v>
      </c>
      <c r="E13" s="113"/>
      <c r="F13" s="113">
        <v>262950</v>
      </c>
      <c r="G13" s="113"/>
      <c r="H13" s="113"/>
      <c r="I13" s="113"/>
      <c r="J13" s="113"/>
      <c r="K13" s="113"/>
      <c r="L13" s="113"/>
      <c r="M13" s="113"/>
      <c r="N13" s="113"/>
      <c r="O13" s="113"/>
    </row>
    <row r="14" ht="21" customHeight="1" spans="1:15">
      <c r="A14" s="211" t="s">
        <v>112</v>
      </c>
      <c r="B14" s="211" t="s">
        <v>113</v>
      </c>
      <c r="C14" s="113">
        <v>1943000</v>
      </c>
      <c r="D14" s="113">
        <v>1943000</v>
      </c>
      <c r="E14" s="113"/>
      <c r="F14" s="113">
        <v>1943000</v>
      </c>
      <c r="G14" s="113"/>
      <c r="H14" s="113"/>
      <c r="I14" s="113"/>
      <c r="J14" s="113"/>
      <c r="K14" s="113"/>
      <c r="L14" s="113"/>
      <c r="M14" s="113"/>
      <c r="N14" s="113"/>
      <c r="O14" s="113"/>
    </row>
    <row r="15" ht="21" customHeight="1" spans="1:15">
      <c r="A15" s="91" t="s">
        <v>69</v>
      </c>
      <c r="B15" s="91" t="s">
        <v>114</v>
      </c>
      <c r="C15" s="113">
        <v>124651.41</v>
      </c>
      <c r="D15" s="113">
        <v>124651.41</v>
      </c>
      <c r="E15" s="113">
        <v>124651.41</v>
      </c>
      <c r="F15" s="113"/>
      <c r="G15" s="113"/>
      <c r="H15" s="113"/>
      <c r="I15" s="113"/>
      <c r="J15" s="113"/>
      <c r="K15" s="113"/>
      <c r="L15" s="113"/>
      <c r="M15" s="113"/>
      <c r="N15" s="113"/>
      <c r="O15" s="113"/>
    </row>
    <row r="16" ht="21" customHeight="1" spans="1:15">
      <c r="A16" s="210" t="s">
        <v>115</v>
      </c>
      <c r="B16" s="210" t="s">
        <v>116</v>
      </c>
      <c r="C16" s="113">
        <v>124651.41</v>
      </c>
      <c r="D16" s="113">
        <v>124651.41</v>
      </c>
      <c r="E16" s="113">
        <v>124651.41</v>
      </c>
      <c r="F16" s="113"/>
      <c r="G16" s="113"/>
      <c r="H16" s="113"/>
      <c r="I16" s="113"/>
      <c r="J16" s="113"/>
      <c r="K16" s="113"/>
      <c r="L16" s="113"/>
      <c r="M16" s="113"/>
      <c r="N16" s="113"/>
      <c r="O16" s="113"/>
    </row>
    <row r="17" ht="21" customHeight="1" spans="1:15">
      <c r="A17" s="211" t="s">
        <v>117</v>
      </c>
      <c r="B17" s="211" t="s">
        <v>118</v>
      </c>
      <c r="C17" s="113">
        <v>57076.24</v>
      </c>
      <c r="D17" s="113">
        <v>57076.24</v>
      </c>
      <c r="E17" s="113">
        <v>57076.24</v>
      </c>
      <c r="F17" s="113"/>
      <c r="G17" s="113"/>
      <c r="H17" s="113"/>
      <c r="I17" s="113"/>
      <c r="J17" s="113"/>
      <c r="K17" s="113"/>
      <c r="L17" s="113"/>
      <c r="M17" s="113"/>
      <c r="N17" s="113"/>
      <c r="O17" s="113"/>
    </row>
    <row r="18" ht="21" customHeight="1" spans="1:15">
      <c r="A18" s="211" t="s">
        <v>119</v>
      </c>
      <c r="B18" s="211" t="s">
        <v>120</v>
      </c>
      <c r="C18" s="113">
        <v>60124.2</v>
      </c>
      <c r="D18" s="113">
        <v>60124.2</v>
      </c>
      <c r="E18" s="113">
        <v>60124.2</v>
      </c>
      <c r="F18" s="113"/>
      <c r="G18" s="113"/>
      <c r="H18" s="113"/>
      <c r="I18" s="113"/>
      <c r="J18" s="113"/>
      <c r="K18" s="113"/>
      <c r="L18" s="113"/>
      <c r="M18" s="113"/>
      <c r="N18" s="113"/>
      <c r="O18" s="113"/>
    </row>
    <row r="19" ht="21" customHeight="1" spans="1:15">
      <c r="A19" s="211" t="s">
        <v>121</v>
      </c>
      <c r="B19" s="211" t="s">
        <v>122</v>
      </c>
      <c r="C19" s="113">
        <v>7450.97</v>
      </c>
      <c r="D19" s="113">
        <v>7450.97</v>
      </c>
      <c r="E19" s="113">
        <v>7450.97</v>
      </c>
      <c r="F19" s="113"/>
      <c r="G19" s="113"/>
      <c r="H19" s="113"/>
      <c r="I19" s="113"/>
      <c r="J19" s="113"/>
      <c r="K19" s="113"/>
      <c r="L19" s="113"/>
      <c r="M19" s="113"/>
      <c r="N19" s="113"/>
      <c r="O19" s="113"/>
    </row>
    <row r="20" ht="21" customHeight="1" spans="1:15">
      <c r="A20" s="91" t="s">
        <v>123</v>
      </c>
      <c r="B20" s="91" t="s">
        <v>124</v>
      </c>
      <c r="C20" s="113">
        <v>123850.08</v>
      </c>
      <c r="D20" s="113">
        <v>123850.08</v>
      </c>
      <c r="E20" s="113">
        <v>123850.08</v>
      </c>
      <c r="F20" s="113"/>
      <c r="G20" s="113"/>
      <c r="H20" s="113"/>
      <c r="I20" s="113"/>
      <c r="J20" s="113"/>
      <c r="K20" s="113"/>
      <c r="L20" s="113"/>
      <c r="M20" s="113"/>
      <c r="N20" s="113"/>
      <c r="O20" s="113"/>
    </row>
    <row r="21" ht="21" customHeight="1" spans="1:15">
      <c r="A21" s="210" t="s">
        <v>125</v>
      </c>
      <c r="B21" s="210" t="s">
        <v>126</v>
      </c>
      <c r="C21" s="113">
        <v>123850.08</v>
      </c>
      <c r="D21" s="113">
        <v>123850.08</v>
      </c>
      <c r="E21" s="113">
        <v>123850.08</v>
      </c>
      <c r="F21" s="113"/>
      <c r="G21" s="113"/>
      <c r="H21" s="113"/>
      <c r="I21" s="113"/>
      <c r="J21" s="113"/>
      <c r="K21" s="113"/>
      <c r="L21" s="113"/>
      <c r="M21" s="113"/>
      <c r="N21" s="113"/>
      <c r="O21" s="113"/>
    </row>
    <row r="22" ht="21" customHeight="1" spans="1:15">
      <c r="A22" s="211" t="s">
        <v>127</v>
      </c>
      <c r="B22" s="211" t="s">
        <v>128</v>
      </c>
      <c r="C22" s="113">
        <v>123850.08</v>
      </c>
      <c r="D22" s="113">
        <v>123850.08</v>
      </c>
      <c r="E22" s="113">
        <v>123850.08</v>
      </c>
      <c r="F22" s="113"/>
      <c r="G22" s="113"/>
      <c r="H22" s="113"/>
      <c r="I22" s="113"/>
      <c r="J22" s="113"/>
      <c r="K22" s="113"/>
      <c r="L22" s="113"/>
      <c r="M22" s="113"/>
      <c r="N22" s="113"/>
      <c r="O22" s="113"/>
    </row>
    <row r="23" ht="21" customHeight="1" spans="1:15">
      <c r="A23" s="212" t="s">
        <v>55</v>
      </c>
      <c r="B23" s="71"/>
      <c r="C23" s="113">
        <v>3846168.01</v>
      </c>
      <c r="D23" s="113">
        <v>3846168.01</v>
      </c>
      <c r="E23" s="113">
        <v>1640218.01</v>
      </c>
      <c r="F23" s="113">
        <v>2205950</v>
      </c>
      <c r="G23" s="113"/>
      <c r="H23" s="113"/>
      <c r="I23" s="113"/>
      <c r="J23" s="113"/>
      <c r="K23" s="113"/>
      <c r="L23" s="113"/>
      <c r="M23" s="113"/>
      <c r="N23" s="113"/>
      <c r="O23" s="113"/>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79"/>
      <c r="B1" s="83"/>
      <c r="C1" s="83"/>
      <c r="D1" s="83" t="s">
        <v>129</v>
      </c>
    </row>
    <row r="2" ht="41.25" customHeight="1" spans="1:1">
      <c r="A2" s="78" t="str">
        <f>"2026"&amp;"年部门财政拨款收支预算总表"</f>
        <v>2026年部门财政拨款收支预算总表</v>
      </c>
    </row>
    <row r="3" ht="17.25" customHeight="1" spans="1:4">
      <c r="A3" s="81" t="str">
        <f>"单位名称："&amp;"昆明市晋宁区残疾人联合会"</f>
        <v>单位名称：昆明市晋宁区残疾人联合会</v>
      </c>
      <c r="B3" s="195"/>
      <c r="D3" s="83" t="s">
        <v>1</v>
      </c>
    </row>
    <row r="4" ht="17.25" customHeight="1" spans="1:4">
      <c r="A4" s="196" t="s">
        <v>2</v>
      </c>
      <c r="B4" s="197"/>
      <c r="C4" s="196" t="s">
        <v>3</v>
      </c>
      <c r="D4" s="197"/>
    </row>
    <row r="5" ht="18.75" customHeight="1" spans="1:4">
      <c r="A5" s="196" t="s">
        <v>4</v>
      </c>
      <c r="B5" s="196" t="s">
        <v>5</v>
      </c>
      <c r="C5" s="196" t="s">
        <v>6</v>
      </c>
      <c r="D5" s="196" t="s">
        <v>5</v>
      </c>
    </row>
    <row r="6" ht="16.5" customHeight="1" spans="1:4">
      <c r="A6" s="198" t="s">
        <v>130</v>
      </c>
      <c r="B6" s="113">
        <v>3846168.01</v>
      </c>
      <c r="C6" s="198" t="s">
        <v>131</v>
      </c>
      <c r="D6" s="113">
        <v>3846168.01</v>
      </c>
    </row>
    <row r="7" ht="16.5" customHeight="1" spans="1:4">
      <c r="A7" s="198" t="s">
        <v>132</v>
      </c>
      <c r="B7" s="113">
        <v>3846168.01</v>
      </c>
      <c r="C7" s="198" t="s">
        <v>133</v>
      </c>
      <c r="D7" s="113"/>
    </row>
    <row r="8" ht="16.5" customHeight="1" spans="1:4">
      <c r="A8" s="198" t="s">
        <v>134</v>
      </c>
      <c r="B8" s="113"/>
      <c r="C8" s="198" t="s">
        <v>135</v>
      </c>
      <c r="D8" s="113"/>
    </row>
    <row r="9" ht="16.5" customHeight="1" spans="1:4">
      <c r="A9" s="198" t="s">
        <v>136</v>
      </c>
      <c r="B9" s="113"/>
      <c r="C9" s="198" t="s">
        <v>137</v>
      </c>
      <c r="D9" s="113"/>
    </row>
    <row r="10" ht="16.5" customHeight="1" spans="1:4">
      <c r="A10" s="198" t="s">
        <v>138</v>
      </c>
      <c r="B10" s="113"/>
      <c r="C10" s="198" t="s">
        <v>139</v>
      </c>
      <c r="D10" s="113"/>
    </row>
    <row r="11" ht="16.5" customHeight="1" spans="1:4">
      <c r="A11" s="198" t="s">
        <v>132</v>
      </c>
      <c r="B11" s="113"/>
      <c r="C11" s="198" t="s">
        <v>140</v>
      </c>
      <c r="D11" s="113"/>
    </row>
    <row r="12" ht="16.5" customHeight="1" spans="1:4">
      <c r="A12" s="23" t="s">
        <v>134</v>
      </c>
      <c r="B12" s="113"/>
      <c r="C12" s="103" t="s">
        <v>141</v>
      </c>
      <c r="D12" s="113"/>
    </row>
    <row r="13" ht="16.5" customHeight="1" spans="1:4">
      <c r="A13" s="23" t="s">
        <v>136</v>
      </c>
      <c r="B13" s="113"/>
      <c r="C13" s="103" t="s">
        <v>142</v>
      </c>
      <c r="D13" s="113"/>
    </row>
    <row r="14" ht="16.5" customHeight="1" spans="1:4">
      <c r="A14" s="199"/>
      <c r="B14" s="113"/>
      <c r="C14" s="103" t="s">
        <v>143</v>
      </c>
      <c r="D14" s="113">
        <v>3597666.52</v>
      </c>
    </row>
    <row r="15" ht="16.5" customHeight="1" spans="1:4">
      <c r="A15" s="199"/>
      <c r="B15" s="113"/>
      <c r="C15" s="103" t="s">
        <v>144</v>
      </c>
      <c r="D15" s="113">
        <v>124651.41</v>
      </c>
    </row>
    <row r="16" ht="16.5" customHeight="1" spans="1:4">
      <c r="A16" s="199"/>
      <c r="B16" s="113"/>
      <c r="C16" s="103" t="s">
        <v>145</v>
      </c>
      <c r="D16" s="113"/>
    </row>
    <row r="17" ht="16.5" customHeight="1" spans="1:4">
      <c r="A17" s="199"/>
      <c r="B17" s="113"/>
      <c r="C17" s="103" t="s">
        <v>146</v>
      </c>
      <c r="D17" s="113"/>
    </row>
    <row r="18" ht="16.5" customHeight="1" spans="1:4">
      <c r="A18" s="199"/>
      <c r="B18" s="113"/>
      <c r="C18" s="103" t="s">
        <v>147</v>
      </c>
      <c r="D18" s="113"/>
    </row>
    <row r="19" ht="16.5" customHeight="1" spans="1:4">
      <c r="A19" s="199"/>
      <c r="B19" s="113"/>
      <c r="C19" s="103" t="s">
        <v>148</v>
      </c>
      <c r="D19" s="113"/>
    </row>
    <row r="20" ht="16.5" customHeight="1" spans="1:4">
      <c r="A20" s="199"/>
      <c r="B20" s="113"/>
      <c r="C20" s="103" t="s">
        <v>149</v>
      </c>
      <c r="D20" s="113"/>
    </row>
    <row r="21" ht="16.5" customHeight="1" spans="1:4">
      <c r="A21" s="199"/>
      <c r="B21" s="113"/>
      <c r="C21" s="103" t="s">
        <v>150</v>
      </c>
      <c r="D21" s="113"/>
    </row>
    <row r="22" ht="16.5" customHeight="1" spans="1:4">
      <c r="A22" s="199"/>
      <c r="B22" s="113"/>
      <c r="C22" s="103" t="s">
        <v>151</v>
      </c>
      <c r="D22" s="113"/>
    </row>
    <row r="23" ht="16.5" customHeight="1" spans="1:4">
      <c r="A23" s="199"/>
      <c r="B23" s="113"/>
      <c r="C23" s="103" t="s">
        <v>152</v>
      </c>
      <c r="D23" s="113"/>
    </row>
    <row r="24" ht="16.5" customHeight="1" spans="1:4">
      <c r="A24" s="199"/>
      <c r="B24" s="113"/>
      <c r="C24" s="103" t="s">
        <v>153</v>
      </c>
      <c r="D24" s="113"/>
    </row>
    <row r="25" ht="16.5" customHeight="1" spans="1:4">
      <c r="A25" s="199"/>
      <c r="B25" s="113"/>
      <c r="C25" s="103" t="s">
        <v>154</v>
      </c>
      <c r="D25" s="113">
        <v>123850.08</v>
      </c>
    </row>
    <row r="26" ht="16.5" customHeight="1" spans="1:4">
      <c r="A26" s="199"/>
      <c r="B26" s="113"/>
      <c r="C26" s="103" t="s">
        <v>155</v>
      </c>
      <c r="D26" s="113"/>
    </row>
    <row r="27" ht="16.5" customHeight="1" spans="1:4">
      <c r="A27" s="199"/>
      <c r="B27" s="113"/>
      <c r="C27" s="103" t="s">
        <v>156</v>
      </c>
      <c r="D27" s="113"/>
    </row>
    <row r="28" ht="16.5" customHeight="1" spans="1:4">
      <c r="A28" s="199"/>
      <c r="B28" s="113"/>
      <c r="C28" s="103" t="s">
        <v>157</v>
      </c>
      <c r="D28" s="113"/>
    </row>
    <row r="29" ht="16.5" customHeight="1" spans="1:4">
      <c r="A29" s="199"/>
      <c r="B29" s="113"/>
      <c r="C29" s="103" t="s">
        <v>158</v>
      </c>
      <c r="D29" s="113"/>
    </row>
    <row r="30" ht="16.5" customHeight="1" spans="1:4">
      <c r="A30" s="199"/>
      <c r="B30" s="113"/>
      <c r="C30" s="103" t="s">
        <v>159</v>
      </c>
      <c r="D30" s="113"/>
    </row>
    <row r="31" ht="16.5" customHeight="1" spans="1:4">
      <c r="A31" s="199"/>
      <c r="B31" s="113"/>
      <c r="C31" s="23" t="s">
        <v>160</v>
      </c>
      <c r="D31" s="113"/>
    </row>
    <row r="32" ht="16.5" customHeight="1" spans="1:4">
      <c r="A32" s="199"/>
      <c r="B32" s="113"/>
      <c r="C32" s="23" t="s">
        <v>161</v>
      </c>
      <c r="D32" s="113"/>
    </row>
    <row r="33" ht="16.5" customHeight="1" spans="1:4">
      <c r="A33" s="199"/>
      <c r="B33" s="113"/>
      <c r="C33" s="20" t="s">
        <v>162</v>
      </c>
      <c r="D33" s="113"/>
    </row>
    <row r="34" ht="15" customHeight="1" spans="1:4">
      <c r="A34" s="200" t="s">
        <v>50</v>
      </c>
      <c r="B34" s="201">
        <v>3846168.01</v>
      </c>
      <c r="C34" s="200" t="s">
        <v>51</v>
      </c>
      <c r="D34" s="201">
        <v>3846168.01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06"/>
      <c r="G1" s="176" t="s">
        <v>163</v>
      </c>
    </row>
    <row r="2" ht="41.25" customHeight="1" spans="1:7">
      <c r="A2" s="159" t="str">
        <f>"2026"&amp;"年一般公共预算支出预算表（按功能科目分类）"</f>
        <v>2026年一般公共预算支出预算表（按功能科目分类）</v>
      </c>
      <c r="B2" s="159"/>
      <c r="C2" s="159"/>
      <c r="D2" s="159"/>
      <c r="E2" s="159"/>
      <c r="F2" s="159"/>
      <c r="G2" s="159"/>
    </row>
    <row r="3" ht="18" customHeight="1" spans="1:7">
      <c r="A3" s="47" t="str">
        <f>"单位名称："&amp;"昆明市晋宁区残疾人联合会"</f>
        <v>单位名称：昆明市晋宁区残疾人联合会</v>
      </c>
      <c r="F3" s="156"/>
      <c r="G3" s="176" t="s">
        <v>1</v>
      </c>
    </row>
    <row r="4" ht="20.25" customHeight="1" spans="1:7">
      <c r="A4" s="191" t="s">
        <v>164</v>
      </c>
      <c r="B4" s="192"/>
      <c r="C4" s="160" t="s">
        <v>55</v>
      </c>
      <c r="D4" s="183" t="s">
        <v>76</v>
      </c>
      <c r="E4" s="15"/>
      <c r="F4" s="39"/>
      <c r="G4" s="173" t="s">
        <v>77</v>
      </c>
    </row>
    <row r="5" ht="20.25" customHeight="1" spans="1:7">
      <c r="A5" s="193" t="s">
        <v>73</v>
      </c>
      <c r="B5" s="193" t="s">
        <v>74</v>
      </c>
      <c r="C5" s="58"/>
      <c r="D5" s="16" t="s">
        <v>57</v>
      </c>
      <c r="E5" s="16" t="s">
        <v>165</v>
      </c>
      <c r="F5" s="16" t="s">
        <v>166</v>
      </c>
      <c r="G5" s="175"/>
    </row>
    <row r="6" ht="15" customHeight="1" spans="1:7">
      <c r="A6" s="22" t="s">
        <v>83</v>
      </c>
      <c r="B6" s="22" t="s">
        <v>84</v>
      </c>
      <c r="C6" s="22" t="s">
        <v>85</v>
      </c>
      <c r="D6" s="22" t="s">
        <v>86</v>
      </c>
      <c r="E6" s="22" t="s">
        <v>87</v>
      </c>
      <c r="F6" s="22" t="s">
        <v>88</v>
      </c>
      <c r="G6" s="22" t="s">
        <v>89</v>
      </c>
    </row>
    <row r="7" ht="18" customHeight="1" spans="1:7">
      <c r="A7" s="20" t="s">
        <v>98</v>
      </c>
      <c r="B7" s="20" t="s">
        <v>99</v>
      </c>
      <c r="C7" s="113">
        <v>3597666.52</v>
      </c>
      <c r="D7" s="113">
        <v>1391716.52</v>
      </c>
      <c r="E7" s="113">
        <v>1223624.44</v>
      </c>
      <c r="F7" s="113">
        <v>168092.08</v>
      </c>
      <c r="G7" s="113">
        <v>2205950</v>
      </c>
    </row>
    <row r="8" ht="18" customHeight="1" spans="1:7">
      <c r="A8" s="169" t="s">
        <v>100</v>
      </c>
      <c r="B8" s="169" t="s">
        <v>101</v>
      </c>
      <c r="C8" s="113">
        <v>207397.44</v>
      </c>
      <c r="D8" s="113">
        <v>207397.44</v>
      </c>
      <c r="E8" s="113">
        <v>201997.44</v>
      </c>
      <c r="F8" s="113">
        <v>5400</v>
      </c>
      <c r="G8" s="113"/>
    </row>
    <row r="9" ht="18" customHeight="1" spans="1:7">
      <c r="A9" s="170" t="s">
        <v>102</v>
      </c>
      <c r="B9" s="170" t="s">
        <v>103</v>
      </c>
      <c r="C9" s="113">
        <v>91800</v>
      </c>
      <c r="D9" s="113">
        <v>91800</v>
      </c>
      <c r="E9" s="113">
        <v>86400</v>
      </c>
      <c r="F9" s="113">
        <v>5400</v>
      </c>
      <c r="G9" s="113"/>
    </row>
    <row r="10" ht="18" customHeight="1" spans="1:7">
      <c r="A10" s="170" t="s">
        <v>104</v>
      </c>
      <c r="B10" s="170" t="s">
        <v>105</v>
      </c>
      <c r="C10" s="113">
        <v>115597.44</v>
      </c>
      <c r="D10" s="113">
        <v>115597.44</v>
      </c>
      <c r="E10" s="113">
        <v>115597.44</v>
      </c>
      <c r="F10" s="113"/>
      <c r="G10" s="113"/>
    </row>
    <row r="11" ht="18" customHeight="1" spans="1:7">
      <c r="A11" s="169" t="s">
        <v>106</v>
      </c>
      <c r="B11" s="169" t="s">
        <v>107</v>
      </c>
      <c r="C11" s="113">
        <v>3390269.08</v>
      </c>
      <c r="D11" s="113">
        <v>1184319.08</v>
      </c>
      <c r="E11" s="113">
        <v>1021627</v>
      </c>
      <c r="F11" s="113">
        <v>162692.08</v>
      </c>
      <c r="G11" s="113">
        <v>2205950</v>
      </c>
    </row>
    <row r="12" ht="18" customHeight="1" spans="1:7">
      <c r="A12" s="170" t="s">
        <v>108</v>
      </c>
      <c r="B12" s="170" t="s">
        <v>109</v>
      </c>
      <c r="C12" s="113">
        <v>1184319.08</v>
      </c>
      <c r="D12" s="113">
        <v>1184319.08</v>
      </c>
      <c r="E12" s="113">
        <v>1021627</v>
      </c>
      <c r="F12" s="113">
        <v>162692.08</v>
      </c>
      <c r="G12" s="113"/>
    </row>
    <row r="13" ht="18" customHeight="1" spans="1:7">
      <c r="A13" s="170" t="s">
        <v>110</v>
      </c>
      <c r="B13" s="170" t="s">
        <v>111</v>
      </c>
      <c r="C13" s="113">
        <v>262950</v>
      </c>
      <c r="D13" s="113"/>
      <c r="E13" s="113"/>
      <c r="F13" s="113"/>
      <c r="G13" s="113">
        <v>262950</v>
      </c>
    </row>
    <row r="14" ht="18" customHeight="1" spans="1:7">
      <c r="A14" s="170" t="s">
        <v>112</v>
      </c>
      <c r="B14" s="170" t="s">
        <v>113</v>
      </c>
      <c r="C14" s="113">
        <v>1943000</v>
      </c>
      <c r="D14" s="113"/>
      <c r="E14" s="113"/>
      <c r="F14" s="113"/>
      <c r="G14" s="113">
        <v>1943000</v>
      </c>
    </row>
    <row r="15" ht="18" customHeight="1" spans="1:7">
      <c r="A15" s="20" t="s">
        <v>69</v>
      </c>
      <c r="B15" s="20" t="s">
        <v>114</v>
      </c>
      <c r="C15" s="113">
        <v>124651.41</v>
      </c>
      <c r="D15" s="113">
        <v>124651.41</v>
      </c>
      <c r="E15" s="113">
        <v>124651.41</v>
      </c>
      <c r="F15" s="113"/>
      <c r="G15" s="113"/>
    </row>
    <row r="16" ht="18" customHeight="1" spans="1:7">
      <c r="A16" s="169" t="s">
        <v>115</v>
      </c>
      <c r="B16" s="169" t="s">
        <v>116</v>
      </c>
      <c r="C16" s="113">
        <v>124651.41</v>
      </c>
      <c r="D16" s="113">
        <v>124651.41</v>
      </c>
      <c r="E16" s="113">
        <v>124651.41</v>
      </c>
      <c r="F16" s="113"/>
      <c r="G16" s="113"/>
    </row>
    <row r="17" ht="18" customHeight="1" spans="1:7">
      <c r="A17" s="170" t="s">
        <v>117</v>
      </c>
      <c r="B17" s="170" t="s">
        <v>118</v>
      </c>
      <c r="C17" s="113">
        <v>57076.24</v>
      </c>
      <c r="D17" s="113">
        <v>57076.24</v>
      </c>
      <c r="E17" s="113">
        <v>57076.24</v>
      </c>
      <c r="F17" s="113"/>
      <c r="G17" s="113"/>
    </row>
    <row r="18" ht="18" customHeight="1" spans="1:7">
      <c r="A18" s="170" t="s">
        <v>119</v>
      </c>
      <c r="B18" s="170" t="s">
        <v>120</v>
      </c>
      <c r="C18" s="113">
        <v>60124.2</v>
      </c>
      <c r="D18" s="113">
        <v>60124.2</v>
      </c>
      <c r="E18" s="113">
        <v>60124.2</v>
      </c>
      <c r="F18" s="113"/>
      <c r="G18" s="113"/>
    </row>
    <row r="19" ht="18" customHeight="1" spans="1:7">
      <c r="A19" s="170" t="s">
        <v>121</v>
      </c>
      <c r="B19" s="170" t="s">
        <v>122</v>
      </c>
      <c r="C19" s="113">
        <v>7450.97</v>
      </c>
      <c r="D19" s="113">
        <v>7450.97</v>
      </c>
      <c r="E19" s="113">
        <v>7450.97</v>
      </c>
      <c r="F19" s="113"/>
      <c r="G19" s="113"/>
    </row>
    <row r="20" ht="18" customHeight="1" spans="1:7">
      <c r="A20" s="20" t="s">
        <v>123</v>
      </c>
      <c r="B20" s="20" t="s">
        <v>124</v>
      </c>
      <c r="C20" s="113">
        <v>123850.08</v>
      </c>
      <c r="D20" s="113">
        <v>123850.08</v>
      </c>
      <c r="E20" s="113">
        <v>123850.08</v>
      </c>
      <c r="F20" s="113"/>
      <c r="G20" s="113"/>
    </row>
    <row r="21" ht="18" customHeight="1" spans="1:7">
      <c r="A21" s="169" t="s">
        <v>125</v>
      </c>
      <c r="B21" s="169" t="s">
        <v>126</v>
      </c>
      <c r="C21" s="113">
        <v>123850.08</v>
      </c>
      <c r="D21" s="113">
        <v>123850.08</v>
      </c>
      <c r="E21" s="113">
        <v>123850.08</v>
      </c>
      <c r="F21" s="113"/>
      <c r="G21" s="113"/>
    </row>
    <row r="22" ht="18" customHeight="1" spans="1:7">
      <c r="A22" s="170" t="s">
        <v>127</v>
      </c>
      <c r="B22" s="170" t="s">
        <v>128</v>
      </c>
      <c r="C22" s="113">
        <v>123850.08</v>
      </c>
      <c r="D22" s="113">
        <v>123850.08</v>
      </c>
      <c r="E22" s="113">
        <v>123850.08</v>
      </c>
      <c r="F22" s="113"/>
      <c r="G22" s="113"/>
    </row>
    <row r="23" ht="18" customHeight="1" spans="1:7">
      <c r="A23" s="112" t="s">
        <v>167</v>
      </c>
      <c r="B23" s="194" t="s">
        <v>167</v>
      </c>
      <c r="C23" s="113">
        <v>3846168.01</v>
      </c>
      <c r="D23" s="113">
        <v>1640218.01</v>
      </c>
      <c r="E23" s="113">
        <v>1472125.93</v>
      </c>
      <c r="F23" s="113">
        <v>168092.08</v>
      </c>
      <c r="G23" s="113">
        <v>2205950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7" t="s">
        <v>168</v>
      </c>
    </row>
    <row r="2" ht="41.25" customHeight="1" spans="1:6">
      <c r="A2" s="188" t="str">
        <f>"2026"&amp;"年一般公共预算“三公”经费支出预算表"</f>
        <v>2026年一般公共预算“三公”经费支出预算表</v>
      </c>
      <c r="B2" s="80"/>
      <c r="C2" s="80"/>
      <c r="D2" s="80"/>
      <c r="E2" s="79"/>
      <c r="F2" s="80"/>
    </row>
    <row r="3" customHeight="1" spans="1:6">
      <c r="A3" s="146" t="str">
        <f>"单位名称："&amp;"昆明市晋宁区残疾人联合会"</f>
        <v>单位名称：昆明市晋宁区残疾人联合会</v>
      </c>
      <c r="B3" s="189"/>
      <c r="D3" s="80"/>
      <c r="E3" s="79"/>
      <c r="F3" s="99" t="s">
        <v>1</v>
      </c>
    </row>
    <row r="4" ht="27" customHeight="1" spans="1:6">
      <c r="A4" s="84" t="s">
        <v>169</v>
      </c>
      <c r="B4" s="84" t="s">
        <v>170</v>
      </c>
      <c r="C4" s="86" t="s">
        <v>171</v>
      </c>
      <c r="D4" s="84"/>
      <c r="E4" s="85"/>
      <c r="F4" s="84" t="s">
        <v>172</v>
      </c>
    </row>
    <row r="5" ht="28.5" customHeight="1" spans="1:6">
      <c r="A5" s="190"/>
      <c r="B5" s="88"/>
      <c r="C5" s="85" t="s">
        <v>57</v>
      </c>
      <c r="D5" s="85" t="s">
        <v>173</v>
      </c>
      <c r="E5" s="85" t="s">
        <v>174</v>
      </c>
      <c r="F5" s="87"/>
    </row>
    <row r="6" ht="17.25" customHeight="1" spans="1:6">
      <c r="A6" s="90" t="s">
        <v>83</v>
      </c>
      <c r="B6" s="90" t="s">
        <v>84</v>
      </c>
      <c r="C6" s="90" t="s">
        <v>85</v>
      </c>
      <c r="D6" s="90" t="s">
        <v>86</v>
      </c>
      <c r="E6" s="90" t="s">
        <v>87</v>
      </c>
      <c r="F6" s="90" t="s">
        <v>88</v>
      </c>
    </row>
    <row r="7" ht="17.25" customHeight="1" spans="1:6">
      <c r="A7" s="113">
        <v>40000</v>
      </c>
      <c r="B7" s="113"/>
      <c r="C7" s="113">
        <v>20000</v>
      </c>
      <c r="D7" s="113"/>
      <c r="E7" s="113">
        <v>20000</v>
      </c>
      <c r="F7" s="113">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71"/>
      <c r="C1" s="177"/>
      <c r="E1" s="178"/>
      <c r="F1" s="178"/>
      <c r="G1" s="178"/>
      <c r="H1" s="178"/>
      <c r="I1" s="117"/>
      <c r="J1" s="117"/>
      <c r="K1" s="117"/>
      <c r="L1" s="117"/>
      <c r="M1" s="117"/>
      <c r="N1" s="117"/>
      <c r="R1" s="117"/>
      <c r="V1" s="177"/>
      <c r="X1" s="45" t="s">
        <v>175</v>
      </c>
    </row>
    <row r="2" ht="45.75" customHeight="1" spans="1:24">
      <c r="A2" s="101" t="str">
        <f>"2026"&amp;"年部门基本支出预算表"</f>
        <v>2026年部门基本支出预算表</v>
      </c>
      <c r="B2" s="46"/>
      <c r="C2" s="101"/>
      <c r="D2" s="101"/>
      <c r="E2" s="101"/>
      <c r="F2" s="101"/>
      <c r="G2" s="101"/>
      <c r="H2" s="101"/>
      <c r="I2" s="101"/>
      <c r="J2" s="101"/>
      <c r="K2" s="101"/>
      <c r="L2" s="101"/>
      <c r="M2" s="101"/>
      <c r="N2" s="101"/>
      <c r="O2" s="46"/>
      <c r="P2" s="46"/>
      <c r="Q2" s="46"/>
      <c r="R2" s="101"/>
      <c r="S2" s="101"/>
      <c r="T2" s="101"/>
      <c r="U2" s="101"/>
      <c r="V2" s="101"/>
      <c r="W2" s="101"/>
      <c r="X2" s="101"/>
    </row>
    <row r="3" ht="18.75" customHeight="1" spans="1:24">
      <c r="A3" s="47" t="str">
        <f>"单位名称："&amp;"昆明市晋宁区残疾人联合会"</f>
        <v>单位名称：昆明市晋宁区残疾人联合会</v>
      </c>
      <c r="B3" s="48"/>
      <c r="C3" s="179"/>
      <c r="D3" s="179"/>
      <c r="E3" s="179"/>
      <c r="F3" s="179"/>
      <c r="G3" s="179"/>
      <c r="H3" s="179"/>
      <c r="I3" s="119"/>
      <c r="J3" s="119"/>
      <c r="K3" s="119"/>
      <c r="L3" s="119"/>
      <c r="M3" s="119"/>
      <c r="N3" s="119"/>
      <c r="O3" s="49"/>
      <c r="P3" s="49"/>
      <c r="Q3" s="49"/>
      <c r="R3" s="119"/>
      <c r="V3" s="177"/>
      <c r="X3" s="45" t="s">
        <v>1</v>
      </c>
    </row>
    <row r="4" ht="18" customHeight="1" spans="1:24">
      <c r="A4" s="51" t="s">
        <v>176</v>
      </c>
      <c r="B4" s="51" t="s">
        <v>177</v>
      </c>
      <c r="C4" s="51" t="s">
        <v>178</v>
      </c>
      <c r="D4" s="51" t="s">
        <v>179</v>
      </c>
      <c r="E4" s="51" t="s">
        <v>180</v>
      </c>
      <c r="F4" s="51" t="s">
        <v>181</v>
      </c>
      <c r="G4" s="51" t="s">
        <v>182</v>
      </c>
      <c r="H4" s="51" t="s">
        <v>183</v>
      </c>
      <c r="I4" s="183" t="s">
        <v>184</v>
      </c>
      <c r="J4" s="142" t="s">
        <v>184</v>
      </c>
      <c r="K4" s="142"/>
      <c r="L4" s="142"/>
      <c r="M4" s="142"/>
      <c r="N4" s="142"/>
      <c r="O4" s="15"/>
      <c r="P4" s="15"/>
      <c r="Q4" s="15"/>
      <c r="R4" s="135" t="s">
        <v>61</v>
      </c>
      <c r="S4" s="142" t="s">
        <v>62</v>
      </c>
      <c r="T4" s="142"/>
      <c r="U4" s="142"/>
      <c r="V4" s="142"/>
      <c r="W4" s="142"/>
      <c r="X4" s="143"/>
    </row>
    <row r="5" ht="18" customHeight="1" spans="1:24">
      <c r="A5" s="53"/>
      <c r="B5" s="66"/>
      <c r="C5" s="162"/>
      <c r="D5" s="53"/>
      <c r="E5" s="53"/>
      <c r="F5" s="53"/>
      <c r="G5" s="53"/>
      <c r="H5" s="53"/>
      <c r="I5" s="160" t="s">
        <v>185</v>
      </c>
      <c r="J5" s="183" t="s">
        <v>58</v>
      </c>
      <c r="K5" s="142"/>
      <c r="L5" s="142"/>
      <c r="M5" s="142"/>
      <c r="N5" s="143"/>
      <c r="O5" s="14" t="s">
        <v>186</v>
      </c>
      <c r="P5" s="15"/>
      <c r="Q5" s="39"/>
      <c r="R5" s="51" t="s">
        <v>61</v>
      </c>
      <c r="S5" s="183" t="s">
        <v>62</v>
      </c>
      <c r="T5" s="135" t="s">
        <v>64</v>
      </c>
      <c r="U5" s="142" t="s">
        <v>62</v>
      </c>
      <c r="V5" s="135" t="s">
        <v>66</v>
      </c>
      <c r="W5" s="135" t="s">
        <v>67</v>
      </c>
      <c r="X5" s="186" t="s">
        <v>68</v>
      </c>
    </row>
    <row r="6" ht="19.5" customHeight="1" spans="1:24">
      <c r="A6" s="66"/>
      <c r="B6" s="66"/>
      <c r="C6" s="66"/>
      <c r="D6" s="66"/>
      <c r="E6" s="66"/>
      <c r="F6" s="66"/>
      <c r="G6" s="66"/>
      <c r="H6" s="66"/>
      <c r="I6" s="66"/>
      <c r="J6" s="184" t="s">
        <v>187</v>
      </c>
      <c r="K6" s="51" t="s">
        <v>188</v>
      </c>
      <c r="L6" s="51" t="s">
        <v>189</v>
      </c>
      <c r="M6" s="51" t="s">
        <v>190</v>
      </c>
      <c r="N6" s="51" t="s">
        <v>191</v>
      </c>
      <c r="O6" s="51" t="s">
        <v>58</v>
      </c>
      <c r="P6" s="51" t="s">
        <v>59</v>
      </c>
      <c r="Q6" s="51" t="s">
        <v>60</v>
      </c>
      <c r="R6" s="66"/>
      <c r="S6" s="51" t="s">
        <v>57</v>
      </c>
      <c r="T6" s="51" t="s">
        <v>64</v>
      </c>
      <c r="U6" s="51" t="s">
        <v>192</v>
      </c>
      <c r="V6" s="51" t="s">
        <v>66</v>
      </c>
      <c r="W6" s="51" t="s">
        <v>67</v>
      </c>
      <c r="X6" s="51" t="s">
        <v>68</v>
      </c>
    </row>
    <row r="7" ht="37.5" customHeight="1" spans="1:24">
      <c r="A7" s="180"/>
      <c r="B7" s="58"/>
      <c r="C7" s="180"/>
      <c r="D7" s="180"/>
      <c r="E7" s="180"/>
      <c r="F7" s="180"/>
      <c r="G7" s="180"/>
      <c r="H7" s="180"/>
      <c r="I7" s="180"/>
      <c r="J7" s="185" t="s">
        <v>57</v>
      </c>
      <c r="K7" s="56" t="s">
        <v>193</v>
      </c>
      <c r="L7" s="56" t="s">
        <v>189</v>
      </c>
      <c r="M7" s="56" t="s">
        <v>190</v>
      </c>
      <c r="N7" s="56" t="s">
        <v>191</v>
      </c>
      <c r="O7" s="56" t="s">
        <v>189</v>
      </c>
      <c r="P7" s="56" t="s">
        <v>190</v>
      </c>
      <c r="Q7" s="56" t="s">
        <v>191</v>
      </c>
      <c r="R7" s="56" t="s">
        <v>61</v>
      </c>
      <c r="S7" s="56" t="s">
        <v>57</v>
      </c>
      <c r="T7" s="56" t="s">
        <v>64</v>
      </c>
      <c r="U7" s="56" t="s">
        <v>192</v>
      </c>
      <c r="V7" s="56" t="s">
        <v>66</v>
      </c>
      <c r="W7" s="56" t="s">
        <v>67</v>
      </c>
      <c r="X7" s="56" t="s">
        <v>68</v>
      </c>
    </row>
    <row r="8" customHeight="1" spans="1:24">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row>
    <row r="9" ht="20.25" customHeight="1" spans="1:24">
      <c r="A9" s="23" t="s">
        <v>70</v>
      </c>
      <c r="B9" s="23" t="s">
        <v>70</v>
      </c>
      <c r="C9" s="23" t="s">
        <v>194</v>
      </c>
      <c r="D9" s="23" t="s">
        <v>195</v>
      </c>
      <c r="E9" s="23" t="s">
        <v>108</v>
      </c>
      <c r="F9" s="23" t="s">
        <v>109</v>
      </c>
      <c r="G9" s="23" t="s">
        <v>196</v>
      </c>
      <c r="H9" s="23" t="s">
        <v>197</v>
      </c>
      <c r="I9" s="113">
        <v>305076</v>
      </c>
      <c r="J9" s="113">
        <v>305076</v>
      </c>
      <c r="K9" s="113"/>
      <c r="L9" s="113"/>
      <c r="M9" s="113">
        <v>305076</v>
      </c>
      <c r="N9" s="113"/>
      <c r="O9" s="113"/>
      <c r="P9" s="113"/>
      <c r="Q9" s="113"/>
      <c r="R9" s="113"/>
      <c r="S9" s="113"/>
      <c r="T9" s="113"/>
      <c r="U9" s="113"/>
      <c r="V9" s="113"/>
      <c r="W9" s="113"/>
      <c r="X9" s="113"/>
    </row>
    <row r="10" ht="20.25" customHeight="1" spans="1:24">
      <c r="A10" s="23" t="s">
        <v>70</v>
      </c>
      <c r="B10" s="23" t="s">
        <v>70</v>
      </c>
      <c r="C10" s="23" t="s">
        <v>194</v>
      </c>
      <c r="D10" s="23" t="s">
        <v>195</v>
      </c>
      <c r="E10" s="23" t="s">
        <v>108</v>
      </c>
      <c r="F10" s="23" t="s">
        <v>109</v>
      </c>
      <c r="G10" s="23" t="s">
        <v>198</v>
      </c>
      <c r="H10" s="23" t="s">
        <v>199</v>
      </c>
      <c r="I10" s="113">
        <v>389808</v>
      </c>
      <c r="J10" s="113">
        <v>389808</v>
      </c>
      <c r="K10" s="27"/>
      <c r="L10" s="27"/>
      <c r="M10" s="113">
        <v>389808</v>
      </c>
      <c r="N10" s="27"/>
      <c r="O10" s="113"/>
      <c r="P10" s="113"/>
      <c r="Q10" s="113"/>
      <c r="R10" s="113"/>
      <c r="S10" s="113"/>
      <c r="T10" s="113"/>
      <c r="U10" s="113"/>
      <c r="V10" s="113"/>
      <c r="W10" s="113"/>
      <c r="X10" s="113"/>
    </row>
    <row r="11" ht="20.25" customHeight="1" spans="1:24">
      <c r="A11" s="23" t="s">
        <v>70</v>
      </c>
      <c r="B11" s="23" t="s">
        <v>70</v>
      </c>
      <c r="C11" s="23" t="s">
        <v>194</v>
      </c>
      <c r="D11" s="23" t="s">
        <v>195</v>
      </c>
      <c r="E11" s="23" t="s">
        <v>108</v>
      </c>
      <c r="F11" s="23" t="s">
        <v>109</v>
      </c>
      <c r="G11" s="23" t="s">
        <v>200</v>
      </c>
      <c r="H11" s="23" t="s">
        <v>201</v>
      </c>
      <c r="I11" s="113">
        <v>25423</v>
      </c>
      <c r="J11" s="113">
        <v>25423</v>
      </c>
      <c r="K11" s="27"/>
      <c r="L11" s="27"/>
      <c r="M11" s="113">
        <v>25423</v>
      </c>
      <c r="N11" s="27"/>
      <c r="O11" s="113"/>
      <c r="P11" s="113"/>
      <c r="Q11" s="113"/>
      <c r="R11" s="113"/>
      <c r="S11" s="113"/>
      <c r="T11" s="113"/>
      <c r="U11" s="113"/>
      <c r="V11" s="113"/>
      <c r="W11" s="113"/>
      <c r="X11" s="113"/>
    </row>
    <row r="12" ht="20.25" customHeight="1" spans="1:24">
      <c r="A12" s="23" t="s">
        <v>70</v>
      </c>
      <c r="B12" s="23" t="s">
        <v>70</v>
      </c>
      <c r="C12" s="23" t="s">
        <v>202</v>
      </c>
      <c r="D12" s="23" t="s">
        <v>203</v>
      </c>
      <c r="E12" s="23" t="s">
        <v>104</v>
      </c>
      <c r="F12" s="23" t="s">
        <v>105</v>
      </c>
      <c r="G12" s="23" t="s">
        <v>204</v>
      </c>
      <c r="H12" s="23" t="s">
        <v>205</v>
      </c>
      <c r="I12" s="113">
        <v>115597.44</v>
      </c>
      <c r="J12" s="113">
        <v>115597.44</v>
      </c>
      <c r="K12" s="27"/>
      <c r="L12" s="27"/>
      <c r="M12" s="113">
        <v>115597.44</v>
      </c>
      <c r="N12" s="27"/>
      <c r="O12" s="113"/>
      <c r="P12" s="113"/>
      <c r="Q12" s="113"/>
      <c r="R12" s="113"/>
      <c r="S12" s="113"/>
      <c r="T12" s="113"/>
      <c r="U12" s="113"/>
      <c r="V12" s="113"/>
      <c r="W12" s="113"/>
      <c r="X12" s="113"/>
    </row>
    <row r="13" ht="20.25" customHeight="1" spans="1:24">
      <c r="A13" s="23" t="s">
        <v>70</v>
      </c>
      <c r="B13" s="23" t="s">
        <v>70</v>
      </c>
      <c r="C13" s="23" t="s">
        <v>202</v>
      </c>
      <c r="D13" s="23" t="s">
        <v>203</v>
      </c>
      <c r="E13" s="23" t="s">
        <v>117</v>
      </c>
      <c r="F13" s="23" t="s">
        <v>118</v>
      </c>
      <c r="G13" s="23" t="s">
        <v>206</v>
      </c>
      <c r="H13" s="23" t="s">
        <v>207</v>
      </c>
      <c r="I13" s="113">
        <v>57076.24</v>
      </c>
      <c r="J13" s="113">
        <v>57076.24</v>
      </c>
      <c r="K13" s="27"/>
      <c r="L13" s="27"/>
      <c r="M13" s="113">
        <v>57076.24</v>
      </c>
      <c r="N13" s="27"/>
      <c r="O13" s="113"/>
      <c r="P13" s="113"/>
      <c r="Q13" s="113"/>
      <c r="R13" s="113"/>
      <c r="S13" s="113"/>
      <c r="T13" s="113"/>
      <c r="U13" s="113"/>
      <c r="V13" s="113"/>
      <c r="W13" s="113"/>
      <c r="X13" s="113"/>
    </row>
    <row r="14" ht="20.25" customHeight="1" spans="1:24">
      <c r="A14" s="23" t="s">
        <v>70</v>
      </c>
      <c r="B14" s="23" t="s">
        <v>70</v>
      </c>
      <c r="C14" s="23" t="s">
        <v>202</v>
      </c>
      <c r="D14" s="23" t="s">
        <v>203</v>
      </c>
      <c r="E14" s="23" t="s">
        <v>119</v>
      </c>
      <c r="F14" s="23" t="s">
        <v>120</v>
      </c>
      <c r="G14" s="23" t="s">
        <v>208</v>
      </c>
      <c r="H14" s="23" t="s">
        <v>209</v>
      </c>
      <c r="I14" s="113">
        <v>24000</v>
      </c>
      <c r="J14" s="113">
        <v>24000</v>
      </c>
      <c r="K14" s="27"/>
      <c r="L14" s="27"/>
      <c r="M14" s="113">
        <v>24000</v>
      </c>
      <c r="N14" s="27"/>
      <c r="O14" s="113"/>
      <c r="P14" s="113"/>
      <c r="Q14" s="113"/>
      <c r="R14" s="113"/>
      <c r="S14" s="113"/>
      <c r="T14" s="113"/>
      <c r="U14" s="113"/>
      <c r="V14" s="113"/>
      <c r="W14" s="113"/>
      <c r="X14" s="113"/>
    </row>
    <row r="15" ht="20.25" customHeight="1" spans="1:24">
      <c r="A15" s="23" t="s">
        <v>70</v>
      </c>
      <c r="B15" s="23" t="s">
        <v>70</v>
      </c>
      <c r="C15" s="23" t="s">
        <v>202</v>
      </c>
      <c r="D15" s="23" t="s">
        <v>203</v>
      </c>
      <c r="E15" s="23" t="s">
        <v>119</v>
      </c>
      <c r="F15" s="23" t="s">
        <v>120</v>
      </c>
      <c r="G15" s="23" t="s">
        <v>208</v>
      </c>
      <c r="H15" s="23" t="s">
        <v>209</v>
      </c>
      <c r="I15" s="113">
        <v>36124.2</v>
      </c>
      <c r="J15" s="113">
        <v>36124.2</v>
      </c>
      <c r="K15" s="27"/>
      <c r="L15" s="27"/>
      <c r="M15" s="113">
        <v>36124.2</v>
      </c>
      <c r="N15" s="27"/>
      <c r="O15" s="113"/>
      <c r="P15" s="113"/>
      <c r="Q15" s="113"/>
      <c r="R15" s="113"/>
      <c r="S15" s="113"/>
      <c r="T15" s="113"/>
      <c r="U15" s="113"/>
      <c r="V15" s="113"/>
      <c r="W15" s="113"/>
      <c r="X15" s="113"/>
    </row>
    <row r="16" ht="20.25" customHeight="1" spans="1:24">
      <c r="A16" s="23" t="s">
        <v>70</v>
      </c>
      <c r="B16" s="23" t="s">
        <v>70</v>
      </c>
      <c r="C16" s="23" t="s">
        <v>202</v>
      </c>
      <c r="D16" s="23" t="s">
        <v>203</v>
      </c>
      <c r="E16" s="23" t="s">
        <v>121</v>
      </c>
      <c r="F16" s="23" t="s">
        <v>122</v>
      </c>
      <c r="G16" s="23" t="s">
        <v>210</v>
      </c>
      <c r="H16" s="23" t="s">
        <v>211</v>
      </c>
      <c r="I16" s="113">
        <v>3100.32</v>
      </c>
      <c r="J16" s="113">
        <v>3100.32</v>
      </c>
      <c r="K16" s="27"/>
      <c r="L16" s="27"/>
      <c r="M16" s="113">
        <v>3100.32</v>
      </c>
      <c r="N16" s="27"/>
      <c r="O16" s="113"/>
      <c r="P16" s="113"/>
      <c r="Q16" s="113"/>
      <c r="R16" s="113"/>
      <c r="S16" s="113"/>
      <c r="T16" s="113"/>
      <c r="U16" s="113"/>
      <c r="V16" s="113"/>
      <c r="W16" s="113"/>
      <c r="X16" s="113"/>
    </row>
    <row r="17" ht="20.25" customHeight="1" spans="1:24">
      <c r="A17" s="23" t="s">
        <v>70</v>
      </c>
      <c r="B17" s="23" t="s">
        <v>70</v>
      </c>
      <c r="C17" s="23" t="s">
        <v>202</v>
      </c>
      <c r="D17" s="23" t="s">
        <v>203</v>
      </c>
      <c r="E17" s="23" t="s">
        <v>121</v>
      </c>
      <c r="F17" s="23" t="s">
        <v>122</v>
      </c>
      <c r="G17" s="23" t="s">
        <v>210</v>
      </c>
      <c r="H17" s="23" t="s">
        <v>211</v>
      </c>
      <c r="I17" s="113">
        <v>1250.33</v>
      </c>
      <c r="J17" s="113">
        <v>1250.33</v>
      </c>
      <c r="K17" s="27"/>
      <c r="L17" s="27"/>
      <c r="M17" s="113">
        <v>1250.33</v>
      </c>
      <c r="N17" s="27"/>
      <c r="O17" s="113"/>
      <c r="P17" s="113"/>
      <c r="Q17" s="113"/>
      <c r="R17" s="113"/>
      <c r="S17" s="113"/>
      <c r="T17" s="113"/>
      <c r="U17" s="113"/>
      <c r="V17" s="113"/>
      <c r="W17" s="113"/>
      <c r="X17" s="113"/>
    </row>
    <row r="18" ht="20.25" customHeight="1" spans="1:24">
      <c r="A18" s="23" t="s">
        <v>70</v>
      </c>
      <c r="B18" s="23" t="s">
        <v>70</v>
      </c>
      <c r="C18" s="23" t="s">
        <v>202</v>
      </c>
      <c r="D18" s="23" t="s">
        <v>203</v>
      </c>
      <c r="E18" s="23" t="s">
        <v>121</v>
      </c>
      <c r="F18" s="23" t="s">
        <v>122</v>
      </c>
      <c r="G18" s="23" t="s">
        <v>210</v>
      </c>
      <c r="H18" s="23" t="s">
        <v>211</v>
      </c>
      <c r="I18" s="113">
        <v>3100.32</v>
      </c>
      <c r="J18" s="113">
        <v>3100.32</v>
      </c>
      <c r="K18" s="27"/>
      <c r="L18" s="27"/>
      <c r="M18" s="113">
        <v>3100.32</v>
      </c>
      <c r="N18" s="27"/>
      <c r="O18" s="113"/>
      <c r="P18" s="113"/>
      <c r="Q18" s="113"/>
      <c r="R18" s="113"/>
      <c r="S18" s="113"/>
      <c r="T18" s="113"/>
      <c r="U18" s="113"/>
      <c r="V18" s="113"/>
      <c r="W18" s="113"/>
      <c r="X18" s="113"/>
    </row>
    <row r="19" ht="20.25" customHeight="1" spans="1:24">
      <c r="A19" s="23" t="s">
        <v>70</v>
      </c>
      <c r="B19" s="23" t="s">
        <v>70</v>
      </c>
      <c r="C19" s="23" t="s">
        <v>212</v>
      </c>
      <c r="D19" s="23" t="s">
        <v>128</v>
      </c>
      <c r="E19" s="23" t="s">
        <v>127</v>
      </c>
      <c r="F19" s="23" t="s">
        <v>128</v>
      </c>
      <c r="G19" s="23" t="s">
        <v>213</v>
      </c>
      <c r="H19" s="23" t="s">
        <v>128</v>
      </c>
      <c r="I19" s="113">
        <v>123850.08</v>
      </c>
      <c r="J19" s="113">
        <v>123850.08</v>
      </c>
      <c r="K19" s="27"/>
      <c r="L19" s="27"/>
      <c r="M19" s="113">
        <v>123850.08</v>
      </c>
      <c r="N19" s="27"/>
      <c r="O19" s="113"/>
      <c r="P19" s="113"/>
      <c r="Q19" s="113"/>
      <c r="R19" s="113"/>
      <c r="S19" s="113"/>
      <c r="T19" s="113"/>
      <c r="U19" s="113"/>
      <c r="V19" s="113"/>
      <c r="W19" s="113"/>
      <c r="X19" s="113"/>
    </row>
    <row r="20" ht="20.25" customHeight="1" spans="1:24">
      <c r="A20" s="23" t="s">
        <v>70</v>
      </c>
      <c r="B20" s="23" t="s">
        <v>70</v>
      </c>
      <c r="C20" s="23" t="s">
        <v>214</v>
      </c>
      <c r="D20" s="23" t="s">
        <v>215</v>
      </c>
      <c r="E20" s="23" t="s">
        <v>108</v>
      </c>
      <c r="F20" s="23" t="s">
        <v>109</v>
      </c>
      <c r="G20" s="23" t="s">
        <v>216</v>
      </c>
      <c r="H20" s="23" t="s">
        <v>217</v>
      </c>
      <c r="I20" s="113">
        <v>20000</v>
      </c>
      <c r="J20" s="113">
        <v>20000</v>
      </c>
      <c r="K20" s="27"/>
      <c r="L20" s="27"/>
      <c r="M20" s="113">
        <v>20000</v>
      </c>
      <c r="N20" s="27"/>
      <c r="O20" s="113"/>
      <c r="P20" s="113"/>
      <c r="Q20" s="113"/>
      <c r="R20" s="113"/>
      <c r="S20" s="113"/>
      <c r="T20" s="113"/>
      <c r="U20" s="113"/>
      <c r="V20" s="113"/>
      <c r="W20" s="113"/>
      <c r="X20" s="113"/>
    </row>
    <row r="21" ht="20.25" customHeight="1" spans="1:24">
      <c r="A21" s="23" t="s">
        <v>70</v>
      </c>
      <c r="B21" s="23" t="s">
        <v>70</v>
      </c>
      <c r="C21" s="23" t="s">
        <v>218</v>
      </c>
      <c r="D21" s="23" t="s">
        <v>172</v>
      </c>
      <c r="E21" s="23" t="s">
        <v>108</v>
      </c>
      <c r="F21" s="23" t="s">
        <v>109</v>
      </c>
      <c r="G21" s="23" t="s">
        <v>219</v>
      </c>
      <c r="H21" s="23" t="s">
        <v>172</v>
      </c>
      <c r="I21" s="113">
        <v>20000</v>
      </c>
      <c r="J21" s="113">
        <v>20000</v>
      </c>
      <c r="K21" s="27"/>
      <c r="L21" s="27"/>
      <c r="M21" s="113">
        <v>20000</v>
      </c>
      <c r="N21" s="27"/>
      <c r="O21" s="113"/>
      <c r="P21" s="113"/>
      <c r="Q21" s="113"/>
      <c r="R21" s="113"/>
      <c r="S21" s="113"/>
      <c r="T21" s="113"/>
      <c r="U21" s="113"/>
      <c r="V21" s="113"/>
      <c r="W21" s="113"/>
      <c r="X21" s="113"/>
    </row>
    <row r="22" ht="20.25" customHeight="1" spans="1:24">
      <c r="A22" s="23" t="s">
        <v>70</v>
      </c>
      <c r="B22" s="23" t="s">
        <v>70</v>
      </c>
      <c r="C22" s="23" t="s">
        <v>220</v>
      </c>
      <c r="D22" s="23" t="s">
        <v>221</v>
      </c>
      <c r="E22" s="23" t="s">
        <v>108</v>
      </c>
      <c r="F22" s="23" t="s">
        <v>109</v>
      </c>
      <c r="G22" s="23" t="s">
        <v>222</v>
      </c>
      <c r="H22" s="23" t="s">
        <v>223</v>
      </c>
      <c r="I22" s="113">
        <v>59400</v>
      </c>
      <c r="J22" s="113">
        <v>59400</v>
      </c>
      <c r="K22" s="27"/>
      <c r="L22" s="27"/>
      <c r="M22" s="113">
        <v>59400</v>
      </c>
      <c r="N22" s="27"/>
      <c r="O22" s="113"/>
      <c r="P22" s="113"/>
      <c r="Q22" s="113"/>
      <c r="R22" s="113"/>
      <c r="S22" s="113"/>
      <c r="T22" s="113"/>
      <c r="U22" s="113"/>
      <c r="V22" s="113"/>
      <c r="W22" s="113"/>
      <c r="X22" s="113"/>
    </row>
    <row r="23" ht="20.25" customHeight="1" spans="1:24">
      <c r="A23" s="23" t="s">
        <v>70</v>
      </c>
      <c r="B23" s="23" t="s">
        <v>70</v>
      </c>
      <c r="C23" s="23" t="s">
        <v>224</v>
      </c>
      <c r="D23" s="23" t="s">
        <v>225</v>
      </c>
      <c r="E23" s="23" t="s">
        <v>108</v>
      </c>
      <c r="F23" s="23" t="s">
        <v>109</v>
      </c>
      <c r="G23" s="23" t="s">
        <v>226</v>
      </c>
      <c r="H23" s="23" t="s">
        <v>225</v>
      </c>
      <c r="I23" s="113">
        <v>15844.08</v>
      </c>
      <c r="J23" s="113">
        <v>15844.08</v>
      </c>
      <c r="K23" s="27"/>
      <c r="L23" s="27"/>
      <c r="M23" s="113">
        <v>15844.08</v>
      </c>
      <c r="N23" s="27"/>
      <c r="O23" s="113"/>
      <c r="P23" s="113"/>
      <c r="Q23" s="113"/>
      <c r="R23" s="113"/>
      <c r="S23" s="113"/>
      <c r="T23" s="113"/>
      <c r="U23" s="113"/>
      <c r="V23" s="113"/>
      <c r="W23" s="113"/>
      <c r="X23" s="113"/>
    </row>
    <row r="24" ht="20.25" customHeight="1" spans="1:24">
      <c r="A24" s="23" t="s">
        <v>70</v>
      </c>
      <c r="B24" s="23" t="s">
        <v>70</v>
      </c>
      <c r="C24" s="23" t="s">
        <v>227</v>
      </c>
      <c r="D24" s="23" t="s">
        <v>228</v>
      </c>
      <c r="E24" s="23" t="s">
        <v>108</v>
      </c>
      <c r="F24" s="23" t="s">
        <v>109</v>
      </c>
      <c r="G24" s="23" t="s">
        <v>229</v>
      </c>
      <c r="H24" s="23" t="s">
        <v>230</v>
      </c>
      <c r="I24" s="113">
        <v>18648</v>
      </c>
      <c r="J24" s="113">
        <v>18648</v>
      </c>
      <c r="K24" s="27"/>
      <c r="L24" s="27"/>
      <c r="M24" s="113">
        <v>18648</v>
      </c>
      <c r="N24" s="27"/>
      <c r="O24" s="113"/>
      <c r="P24" s="113"/>
      <c r="Q24" s="113"/>
      <c r="R24" s="113"/>
      <c r="S24" s="113"/>
      <c r="T24" s="113"/>
      <c r="U24" s="113"/>
      <c r="V24" s="113"/>
      <c r="W24" s="113"/>
      <c r="X24" s="113"/>
    </row>
    <row r="25" ht="20.25" customHeight="1" spans="1:24">
      <c r="A25" s="23" t="s">
        <v>70</v>
      </c>
      <c r="B25" s="23" t="s">
        <v>70</v>
      </c>
      <c r="C25" s="23" t="s">
        <v>227</v>
      </c>
      <c r="D25" s="23" t="s">
        <v>228</v>
      </c>
      <c r="E25" s="23" t="s">
        <v>108</v>
      </c>
      <c r="F25" s="23" t="s">
        <v>109</v>
      </c>
      <c r="G25" s="23" t="s">
        <v>231</v>
      </c>
      <c r="H25" s="23" t="s">
        <v>232</v>
      </c>
      <c r="I25" s="113">
        <v>12000</v>
      </c>
      <c r="J25" s="113">
        <v>12000</v>
      </c>
      <c r="K25" s="27"/>
      <c r="L25" s="27"/>
      <c r="M25" s="113">
        <v>12000</v>
      </c>
      <c r="N25" s="27"/>
      <c r="O25" s="113"/>
      <c r="P25" s="113"/>
      <c r="Q25" s="113"/>
      <c r="R25" s="113"/>
      <c r="S25" s="113"/>
      <c r="T25" s="113"/>
      <c r="U25" s="113"/>
      <c r="V25" s="113"/>
      <c r="W25" s="113"/>
      <c r="X25" s="113"/>
    </row>
    <row r="26" ht="20.25" customHeight="1" spans="1:24">
      <c r="A26" s="23" t="s">
        <v>70</v>
      </c>
      <c r="B26" s="23" t="s">
        <v>70</v>
      </c>
      <c r="C26" s="23" t="s">
        <v>227</v>
      </c>
      <c r="D26" s="23" t="s">
        <v>228</v>
      </c>
      <c r="E26" s="23" t="s">
        <v>102</v>
      </c>
      <c r="F26" s="23" t="s">
        <v>103</v>
      </c>
      <c r="G26" s="23" t="s">
        <v>233</v>
      </c>
      <c r="H26" s="23" t="s">
        <v>234</v>
      </c>
      <c r="I26" s="113">
        <v>5400</v>
      </c>
      <c r="J26" s="113">
        <v>5400</v>
      </c>
      <c r="K26" s="27"/>
      <c r="L26" s="27"/>
      <c r="M26" s="113">
        <v>5400</v>
      </c>
      <c r="N26" s="27"/>
      <c r="O26" s="113"/>
      <c r="P26" s="113"/>
      <c r="Q26" s="113"/>
      <c r="R26" s="113"/>
      <c r="S26" s="113"/>
      <c r="T26" s="113"/>
      <c r="U26" s="113"/>
      <c r="V26" s="113"/>
      <c r="W26" s="113"/>
      <c r="X26" s="113"/>
    </row>
    <row r="27" ht="20.25" customHeight="1" spans="1:24">
      <c r="A27" s="23" t="s">
        <v>70</v>
      </c>
      <c r="B27" s="23" t="s">
        <v>70</v>
      </c>
      <c r="C27" s="23" t="s">
        <v>227</v>
      </c>
      <c r="D27" s="23" t="s">
        <v>228</v>
      </c>
      <c r="E27" s="23" t="s">
        <v>108</v>
      </c>
      <c r="F27" s="23" t="s">
        <v>109</v>
      </c>
      <c r="G27" s="23" t="s">
        <v>233</v>
      </c>
      <c r="H27" s="23" t="s">
        <v>234</v>
      </c>
      <c r="I27" s="113">
        <v>16800</v>
      </c>
      <c r="J27" s="113">
        <v>16800</v>
      </c>
      <c r="K27" s="27"/>
      <c r="L27" s="27"/>
      <c r="M27" s="113">
        <v>16800</v>
      </c>
      <c r="N27" s="27"/>
      <c r="O27" s="113"/>
      <c r="P27" s="113"/>
      <c r="Q27" s="113"/>
      <c r="R27" s="113"/>
      <c r="S27" s="113"/>
      <c r="T27" s="113"/>
      <c r="U27" s="113"/>
      <c r="V27" s="113"/>
      <c r="W27" s="113"/>
      <c r="X27" s="113"/>
    </row>
    <row r="28" ht="20.25" customHeight="1" spans="1:24">
      <c r="A28" s="23" t="s">
        <v>70</v>
      </c>
      <c r="B28" s="23" t="s">
        <v>70</v>
      </c>
      <c r="C28" s="23" t="s">
        <v>235</v>
      </c>
      <c r="D28" s="23" t="s">
        <v>236</v>
      </c>
      <c r="E28" s="23" t="s">
        <v>102</v>
      </c>
      <c r="F28" s="23" t="s">
        <v>103</v>
      </c>
      <c r="G28" s="23" t="s">
        <v>237</v>
      </c>
      <c r="H28" s="23" t="s">
        <v>238</v>
      </c>
      <c r="I28" s="113">
        <v>86400</v>
      </c>
      <c r="J28" s="113">
        <v>86400</v>
      </c>
      <c r="K28" s="27"/>
      <c r="L28" s="27"/>
      <c r="M28" s="113">
        <v>86400</v>
      </c>
      <c r="N28" s="27"/>
      <c r="O28" s="113"/>
      <c r="P28" s="113"/>
      <c r="Q28" s="113"/>
      <c r="R28" s="113"/>
      <c r="S28" s="113"/>
      <c r="T28" s="113"/>
      <c r="U28" s="113"/>
      <c r="V28" s="113"/>
      <c r="W28" s="113"/>
      <c r="X28" s="113"/>
    </row>
    <row r="29" ht="20.25" customHeight="1" spans="1:24">
      <c r="A29" s="23" t="s">
        <v>70</v>
      </c>
      <c r="B29" s="23" t="s">
        <v>70</v>
      </c>
      <c r="C29" s="23" t="s">
        <v>239</v>
      </c>
      <c r="D29" s="23" t="s">
        <v>240</v>
      </c>
      <c r="E29" s="23" t="s">
        <v>108</v>
      </c>
      <c r="F29" s="23" t="s">
        <v>109</v>
      </c>
      <c r="G29" s="23" t="s">
        <v>200</v>
      </c>
      <c r="H29" s="23" t="s">
        <v>201</v>
      </c>
      <c r="I29" s="113">
        <v>97320</v>
      </c>
      <c r="J29" s="113">
        <v>97320</v>
      </c>
      <c r="K29" s="27"/>
      <c r="L29" s="27"/>
      <c r="M29" s="113">
        <v>97320</v>
      </c>
      <c r="N29" s="27"/>
      <c r="O29" s="113"/>
      <c r="P29" s="113"/>
      <c r="Q29" s="113"/>
      <c r="R29" s="113"/>
      <c r="S29" s="113"/>
      <c r="T29" s="113"/>
      <c r="U29" s="113"/>
      <c r="V29" s="113"/>
      <c r="W29" s="113"/>
      <c r="X29" s="113"/>
    </row>
    <row r="30" ht="20.25" customHeight="1" spans="1:24">
      <c r="A30" s="23" t="s">
        <v>70</v>
      </c>
      <c r="B30" s="23" t="s">
        <v>70</v>
      </c>
      <c r="C30" s="23" t="s">
        <v>239</v>
      </c>
      <c r="D30" s="23" t="s">
        <v>240</v>
      </c>
      <c r="E30" s="23" t="s">
        <v>108</v>
      </c>
      <c r="F30" s="23" t="s">
        <v>109</v>
      </c>
      <c r="G30" s="23" t="s">
        <v>200</v>
      </c>
      <c r="H30" s="23" t="s">
        <v>201</v>
      </c>
      <c r="I30" s="113">
        <v>60000</v>
      </c>
      <c r="J30" s="113">
        <v>60000</v>
      </c>
      <c r="K30" s="27"/>
      <c r="L30" s="27"/>
      <c r="M30" s="113">
        <v>60000</v>
      </c>
      <c r="N30" s="27"/>
      <c r="O30" s="113"/>
      <c r="P30" s="113"/>
      <c r="Q30" s="113"/>
      <c r="R30" s="113"/>
      <c r="S30" s="113"/>
      <c r="T30" s="113"/>
      <c r="U30" s="113"/>
      <c r="V30" s="113"/>
      <c r="W30" s="113"/>
      <c r="X30" s="113"/>
    </row>
    <row r="31" ht="20.25" customHeight="1" spans="1:24">
      <c r="A31" s="23" t="s">
        <v>70</v>
      </c>
      <c r="B31" s="23" t="s">
        <v>70</v>
      </c>
      <c r="C31" s="23" t="s">
        <v>241</v>
      </c>
      <c r="D31" s="23" t="s">
        <v>242</v>
      </c>
      <c r="E31" s="23" t="s">
        <v>108</v>
      </c>
      <c r="F31" s="23" t="s">
        <v>109</v>
      </c>
      <c r="G31" s="23" t="s">
        <v>243</v>
      </c>
      <c r="H31" s="23" t="s">
        <v>244</v>
      </c>
      <c r="I31" s="113">
        <v>36000</v>
      </c>
      <c r="J31" s="113">
        <v>36000</v>
      </c>
      <c r="K31" s="27"/>
      <c r="L31" s="27"/>
      <c r="M31" s="113">
        <v>36000</v>
      </c>
      <c r="N31" s="27"/>
      <c r="O31" s="113"/>
      <c r="P31" s="113"/>
      <c r="Q31" s="113"/>
      <c r="R31" s="113"/>
      <c r="S31" s="113"/>
      <c r="T31" s="113"/>
      <c r="U31" s="113"/>
      <c r="V31" s="113"/>
      <c r="W31" s="113"/>
      <c r="X31" s="113"/>
    </row>
    <row r="32" ht="20.25" customHeight="1" spans="1:24">
      <c r="A32" s="23" t="s">
        <v>70</v>
      </c>
      <c r="B32" s="23" t="s">
        <v>70</v>
      </c>
      <c r="C32" s="23" t="s">
        <v>241</v>
      </c>
      <c r="D32" s="23" t="s">
        <v>242</v>
      </c>
      <c r="E32" s="23" t="s">
        <v>108</v>
      </c>
      <c r="F32" s="23" t="s">
        <v>109</v>
      </c>
      <c r="G32" s="23" t="s">
        <v>243</v>
      </c>
      <c r="H32" s="23" t="s">
        <v>244</v>
      </c>
      <c r="I32" s="113">
        <v>108000</v>
      </c>
      <c r="J32" s="113">
        <v>108000</v>
      </c>
      <c r="K32" s="27"/>
      <c r="L32" s="27"/>
      <c r="M32" s="113">
        <v>108000</v>
      </c>
      <c r="N32" s="27"/>
      <c r="O32" s="113"/>
      <c r="P32" s="113"/>
      <c r="Q32" s="113"/>
      <c r="R32" s="113"/>
      <c r="S32" s="113"/>
      <c r="T32" s="113"/>
      <c r="U32" s="113"/>
      <c r="V32" s="113"/>
      <c r="W32" s="113"/>
      <c r="X32" s="113"/>
    </row>
    <row r="33" ht="17.25" customHeight="1" spans="1:24">
      <c r="A33" s="69" t="s">
        <v>167</v>
      </c>
      <c r="B33" s="70"/>
      <c r="C33" s="181"/>
      <c r="D33" s="181"/>
      <c r="E33" s="181"/>
      <c r="F33" s="181"/>
      <c r="G33" s="181"/>
      <c r="H33" s="182"/>
      <c r="I33" s="113">
        <v>1640218.01</v>
      </c>
      <c r="J33" s="113">
        <v>305076</v>
      </c>
      <c r="K33" s="113"/>
      <c r="L33" s="113"/>
      <c r="M33" s="113">
        <v>305076</v>
      </c>
      <c r="N33" s="113"/>
      <c r="O33" s="113"/>
      <c r="P33" s="113"/>
      <c r="Q33" s="113"/>
      <c r="R33" s="113"/>
      <c r="S33" s="113"/>
      <c r="T33" s="113"/>
      <c r="U33" s="113"/>
      <c r="V33" s="113"/>
      <c r="W33" s="113"/>
      <c r="X33" s="113"/>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44"/>
      <c r="F1" s="44"/>
      <c r="G1" s="44"/>
      <c r="H1" s="44"/>
      <c r="U1" s="171"/>
      <c r="W1" s="176" t="s">
        <v>245</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"单位名称："&amp;"昆明市晋宁区残疾人联合会"</f>
        <v>单位名称：昆明市晋宁区残疾人联合会</v>
      </c>
      <c r="B3" s="48"/>
      <c r="C3" s="48"/>
      <c r="D3" s="48"/>
      <c r="E3" s="48"/>
      <c r="F3" s="48"/>
      <c r="G3" s="48"/>
      <c r="H3" s="48"/>
      <c r="I3" s="49"/>
      <c r="J3" s="49"/>
      <c r="K3" s="49"/>
      <c r="L3" s="49"/>
      <c r="M3" s="49"/>
      <c r="N3" s="49"/>
      <c r="O3" s="49"/>
      <c r="P3" s="49"/>
      <c r="Q3" s="49"/>
      <c r="U3" s="171"/>
      <c r="W3" s="153" t="s">
        <v>1</v>
      </c>
    </row>
    <row r="4" ht="21.75" customHeight="1" spans="1:23">
      <c r="A4" s="51" t="s">
        <v>246</v>
      </c>
      <c r="B4" s="52" t="s">
        <v>178</v>
      </c>
      <c r="C4" s="51" t="s">
        <v>179</v>
      </c>
      <c r="D4" s="51" t="s">
        <v>247</v>
      </c>
      <c r="E4" s="52" t="s">
        <v>180</v>
      </c>
      <c r="F4" s="52" t="s">
        <v>181</v>
      </c>
      <c r="G4" s="52" t="s">
        <v>248</v>
      </c>
      <c r="H4" s="52" t="s">
        <v>249</v>
      </c>
      <c r="I4" s="65" t="s">
        <v>55</v>
      </c>
      <c r="J4" s="14" t="s">
        <v>250</v>
      </c>
      <c r="K4" s="15"/>
      <c r="L4" s="15"/>
      <c r="M4" s="39"/>
      <c r="N4" s="14" t="s">
        <v>186</v>
      </c>
      <c r="O4" s="15"/>
      <c r="P4" s="39"/>
      <c r="Q4" s="52" t="s">
        <v>61</v>
      </c>
      <c r="R4" s="14" t="s">
        <v>62</v>
      </c>
      <c r="S4" s="15"/>
      <c r="T4" s="15"/>
      <c r="U4" s="15"/>
      <c r="V4" s="15"/>
      <c r="W4" s="39"/>
    </row>
    <row r="5" ht="21.75" customHeight="1" spans="1:23">
      <c r="A5" s="53"/>
      <c r="B5" s="66"/>
      <c r="C5" s="53"/>
      <c r="D5" s="53"/>
      <c r="E5" s="54"/>
      <c r="F5" s="54"/>
      <c r="G5" s="54"/>
      <c r="H5" s="54"/>
      <c r="I5" s="66"/>
      <c r="J5" s="172" t="s">
        <v>58</v>
      </c>
      <c r="K5" s="173"/>
      <c r="L5" s="52" t="s">
        <v>59</v>
      </c>
      <c r="M5" s="52" t="s">
        <v>60</v>
      </c>
      <c r="N5" s="52" t="s">
        <v>58</v>
      </c>
      <c r="O5" s="52" t="s">
        <v>59</v>
      </c>
      <c r="P5" s="52" t="s">
        <v>60</v>
      </c>
      <c r="Q5" s="54"/>
      <c r="R5" s="52" t="s">
        <v>57</v>
      </c>
      <c r="S5" s="52" t="s">
        <v>64</v>
      </c>
      <c r="T5" s="52" t="s">
        <v>192</v>
      </c>
      <c r="U5" s="52" t="s">
        <v>66</v>
      </c>
      <c r="V5" s="52" t="s">
        <v>67</v>
      </c>
      <c r="W5" s="52" t="s">
        <v>68</v>
      </c>
    </row>
    <row r="6" ht="21" customHeight="1" spans="1:23">
      <c r="A6" s="66"/>
      <c r="B6" s="66"/>
      <c r="C6" s="66"/>
      <c r="D6" s="66"/>
      <c r="E6" s="66"/>
      <c r="F6" s="66"/>
      <c r="G6" s="66"/>
      <c r="H6" s="66"/>
      <c r="I6" s="66"/>
      <c r="J6" s="174" t="s">
        <v>57</v>
      </c>
      <c r="K6" s="175"/>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251</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3" t="s">
        <v>252</v>
      </c>
      <c r="B9" s="103" t="s">
        <v>253</v>
      </c>
      <c r="C9" s="103" t="s">
        <v>254</v>
      </c>
      <c r="D9" s="103" t="s">
        <v>70</v>
      </c>
      <c r="E9" s="103" t="s">
        <v>112</v>
      </c>
      <c r="F9" s="103" t="s">
        <v>113</v>
      </c>
      <c r="G9" s="103" t="s">
        <v>255</v>
      </c>
      <c r="H9" s="103" t="s">
        <v>256</v>
      </c>
      <c r="I9" s="113">
        <v>1363000</v>
      </c>
      <c r="J9" s="113">
        <v>1363000</v>
      </c>
      <c r="K9" s="113">
        <v>1363000</v>
      </c>
      <c r="L9" s="113"/>
      <c r="M9" s="113"/>
      <c r="N9" s="113"/>
      <c r="O9" s="113"/>
      <c r="P9" s="113"/>
      <c r="Q9" s="113"/>
      <c r="R9" s="113"/>
      <c r="S9" s="113"/>
      <c r="T9" s="113"/>
      <c r="U9" s="113"/>
      <c r="V9" s="113"/>
      <c r="W9" s="113"/>
    </row>
    <row r="10" ht="21.75" customHeight="1" spans="1:23">
      <c r="A10" s="103" t="s">
        <v>252</v>
      </c>
      <c r="B10" s="103" t="s">
        <v>257</v>
      </c>
      <c r="C10" s="103" t="s">
        <v>258</v>
      </c>
      <c r="D10" s="103" t="s">
        <v>70</v>
      </c>
      <c r="E10" s="103" t="s">
        <v>112</v>
      </c>
      <c r="F10" s="103" t="s">
        <v>113</v>
      </c>
      <c r="G10" s="103" t="s">
        <v>255</v>
      </c>
      <c r="H10" s="103" t="s">
        <v>256</v>
      </c>
      <c r="I10" s="113">
        <v>350000</v>
      </c>
      <c r="J10" s="113">
        <v>350000</v>
      </c>
      <c r="K10" s="113">
        <v>350000</v>
      </c>
      <c r="L10" s="113"/>
      <c r="M10" s="113"/>
      <c r="N10" s="113"/>
      <c r="O10" s="113"/>
      <c r="P10" s="113"/>
      <c r="Q10" s="113"/>
      <c r="R10" s="113"/>
      <c r="S10" s="113"/>
      <c r="T10" s="113"/>
      <c r="U10" s="113"/>
      <c r="V10" s="113"/>
      <c r="W10" s="113"/>
    </row>
    <row r="11" ht="21.75" customHeight="1" spans="1:23">
      <c r="A11" s="103" t="s">
        <v>252</v>
      </c>
      <c r="B11" s="103" t="s">
        <v>259</v>
      </c>
      <c r="C11" s="103" t="s">
        <v>260</v>
      </c>
      <c r="D11" s="103" t="s">
        <v>70</v>
      </c>
      <c r="E11" s="103" t="s">
        <v>110</v>
      </c>
      <c r="F11" s="103" t="s">
        <v>111</v>
      </c>
      <c r="G11" s="103" t="s">
        <v>261</v>
      </c>
      <c r="H11" s="103" t="s">
        <v>262</v>
      </c>
      <c r="I11" s="113">
        <v>85000</v>
      </c>
      <c r="J11" s="113">
        <v>85000</v>
      </c>
      <c r="K11" s="113">
        <v>85000</v>
      </c>
      <c r="L11" s="113"/>
      <c r="M11" s="113"/>
      <c r="N11" s="113"/>
      <c r="O11" s="113"/>
      <c r="P11" s="113"/>
      <c r="Q11" s="113"/>
      <c r="R11" s="113"/>
      <c r="S11" s="113"/>
      <c r="T11" s="113"/>
      <c r="U11" s="113"/>
      <c r="V11" s="113"/>
      <c r="W11" s="113"/>
    </row>
    <row r="12" ht="21.75" customHeight="1" spans="1:23">
      <c r="A12" s="103" t="s">
        <v>252</v>
      </c>
      <c r="B12" s="103" t="s">
        <v>263</v>
      </c>
      <c r="C12" s="103" t="s">
        <v>264</v>
      </c>
      <c r="D12" s="103" t="s">
        <v>70</v>
      </c>
      <c r="E12" s="103" t="s">
        <v>110</v>
      </c>
      <c r="F12" s="103" t="s">
        <v>111</v>
      </c>
      <c r="G12" s="103" t="s">
        <v>261</v>
      </c>
      <c r="H12" s="103" t="s">
        <v>262</v>
      </c>
      <c r="I12" s="113">
        <v>12950</v>
      </c>
      <c r="J12" s="113">
        <v>12950</v>
      </c>
      <c r="K12" s="113">
        <v>12950</v>
      </c>
      <c r="L12" s="113"/>
      <c r="M12" s="113"/>
      <c r="N12" s="113"/>
      <c r="O12" s="113"/>
      <c r="P12" s="113"/>
      <c r="Q12" s="113"/>
      <c r="R12" s="113"/>
      <c r="S12" s="113"/>
      <c r="T12" s="113"/>
      <c r="U12" s="113"/>
      <c r="V12" s="113"/>
      <c r="W12" s="113"/>
    </row>
    <row r="13" ht="21.75" customHeight="1" spans="1:23">
      <c r="A13" s="103" t="s">
        <v>252</v>
      </c>
      <c r="B13" s="103" t="s">
        <v>265</v>
      </c>
      <c r="C13" s="103" t="s">
        <v>266</v>
      </c>
      <c r="D13" s="103" t="s">
        <v>70</v>
      </c>
      <c r="E13" s="103" t="s">
        <v>110</v>
      </c>
      <c r="F13" s="103" t="s">
        <v>111</v>
      </c>
      <c r="G13" s="103" t="s">
        <v>267</v>
      </c>
      <c r="H13" s="103" t="s">
        <v>268</v>
      </c>
      <c r="I13" s="113">
        <v>65000</v>
      </c>
      <c r="J13" s="113">
        <v>65000</v>
      </c>
      <c r="K13" s="113">
        <v>65000</v>
      </c>
      <c r="L13" s="113"/>
      <c r="M13" s="113"/>
      <c r="N13" s="113"/>
      <c r="O13" s="113"/>
      <c r="P13" s="113"/>
      <c r="Q13" s="113"/>
      <c r="R13" s="113"/>
      <c r="S13" s="113"/>
      <c r="T13" s="113"/>
      <c r="U13" s="113"/>
      <c r="V13" s="113"/>
      <c r="W13" s="113"/>
    </row>
    <row r="14" ht="21.75" customHeight="1" spans="1:23">
      <c r="A14" s="103" t="s">
        <v>269</v>
      </c>
      <c r="B14" s="103" t="s">
        <v>270</v>
      </c>
      <c r="C14" s="103" t="s">
        <v>271</v>
      </c>
      <c r="D14" s="103" t="s">
        <v>70</v>
      </c>
      <c r="E14" s="103" t="s">
        <v>112</v>
      </c>
      <c r="F14" s="103" t="s">
        <v>113</v>
      </c>
      <c r="G14" s="103" t="s">
        <v>267</v>
      </c>
      <c r="H14" s="103" t="s">
        <v>268</v>
      </c>
      <c r="I14" s="113">
        <v>210000</v>
      </c>
      <c r="J14" s="113">
        <v>210000</v>
      </c>
      <c r="K14" s="113">
        <v>210000</v>
      </c>
      <c r="L14" s="113"/>
      <c r="M14" s="113"/>
      <c r="N14" s="113"/>
      <c r="O14" s="113"/>
      <c r="P14" s="113"/>
      <c r="Q14" s="113"/>
      <c r="R14" s="113"/>
      <c r="S14" s="113"/>
      <c r="T14" s="113"/>
      <c r="U14" s="113"/>
      <c r="V14" s="113"/>
      <c r="W14" s="113"/>
    </row>
    <row r="15" ht="21.75" customHeight="1" spans="1:23">
      <c r="A15" s="103" t="s">
        <v>269</v>
      </c>
      <c r="B15" s="103" t="s">
        <v>272</v>
      </c>
      <c r="C15" s="103" t="s">
        <v>273</v>
      </c>
      <c r="D15" s="103" t="s">
        <v>70</v>
      </c>
      <c r="E15" s="103" t="s">
        <v>110</v>
      </c>
      <c r="F15" s="103" t="s">
        <v>111</v>
      </c>
      <c r="G15" s="103" t="s">
        <v>274</v>
      </c>
      <c r="H15" s="103" t="s">
        <v>275</v>
      </c>
      <c r="I15" s="113">
        <v>100000</v>
      </c>
      <c r="J15" s="113">
        <v>100000</v>
      </c>
      <c r="K15" s="113">
        <v>100000</v>
      </c>
      <c r="L15" s="113"/>
      <c r="M15" s="113"/>
      <c r="N15" s="113"/>
      <c r="O15" s="113"/>
      <c r="P15" s="113"/>
      <c r="Q15" s="113"/>
      <c r="R15" s="113"/>
      <c r="S15" s="113"/>
      <c r="T15" s="113"/>
      <c r="U15" s="113"/>
      <c r="V15" s="113"/>
      <c r="W15" s="113"/>
    </row>
    <row r="16" ht="21.75" customHeight="1" spans="1:23">
      <c r="A16" s="103" t="s">
        <v>269</v>
      </c>
      <c r="B16" s="103" t="s">
        <v>276</v>
      </c>
      <c r="C16" s="103" t="s">
        <v>277</v>
      </c>
      <c r="D16" s="103" t="s">
        <v>70</v>
      </c>
      <c r="E16" s="103" t="s">
        <v>112</v>
      </c>
      <c r="F16" s="103" t="s">
        <v>113</v>
      </c>
      <c r="G16" s="103" t="s">
        <v>267</v>
      </c>
      <c r="H16" s="103" t="s">
        <v>268</v>
      </c>
      <c r="I16" s="113">
        <v>3000</v>
      </c>
      <c r="J16" s="113">
        <v>3000</v>
      </c>
      <c r="K16" s="113">
        <v>3000</v>
      </c>
      <c r="L16" s="113"/>
      <c r="M16" s="113"/>
      <c r="N16" s="113"/>
      <c r="O16" s="113"/>
      <c r="P16" s="113"/>
      <c r="Q16" s="113"/>
      <c r="R16" s="113"/>
      <c r="S16" s="113"/>
      <c r="T16" s="113"/>
      <c r="U16" s="113"/>
      <c r="V16" s="113"/>
      <c r="W16" s="113"/>
    </row>
    <row r="17" ht="21.75" customHeight="1" spans="1:23">
      <c r="A17" s="103" t="s">
        <v>269</v>
      </c>
      <c r="B17" s="103" t="s">
        <v>278</v>
      </c>
      <c r="C17" s="103" t="s">
        <v>279</v>
      </c>
      <c r="D17" s="103" t="s">
        <v>70</v>
      </c>
      <c r="E17" s="103" t="s">
        <v>112</v>
      </c>
      <c r="F17" s="103" t="s">
        <v>113</v>
      </c>
      <c r="G17" s="103" t="s">
        <v>274</v>
      </c>
      <c r="H17" s="103" t="s">
        <v>275</v>
      </c>
      <c r="I17" s="113">
        <v>3000</v>
      </c>
      <c r="J17" s="113">
        <v>3000</v>
      </c>
      <c r="K17" s="113">
        <v>3000</v>
      </c>
      <c r="L17" s="113"/>
      <c r="M17" s="113"/>
      <c r="N17" s="113"/>
      <c r="O17" s="113"/>
      <c r="P17" s="113"/>
      <c r="Q17" s="113"/>
      <c r="R17" s="113"/>
      <c r="S17" s="113"/>
      <c r="T17" s="113"/>
      <c r="U17" s="113"/>
      <c r="V17" s="113"/>
      <c r="W17" s="113"/>
    </row>
    <row r="18" ht="21.75" customHeight="1" spans="1:23">
      <c r="A18" s="103" t="s">
        <v>269</v>
      </c>
      <c r="B18" s="103" t="s">
        <v>280</v>
      </c>
      <c r="C18" s="103" t="s">
        <v>281</v>
      </c>
      <c r="D18" s="103" t="s">
        <v>70</v>
      </c>
      <c r="E18" s="103" t="s">
        <v>112</v>
      </c>
      <c r="F18" s="103" t="s">
        <v>113</v>
      </c>
      <c r="G18" s="103" t="s">
        <v>229</v>
      </c>
      <c r="H18" s="103" t="s">
        <v>230</v>
      </c>
      <c r="I18" s="113">
        <v>12000</v>
      </c>
      <c r="J18" s="113">
        <v>12000</v>
      </c>
      <c r="K18" s="113">
        <v>12000</v>
      </c>
      <c r="L18" s="113"/>
      <c r="M18" s="113"/>
      <c r="N18" s="113"/>
      <c r="O18" s="113"/>
      <c r="P18" s="113"/>
      <c r="Q18" s="113"/>
      <c r="R18" s="113"/>
      <c r="S18" s="113"/>
      <c r="T18" s="113"/>
      <c r="U18" s="113"/>
      <c r="V18" s="113"/>
      <c r="W18" s="113"/>
    </row>
    <row r="19" ht="21.75" customHeight="1" spans="1:23">
      <c r="A19" s="103" t="s">
        <v>269</v>
      </c>
      <c r="B19" s="103" t="s">
        <v>282</v>
      </c>
      <c r="C19" s="103" t="s">
        <v>283</v>
      </c>
      <c r="D19" s="103" t="s">
        <v>70</v>
      </c>
      <c r="E19" s="103" t="s">
        <v>112</v>
      </c>
      <c r="F19" s="103" t="s">
        <v>113</v>
      </c>
      <c r="G19" s="103" t="s">
        <v>229</v>
      </c>
      <c r="H19" s="103" t="s">
        <v>230</v>
      </c>
      <c r="I19" s="113">
        <v>2000</v>
      </c>
      <c r="J19" s="113">
        <v>2000</v>
      </c>
      <c r="K19" s="113">
        <v>2000</v>
      </c>
      <c r="L19" s="113"/>
      <c r="M19" s="113"/>
      <c r="N19" s="113"/>
      <c r="O19" s="113"/>
      <c r="P19" s="113"/>
      <c r="Q19" s="113"/>
      <c r="R19" s="113"/>
      <c r="S19" s="113"/>
      <c r="T19" s="113"/>
      <c r="U19" s="113"/>
      <c r="V19" s="113"/>
      <c r="W19" s="113"/>
    </row>
    <row r="20" ht="18.75" customHeight="1" spans="1:23">
      <c r="A20" s="69" t="s">
        <v>167</v>
      </c>
      <c r="B20" s="70"/>
      <c r="C20" s="70"/>
      <c r="D20" s="70"/>
      <c r="E20" s="70"/>
      <c r="F20" s="70"/>
      <c r="G20" s="70"/>
      <c r="H20" s="71"/>
      <c r="I20" s="113">
        <v>2205950</v>
      </c>
      <c r="J20" s="113">
        <v>2205950</v>
      </c>
      <c r="K20" s="113">
        <v>2205950</v>
      </c>
      <c r="L20" s="113"/>
      <c r="M20" s="113"/>
      <c r="N20" s="113"/>
      <c r="O20" s="113"/>
      <c r="P20" s="113"/>
      <c r="Q20" s="113"/>
      <c r="R20" s="113"/>
      <c r="S20" s="113"/>
      <c r="T20" s="113"/>
      <c r="U20" s="113"/>
      <c r="V20" s="113"/>
      <c r="W20" s="113"/>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284</v>
      </c>
    </row>
    <row r="2" ht="39.75" customHeight="1" spans="1:10">
      <c r="A2" s="100" t="str">
        <f>"2026"&amp;"年部门项目支出绩效目标表"</f>
        <v>2026年部门项目支出绩效目标表</v>
      </c>
      <c r="B2" s="46"/>
      <c r="C2" s="46"/>
      <c r="D2" s="46"/>
      <c r="E2" s="46"/>
      <c r="F2" s="101"/>
      <c r="G2" s="46"/>
      <c r="H2" s="101"/>
      <c r="I2" s="101"/>
      <c r="J2" s="46"/>
    </row>
    <row r="3" ht="17.25" customHeight="1" spans="1:1">
      <c r="A3" s="47" t="str">
        <f>"单位名称："&amp;"昆明市晋宁区残疾人联合会"</f>
        <v>单位名称：昆明市晋宁区残疾人联合会</v>
      </c>
    </row>
    <row r="4" ht="44.25" customHeight="1" spans="1:10">
      <c r="A4" s="19" t="s">
        <v>179</v>
      </c>
      <c r="B4" s="19" t="s">
        <v>285</v>
      </c>
      <c r="C4" s="19" t="s">
        <v>286</v>
      </c>
      <c r="D4" s="19" t="s">
        <v>287</v>
      </c>
      <c r="E4" s="19" t="s">
        <v>288</v>
      </c>
      <c r="F4" s="102" t="s">
        <v>289</v>
      </c>
      <c r="G4" s="19" t="s">
        <v>290</v>
      </c>
      <c r="H4" s="102" t="s">
        <v>291</v>
      </c>
      <c r="I4" s="102" t="s">
        <v>292</v>
      </c>
      <c r="J4" s="19" t="s">
        <v>293</v>
      </c>
    </row>
    <row r="5" ht="18.75" customHeight="1" spans="1:10">
      <c r="A5" s="168">
        <v>1</v>
      </c>
      <c r="B5" s="168">
        <v>2</v>
      </c>
      <c r="C5" s="168">
        <v>3</v>
      </c>
      <c r="D5" s="168">
        <v>4</v>
      </c>
      <c r="E5" s="168">
        <v>5</v>
      </c>
      <c r="F5" s="72">
        <v>6</v>
      </c>
      <c r="G5" s="168">
        <v>7</v>
      </c>
      <c r="H5" s="72">
        <v>8</v>
      </c>
      <c r="I5" s="72">
        <v>9</v>
      </c>
      <c r="J5" s="168">
        <v>10</v>
      </c>
    </row>
    <row r="6" ht="42" customHeight="1" spans="1:10">
      <c r="A6" s="20" t="s">
        <v>70</v>
      </c>
      <c r="B6" s="103"/>
      <c r="C6" s="103"/>
      <c r="D6" s="103"/>
      <c r="E6" s="35"/>
      <c r="F6" s="104"/>
      <c r="G6" s="35"/>
      <c r="H6" s="104"/>
      <c r="I6" s="104"/>
      <c r="J6" s="35"/>
    </row>
    <row r="7" ht="42" customHeight="1" spans="1:10">
      <c r="A7" s="169" t="s">
        <v>70</v>
      </c>
      <c r="B7" s="34"/>
      <c r="C7" s="34"/>
      <c r="D7" s="34"/>
      <c r="E7" s="20"/>
      <c r="F7" s="34"/>
      <c r="G7" s="20"/>
      <c r="H7" s="34"/>
      <c r="I7" s="34"/>
      <c r="J7" s="20"/>
    </row>
    <row r="8" ht="42" customHeight="1" spans="1:10">
      <c r="A8" s="170" t="s">
        <v>273</v>
      </c>
      <c r="B8" s="34" t="s">
        <v>294</v>
      </c>
      <c r="C8" s="34" t="s">
        <v>295</v>
      </c>
      <c r="D8" s="34" t="s">
        <v>296</v>
      </c>
      <c r="E8" s="20" t="s">
        <v>297</v>
      </c>
      <c r="F8" s="34" t="s">
        <v>298</v>
      </c>
      <c r="G8" s="20" t="s">
        <v>299</v>
      </c>
      <c r="H8" s="34" t="s">
        <v>300</v>
      </c>
      <c r="I8" s="34" t="s">
        <v>301</v>
      </c>
      <c r="J8" s="20" t="s">
        <v>297</v>
      </c>
    </row>
    <row r="9" ht="42" customHeight="1" spans="1:10">
      <c r="A9" s="170" t="s">
        <v>273</v>
      </c>
      <c r="B9" s="34" t="s">
        <v>294</v>
      </c>
      <c r="C9" s="34" t="s">
        <v>295</v>
      </c>
      <c r="D9" s="34" t="s">
        <v>302</v>
      </c>
      <c r="E9" s="20" t="s">
        <v>303</v>
      </c>
      <c r="F9" s="34" t="s">
        <v>304</v>
      </c>
      <c r="G9" s="20" t="s">
        <v>305</v>
      </c>
      <c r="H9" s="34" t="s">
        <v>306</v>
      </c>
      <c r="I9" s="34" t="s">
        <v>301</v>
      </c>
      <c r="J9" s="20" t="s">
        <v>303</v>
      </c>
    </row>
    <row r="10" ht="42" customHeight="1" spans="1:10">
      <c r="A10" s="170" t="s">
        <v>273</v>
      </c>
      <c r="B10" s="34" t="s">
        <v>294</v>
      </c>
      <c r="C10" s="34" t="s">
        <v>307</v>
      </c>
      <c r="D10" s="34" t="s">
        <v>308</v>
      </c>
      <c r="E10" s="20" t="s">
        <v>309</v>
      </c>
      <c r="F10" s="34" t="s">
        <v>310</v>
      </c>
      <c r="G10" s="20" t="s">
        <v>311</v>
      </c>
      <c r="H10" s="34" t="s">
        <v>300</v>
      </c>
      <c r="I10" s="34" t="s">
        <v>312</v>
      </c>
      <c r="J10" s="20" t="s">
        <v>309</v>
      </c>
    </row>
    <row r="11" ht="42" customHeight="1" spans="1:10">
      <c r="A11" s="170" t="s">
        <v>273</v>
      </c>
      <c r="B11" s="34" t="s">
        <v>294</v>
      </c>
      <c r="C11" s="34" t="s">
        <v>313</v>
      </c>
      <c r="D11" s="34" t="s">
        <v>314</v>
      </c>
      <c r="E11" s="20" t="s">
        <v>315</v>
      </c>
      <c r="F11" s="34" t="s">
        <v>298</v>
      </c>
      <c r="G11" s="20" t="s">
        <v>299</v>
      </c>
      <c r="H11" s="34" t="s">
        <v>300</v>
      </c>
      <c r="I11" s="34" t="s">
        <v>301</v>
      </c>
      <c r="J11" s="20" t="s">
        <v>315</v>
      </c>
    </row>
    <row r="12" ht="42" customHeight="1" spans="1:10">
      <c r="A12" s="170" t="s">
        <v>277</v>
      </c>
      <c r="B12" s="34" t="s">
        <v>316</v>
      </c>
      <c r="C12" s="34" t="s">
        <v>295</v>
      </c>
      <c r="D12" s="34" t="s">
        <v>296</v>
      </c>
      <c r="E12" s="20" t="s">
        <v>317</v>
      </c>
      <c r="F12" s="34" t="s">
        <v>298</v>
      </c>
      <c r="G12" s="20" t="s">
        <v>84</v>
      </c>
      <c r="H12" s="34" t="s">
        <v>318</v>
      </c>
      <c r="I12" s="34" t="s">
        <v>301</v>
      </c>
      <c r="J12" s="20" t="s">
        <v>319</v>
      </c>
    </row>
    <row r="13" ht="42" customHeight="1" spans="1:10">
      <c r="A13" s="170" t="s">
        <v>277</v>
      </c>
      <c r="B13" s="34" t="s">
        <v>316</v>
      </c>
      <c r="C13" s="34" t="s">
        <v>295</v>
      </c>
      <c r="D13" s="34" t="s">
        <v>320</v>
      </c>
      <c r="E13" s="20" t="s">
        <v>321</v>
      </c>
      <c r="F13" s="34" t="s">
        <v>298</v>
      </c>
      <c r="G13" s="20" t="s">
        <v>322</v>
      </c>
      <c r="H13" s="34" t="s">
        <v>300</v>
      </c>
      <c r="I13" s="34" t="s">
        <v>301</v>
      </c>
      <c r="J13" s="20" t="s">
        <v>323</v>
      </c>
    </row>
    <row r="14" ht="42" customHeight="1" spans="1:10">
      <c r="A14" s="170" t="s">
        <v>277</v>
      </c>
      <c r="B14" s="34" t="s">
        <v>316</v>
      </c>
      <c r="C14" s="34" t="s">
        <v>295</v>
      </c>
      <c r="D14" s="34" t="s">
        <v>302</v>
      </c>
      <c r="E14" s="20" t="s">
        <v>303</v>
      </c>
      <c r="F14" s="34" t="s">
        <v>304</v>
      </c>
      <c r="G14" s="20" t="s">
        <v>305</v>
      </c>
      <c r="H14" s="34" t="s">
        <v>306</v>
      </c>
      <c r="I14" s="34" t="s">
        <v>301</v>
      </c>
      <c r="J14" s="20" t="s">
        <v>324</v>
      </c>
    </row>
    <row r="15" ht="42" customHeight="1" spans="1:10">
      <c r="A15" s="170" t="s">
        <v>277</v>
      </c>
      <c r="B15" s="34" t="s">
        <v>316</v>
      </c>
      <c r="C15" s="34" t="s">
        <v>307</v>
      </c>
      <c r="D15" s="34" t="s">
        <v>308</v>
      </c>
      <c r="E15" s="20" t="s">
        <v>325</v>
      </c>
      <c r="F15" s="34" t="s">
        <v>310</v>
      </c>
      <c r="G15" s="20" t="s">
        <v>326</v>
      </c>
      <c r="H15" s="34" t="s">
        <v>300</v>
      </c>
      <c r="I15" s="34" t="s">
        <v>312</v>
      </c>
      <c r="J15" s="20" t="s">
        <v>325</v>
      </c>
    </row>
    <row r="16" ht="42" customHeight="1" spans="1:10">
      <c r="A16" s="170" t="s">
        <v>277</v>
      </c>
      <c r="B16" s="34" t="s">
        <v>316</v>
      </c>
      <c r="C16" s="34" t="s">
        <v>313</v>
      </c>
      <c r="D16" s="34" t="s">
        <v>314</v>
      </c>
      <c r="E16" s="20" t="s">
        <v>327</v>
      </c>
      <c r="F16" s="34" t="s">
        <v>298</v>
      </c>
      <c r="G16" s="20" t="s">
        <v>328</v>
      </c>
      <c r="H16" s="34" t="s">
        <v>300</v>
      </c>
      <c r="I16" s="34" t="s">
        <v>301</v>
      </c>
      <c r="J16" s="20" t="s">
        <v>329</v>
      </c>
    </row>
    <row r="17" ht="42" customHeight="1" spans="1:10">
      <c r="A17" s="170" t="s">
        <v>260</v>
      </c>
      <c r="B17" s="34" t="s">
        <v>330</v>
      </c>
      <c r="C17" s="34" t="s">
        <v>295</v>
      </c>
      <c r="D17" s="34" t="s">
        <v>296</v>
      </c>
      <c r="E17" s="20" t="s">
        <v>331</v>
      </c>
      <c r="F17" s="34" t="s">
        <v>298</v>
      </c>
      <c r="G17" s="20" t="s">
        <v>332</v>
      </c>
      <c r="H17" s="34" t="s">
        <v>333</v>
      </c>
      <c r="I17" s="34" t="s">
        <v>301</v>
      </c>
      <c r="J17" s="20" t="s">
        <v>334</v>
      </c>
    </row>
    <row r="18" ht="42" customHeight="1" spans="1:10">
      <c r="A18" s="170" t="s">
        <v>260</v>
      </c>
      <c r="B18" s="34" t="s">
        <v>330</v>
      </c>
      <c r="C18" s="34" t="s">
        <v>295</v>
      </c>
      <c r="D18" s="34" t="s">
        <v>320</v>
      </c>
      <c r="E18" s="20" t="s">
        <v>335</v>
      </c>
      <c r="F18" s="34" t="s">
        <v>298</v>
      </c>
      <c r="G18" s="20" t="s">
        <v>322</v>
      </c>
      <c r="H18" s="34" t="s">
        <v>300</v>
      </c>
      <c r="I18" s="34" t="s">
        <v>301</v>
      </c>
      <c r="J18" s="20" t="s">
        <v>335</v>
      </c>
    </row>
    <row r="19" ht="42" customHeight="1" spans="1:10">
      <c r="A19" s="170" t="s">
        <v>260</v>
      </c>
      <c r="B19" s="34" t="s">
        <v>330</v>
      </c>
      <c r="C19" s="34" t="s">
        <v>295</v>
      </c>
      <c r="D19" s="34" t="s">
        <v>302</v>
      </c>
      <c r="E19" s="20" t="s">
        <v>303</v>
      </c>
      <c r="F19" s="34" t="s">
        <v>304</v>
      </c>
      <c r="G19" s="20" t="s">
        <v>336</v>
      </c>
      <c r="H19" s="34" t="s">
        <v>337</v>
      </c>
      <c r="I19" s="34" t="s">
        <v>301</v>
      </c>
      <c r="J19" s="20" t="s">
        <v>338</v>
      </c>
    </row>
    <row r="20" ht="42" customHeight="1" spans="1:10">
      <c r="A20" s="170" t="s">
        <v>260</v>
      </c>
      <c r="B20" s="34" t="s">
        <v>330</v>
      </c>
      <c r="C20" s="34" t="s">
        <v>307</v>
      </c>
      <c r="D20" s="34" t="s">
        <v>308</v>
      </c>
      <c r="E20" s="20" t="s">
        <v>339</v>
      </c>
      <c r="F20" s="34" t="s">
        <v>340</v>
      </c>
      <c r="G20" s="20" t="s">
        <v>341</v>
      </c>
      <c r="H20" s="34" t="s">
        <v>300</v>
      </c>
      <c r="I20" s="34" t="s">
        <v>312</v>
      </c>
      <c r="J20" s="20" t="s">
        <v>342</v>
      </c>
    </row>
    <row r="21" ht="42" customHeight="1" spans="1:10">
      <c r="A21" s="170" t="s">
        <v>260</v>
      </c>
      <c r="B21" s="34" t="s">
        <v>330</v>
      </c>
      <c r="C21" s="34" t="s">
        <v>313</v>
      </c>
      <c r="D21" s="34" t="s">
        <v>314</v>
      </c>
      <c r="E21" s="20" t="s">
        <v>343</v>
      </c>
      <c r="F21" s="34" t="s">
        <v>298</v>
      </c>
      <c r="G21" s="20" t="s">
        <v>344</v>
      </c>
      <c r="H21" s="34" t="s">
        <v>300</v>
      </c>
      <c r="I21" s="34" t="s">
        <v>301</v>
      </c>
      <c r="J21" s="20" t="s">
        <v>345</v>
      </c>
    </row>
    <row r="22" ht="42" customHeight="1" spans="1:10">
      <c r="A22" s="170" t="s">
        <v>281</v>
      </c>
      <c r="B22" s="34" t="s">
        <v>346</v>
      </c>
      <c r="C22" s="34" t="s">
        <v>295</v>
      </c>
      <c r="D22" s="34" t="s">
        <v>296</v>
      </c>
      <c r="E22" s="20" t="s">
        <v>347</v>
      </c>
      <c r="F22" s="34" t="s">
        <v>340</v>
      </c>
      <c r="G22" s="20" t="s">
        <v>88</v>
      </c>
      <c r="H22" s="34" t="s">
        <v>348</v>
      </c>
      <c r="I22" s="34" t="s">
        <v>301</v>
      </c>
      <c r="J22" s="20" t="s">
        <v>349</v>
      </c>
    </row>
    <row r="23" ht="42" customHeight="1" spans="1:10">
      <c r="A23" s="170" t="s">
        <v>281</v>
      </c>
      <c r="B23" s="34" t="s">
        <v>346</v>
      </c>
      <c r="C23" s="34" t="s">
        <v>295</v>
      </c>
      <c r="D23" s="34" t="s">
        <v>302</v>
      </c>
      <c r="E23" s="20" t="s">
        <v>350</v>
      </c>
      <c r="F23" s="34" t="s">
        <v>304</v>
      </c>
      <c r="G23" s="20" t="s">
        <v>305</v>
      </c>
      <c r="H23" s="34" t="s">
        <v>306</v>
      </c>
      <c r="I23" s="34" t="s">
        <v>301</v>
      </c>
      <c r="J23" s="20" t="s">
        <v>350</v>
      </c>
    </row>
    <row r="24" ht="42" customHeight="1" spans="1:10">
      <c r="A24" s="170" t="s">
        <v>281</v>
      </c>
      <c r="B24" s="34" t="s">
        <v>346</v>
      </c>
      <c r="C24" s="34" t="s">
        <v>307</v>
      </c>
      <c r="D24" s="34" t="s">
        <v>308</v>
      </c>
      <c r="E24" s="20" t="s">
        <v>351</v>
      </c>
      <c r="F24" s="34" t="s">
        <v>310</v>
      </c>
      <c r="G24" s="20" t="s">
        <v>352</v>
      </c>
      <c r="H24" s="34" t="s">
        <v>300</v>
      </c>
      <c r="I24" s="34" t="s">
        <v>312</v>
      </c>
      <c r="J24" s="20" t="s">
        <v>351</v>
      </c>
    </row>
    <row r="25" ht="42" customHeight="1" spans="1:10">
      <c r="A25" s="170" t="s">
        <v>281</v>
      </c>
      <c r="B25" s="34" t="s">
        <v>346</v>
      </c>
      <c r="C25" s="34" t="s">
        <v>313</v>
      </c>
      <c r="D25" s="34" t="s">
        <v>314</v>
      </c>
      <c r="E25" s="20" t="s">
        <v>353</v>
      </c>
      <c r="F25" s="34" t="s">
        <v>298</v>
      </c>
      <c r="G25" s="20" t="s">
        <v>354</v>
      </c>
      <c r="H25" s="34" t="s">
        <v>300</v>
      </c>
      <c r="I25" s="34" t="s">
        <v>301</v>
      </c>
      <c r="J25" s="20" t="s">
        <v>353</v>
      </c>
    </row>
    <row r="26" ht="42" customHeight="1" spans="1:10">
      <c r="A26" s="170" t="s">
        <v>258</v>
      </c>
      <c r="B26" s="34" t="s">
        <v>355</v>
      </c>
      <c r="C26" s="34" t="s">
        <v>295</v>
      </c>
      <c r="D26" s="34" t="s">
        <v>320</v>
      </c>
      <c r="E26" s="20" t="s">
        <v>356</v>
      </c>
      <c r="F26" s="34" t="s">
        <v>298</v>
      </c>
      <c r="G26" s="20" t="s">
        <v>344</v>
      </c>
      <c r="H26" s="34" t="s">
        <v>300</v>
      </c>
      <c r="I26" s="34" t="s">
        <v>301</v>
      </c>
      <c r="J26" s="20" t="s">
        <v>357</v>
      </c>
    </row>
    <row r="27" ht="42" customHeight="1" spans="1:10">
      <c r="A27" s="170" t="s">
        <v>258</v>
      </c>
      <c r="B27" s="34" t="s">
        <v>355</v>
      </c>
      <c r="C27" s="34" t="s">
        <v>295</v>
      </c>
      <c r="D27" s="34" t="s">
        <v>302</v>
      </c>
      <c r="E27" s="20" t="s">
        <v>358</v>
      </c>
      <c r="F27" s="34" t="s">
        <v>304</v>
      </c>
      <c r="G27" s="20" t="s">
        <v>305</v>
      </c>
      <c r="H27" s="34" t="s">
        <v>306</v>
      </c>
      <c r="I27" s="34" t="s">
        <v>301</v>
      </c>
      <c r="J27" s="20" t="s">
        <v>359</v>
      </c>
    </row>
    <row r="28" ht="42" customHeight="1" spans="1:10">
      <c r="A28" s="170" t="s">
        <v>258</v>
      </c>
      <c r="B28" s="34" t="s">
        <v>355</v>
      </c>
      <c r="C28" s="34" t="s">
        <v>307</v>
      </c>
      <c r="D28" s="34" t="s">
        <v>308</v>
      </c>
      <c r="E28" s="20" t="s">
        <v>360</v>
      </c>
      <c r="F28" s="34" t="s">
        <v>340</v>
      </c>
      <c r="G28" s="20" t="s">
        <v>361</v>
      </c>
      <c r="H28" s="34" t="s">
        <v>300</v>
      </c>
      <c r="I28" s="34" t="s">
        <v>312</v>
      </c>
      <c r="J28" s="20" t="s">
        <v>362</v>
      </c>
    </row>
    <row r="29" ht="42" customHeight="1" spans="1:10">
      <c r="A29" s="170" t="s">
        <v>258</v>
      </c>
      <c r="B29" s="34" t="s">
        <v>355</v>
      </c>
      <c r="C29" s="34" t="s">
        <v>313</v>
      </c>
      <c r="D29" s="34" t="s">
        <v>314</v>
      </c>
      <c r="E29" s="20" t="s">
        <v>363</v>
      </c>
      <c r="F29" s="34" t="s">
        <v>298</v>
      </c>
      <c r="G29" s="20" t="s">
        <v>344</v>
      </c>
      <c r="H29" s="34" t="s">
        <v>300</v>
      </c>
      <c r="I29" s="34" t="s">
        <v>301</v>
      </c>
      <c r="J29" s="20" t="s">
        <v>364</v>
      </c>
    </row>
    <row r="30" ht="42" customHeight="1" spans="1:10">
      <c r="A30" s="170" t="s">
        <v>254</v>
      </c>
      <c r="B30" s="34" t="s">
        <v>365</v>
      </c>
      <c r="C30" s="34" t="s">
        <v>295</v>
      </c>
      <c r="D30" s="34" t="s">
        <v>320</v>
      </c>
      <c r="E30" s="20" t="s">
        <v>366</v>
      </c>
      <c r="F30" s="34" t="s">
        <v>340</v>
      </c>
      <c r="G30" s="20" t="s">
        <v>322</v>
      </c>
      <c r="H30" s="34" t="s">
        <v>300</v>
      </c>
      <c r="I30" s="34" t="s">
        <v>301</v>
      </c>
      <c r="J30" s="20" t="s">
        <v>357</v>
      </c>
    </row>
    <row r="31" ht="42" customHeight="1" spans="1:10">
      <c r="A31" s="170" t="s">
        <v>254</v>
      </c>
      <c r="B31" s="34" t="s">
        <v>365</v>
      </c>
      <c r="C31" s="34" t="s">
        <v>295</v>
      </c>
      <c r="D31" s="34" t="s">
        <v>302</v>
      </c>
      <c r="E31" s="20" t="s">
        <v>303</v>
      </c>
      <c r="F31" s="34" t="s">
        <v>304</v>
      </c>
      <c r="G31" s="20" t="s">
        <v>305</v>
      </c>
      <c r="H31" s="34" t="s">
        <v>306</v>
      </c>
      <c r="I31" s="34" t="s">
        <v>301</v>
      </c>
      <c r="J31" s="20" t="s">
        <v>367</v>
      </c>
    </row>
    <row r="32" ht="42" customHeight="1" spans="1:10">
      <c r="A32" s="170" t="s">
        <v>254</v>
      </c>
      <c r="B32" s="34" t="s">
        <v>365</v>
      </c>
      <c r="C32" s="34" t="s">
        <v>307</v>
      </c>
      <c r="D32" s="34" t="s">
        <v>308</v>
      </c>
      <c r="E32" s="20" t="s">
        <v>368</v>
      </c>
      <c r="F32" s="34" t="s">
        <v>310</v>
      </c>
      <c r="G32" s="20" t="s">
        <v>369</v>
      </c>
      <c r="H32" s="34" t="s">
        <v>300</v>
      </c>
      <c r="I32" s="34" t="s">
        <v>312</v>
      </c>
      <c r="J32" s="20" t="s">
        <v>370</v>
      </c>
    </row>
    <row r="33" ht="42" customHeight="1" spans="1:10">
      <c r="A33" s="170" t="s">
        <v>254</v>
      </c>
      <c r="B33" s="34" t="s">
        <v>365</v>
      </c>
      <c r="C33" s="34" t="s">
        <v>313</v>
      </c>
      <c r="D33" s="34" t="s">
        <v>314</v>
      </c>
      <c r="E33" s="20" t="s">
        <v>371</v>
      </c>
      <c r="F33" s="34" t="s">
        <v>298</v>
      </c>
      <c r="G33" s="20" t="s">
        <v>344</v>
      </c>
      <c r="H33" s="34" t="s">
        <v>300</v>
      </c>
      <c r="I33" s="34" t="s">
        <v>301</v>
      </c>
      <c r="J33" s="20" t="s">
        <v>372</v>
      </c>
    </row>
    <row r="34" ht="42" customHeight="1" spans="1:10">
      <c r="A34" s="170" t="s">
        <v>373</v>
      </c>
      <c r="B34" s="34" t="s">
        <v>374</v>
      </c>
      <c r="C34" s="34" t="s">
        <v>295</v>
      </c>
      <c r="D34" s="34" t="s">
        <v>296</v>
      </c>
      <c r="E34" s="20" t="s">
        <v>375</v>
      </c>
      <c r="F34" s="34" t="s">
        <v>298</v>
      </c>
      <c r="G34" s="20" t="s">
        <v>328</v>
      </c>
      <c r="H34" s="34" t="s">
        <v>300</v>
      </c>
      <c r="I34" s="34" t="s">
        <v>301</v>
      </c>
      <c r="J34" s="20" t="s">
        <v>375</v>
      </c>
    </row>
    <row r="35" ht="42" customHeight="1" spans="1:10">
      <c r="A35" s="170" t="s">
        <v>373</v>
      </c>
      <c r="B35" s="34" t="s">
        <v>374</v>
      </c>
      <c r="C35" s="34" t="s">
        <v>295</v>
      </c>
      <c r="D35" s="34" t="s">
        <v>302</v>
      </c>
      <c r="E35" s="20" t="s">
        <v>303</v>
      </c>
      <c r="F35" s="34" t="s">
        <v>304</v>
      </c>
      <c r="G35" s="20" t="s">
        <v>376</v>
      </c>
      <c r="H35" s="34" t="s">
        <v>306</v>
      </c>
      <c r="I35" s="34" t="s">
        <v>301</v>
      </c>
      <c r="J35" s="20" t="s">
        <v>303</v>
      </c>
    </row>
    <row r="36" ht="42" customHeight="1" spans="1:10">
      <c r="A36" s="170" t="s">
        <v>373</v>
      </c>
      <c r="B36" s="34" t="s">
        <v>374</v>
      </c>
      <c r="C36" s="34" t="s">
        <v>307</v>
      </c>
      <c r="D36" s="34" t="s">
        <v>308</v>
      </c>
      <c r="E36" s="20" t="s">
        <v>377</v>
      </c>
      <c r="F36" s="34" t="s">
        <v>310</v>
      </c>
      <c r="G36" s="20" t="s">
        <v>311</v>
      </c>
      <c r="H36" s="34" t="s">
        <v>300</v>
      </c>
      <c r="I36" s="34" t="s">
        <v>312</v>
      </c>
      <c r="J36" s="20" t="s">
        <v>377</v>
      </c>
    </row>
    <row r="37" ht="42" customHeight="1" spans="1:10">
      <c r="A37" s="170" t="s">
        <v>373</v>
      </c>
      <c r="B37" s="34" t="s">
        <v>374</v>
      </c>
      <c r="C37" s="34" t="s">
        <v>313</v>
      </c>
      <c r="D37" s="34" t="s">
        <v>314</v>
      </c>
      <c r="E37" s="20" t="s">
        <v>378</v>
      </c>
      <c r="F37" s="34" t="s">
        <v>298</v>
      </c>
      <c r="G37" s="20" t="s">
        <v>299</v>
      </c>
      <c r="H37" s="34" t="s">
        <v>300</v>
      </c>
      <c r="I37" s="34" t="s">
        <v>301</v>
      </c>
      <c r="J37" s="20" t="s">
        <v>378</v>
      </c>
    </row>
    <row r="38" ht="42" customHeight="1" spans="1:10">
      <c r="A38" s="170" t="s">
        <v>283</v>
      </c>
      <c r="B38" s="34" t="s">
        <v>379</v>
      </c>
      <c r="C38" s="34" t="s">
        <v>295</v>
      </c>
      <c r="D38" s="34" t="s">
        <v>320</v>
      </c>
      <c r="E38" s="20" t="s">
        <v>380</v>
      </c>
      <c r="F38" s="34" t="s">
        <v>298</v>
      </c>
      <c r="G38" s="20" t="s">
        <v>344</v>
      </c>
      <c r="H38" s="34" t="s">
        <v>300</v>
      </c>
      <c r="I38" s="34" t="s">
        <v>301</v>
      </c>
      <c r="J38" s="20" t="s">
        <v>380</v>
      </c>
    </row>
    <row r="39" ht="42" customHeight="1" spans="1:10">
      <c r="A39" s="170" t="s">
        <v>283</v>
      </c>
      <c r="B39" s="34" t="s">
        <v>379</v>
      </c>
      <c r="C39" s="34" t="s">
        <v>295</v>
      </c>
      <c r="D39" s="34" t="s">
        <v>302</v>
      </c>
      <c r="E39" s="20" t="s">
        <v>381</v>
      </c>
      <c r="F39" s="34" t="s">
        <v>304</v>
      </c>
      <c r="G39" s="20" t="s">
        <v>382</v>
      </c>
      <c r="H39" s="34" t="s">
        <v>383</v>
      </c>
      <c r="I39" s="34" t="s">
        <v>301</v>
      </c>
      <c r="J39" s="20" t="s">
        <v>381</v>
      </c>
    </row>
    <row r="40" ht="42" customHeight="1" spans="1:10">
      <c r="A40" s="170" t="s">
        <v>283</v>
      </c>
      <c r="B40" s="34" t="s">
        <v>379</v>
      </c>
      <c r="C40" s="34" t="s">
        <v>307</v>
      </c>
      <c r="D40" s="34" t="s">
        <v>308</v>
      </c>
      <c r="E40" s="20" t="s">
        <v>384</v>
      </c>
      <c r="F40" s="34" t="s">
        <v>310</v>
      </c>
      <c r="G40" s="20" t="s">
        <v>385</v>
      </c>
      <c r="H40" s="34" t="s">
        <v>300</v>
      </c>
      <c r="I40" s="34" t="s">
        <v>312</v>
      </c>
      <c r="J40" s="20" t="s">
        <v>384</v>
      </c>
    </row>
    <row r="41" ht="42" customHeight="1" spans="1:10">
      <c r="A41" s="170" t="s">
        <v>283</v>
      </c>
      <c r="B41" s="34" t="s">
        <v>379</v>
      </c>
      <c r="C41" s="34" t="s">
        <v>313</v>
      </c>
      <c r="D41" s="34" t="s">
        <v>314</v>
      </c>
      <c r="E41" s="20" t="s">
        <v>314</v>
      </c>
      <c r="F41" s="34" t="s">
        <v>298</v>
      </c>
      <c r="G41" s="20" t="s">
        <v>328</v>
      </c>
      <c r="H41" s="34" t="s">
        <v>300</v>
      </c>
      <c r="I41" s="34" t="s">
        <v>301</v>
      </c>
      <c r="J41" s="20" t="s">
        <v>314</v>
      </c>
    </row>
    <row r="42" ht="42" customHeight="1" spans="1:10">
      <c r="A42" s="170" t="s">
        <v>266</v>
      </c>
      <c r="B42" s="34" t="s">
        <v>386</v>
      </c>
      <c r="C42" s="34" t="s">
        <v>295</v>
      </c>
      <c r="D42" s="34" t="s">
        <v>296</v>
      </c>
      <c r="E42" s="20" t="s">
        <v>375</v>
      </c>
      <c r="F42" s="34" t="s">
        <v>298</v>
      </c>
      <c r="G42" s="20" t="s">
        <v>328</v>
      </c>
      <c r="H42" s="34" t="s">
        <v>300</v>
      </c>
      <c r="I42" s="34" t="s">
        <v>301</v>
      </c>
      <c r="J42" s="20" t="s">
        <v>375</v>
      </c>
    </row>
    <row r="43" ht="42" customHeight="1" spans="1:10">
      <c r="A43" s="170" t="s">
        <v>266</v>
      </c>
      <c r="B43" s="34" t="s">
        <v>386</v>
      </c>
      <c r="C43" s="34" t="s">
        <v>295</v>
      </c>
      <c r="D43" s="34" t="s">
        <v>302</v>
      </c>
      <c r="E43" s="20" t="s">
        <v>303</v>
      </c>
      <c r="F43" s="34" t="s">
        <v>304</v>
      </c>
      <c r="G43" s="20" t="s">
        <v>376</v>
      </c>
      <c r="H43" s="34" t="s">
        <v>306</v>
      </c>
      <c r="I43" s="34" t="s">
        <v>301</v>
      </c>
      <c r="J43" s="20" t="s">
        <v>303</v>
      </c>
    </row>
    <row r="44" ht="42" customHeight="1" spans="1:10">
      <c r="A44" s="170" t="s">
        <v>266</v>
      </c>
      <c r="B44" s="34" t="s">
        <v>386</v>
      </c>
      <c r="C44" s="34" t="s">
        <v>307</v>
      </c>
      <c r="D44" s="34" t="s">
        <v>308</v>
      </c>
      <c r="E44" s="20" t="s">
        <v>377</v>
      </c>
      <c r="F44" s="34" t="s">
        <v>310</v>
      </c>
      <c r="G44" s="20" t="s">
        <v>311</v>
      </c>
      <c r="H44" s="34" t="s">
        <v>300</v>
      </c>
      <c r="I44" s="34" t="s">
        <v>312</v>
      </c>
      <c r="J44" s="20" t="s">
        <v>377</v>
      </c>
    </row>
    <row r="45" ht="42" customHeight="1" spans="1:10">
      <c r="A45" s="170" t="s">
        <v>266</v>
      </c>
      <c r="B45" s="34" t="s">
        <v>386</v>
      </c>
      <c r="C45" s="34" t="s">
        <v>313</v>
      </c>
      <c r="D45" s="34" t="s">
        <v>314</v>
      </c>
      <c r="E45" s="20" t="s">
        <v>378</v>
      </c>
      <c r="F45" s="34" t="s">
        <v>298</v>
      </c>
      <c r="G45" s="20" t="s">
        <v>354</v>
      </c>
      <c r="H45" s="34" t="s">
        <v>300</v>
      </c>
      <c r="I45" s="34" t="s">
        <v>301</v>
      </c>
      <c r="J45" s="20" t="s">
        <v>378</v>
      </c>
    </row>
    <row r="46" ht="42" customHeight="1" spans="1:10">
      <c r="A46" s="170" t="s">
        <v>279</v>
      </c>
      <c r="B46" s="34" t="s">
        <v>387</v>
      </c>
      <c r="C46" s="34" t="s">
        <v>295</v>
      </c>
      <c r="D46" s="34" t="s">
        <v>296</v>
      </c>
      <c r="E46" s="20" t="s">
        <v>388</v>
      </c>
      <c r="F46" s="34" t="s">
        <v>298</v>
      </c>
      <c r="G46" s="20" t="s">
        <v>389</v>
      </c>
      <c r="H46" s="34" t="s">
        <v>333</v>
      </c>
      <c r="I46" s="34" t="s">
        <v>301</v>
      </c>
      <c r="J46" s="20" t="s">
        <v>390</v>
      </c>
    </row>
    <row r="47" ht="42" customHeight="1" spans="1:10">
      <c r="A47" s="170" t="s">
        <v>279</v>
      </c>
      <c r="B47" s="34" t="s">
        <v>387</v>
      </c>
      <c r="C47" s="34" t="s">
        <v>295</v>
      </c>
      <c r="D47" s="34" t="s">
        <v>320</v>
      </c>
      <c r="E47" s="20" t="s">
        <v>391</v>
      </c>
      <c r="F47" s="34" t="s">
        <v>298</v>
      </c>
      <c r="G47" s="20" t="s">
        <v>328</v>
      </c>
      <c r="H47" s="34" t="s">
        <v>300</v>
      </c>
      <c r="I47" s="34" t="s">
        <v>301</v>
      </c>
      <c r="J47" s="20" t="s">
        <v>392</v>
      </c>
    </row>
    <row r="48" ht="42" customHeight="1" spans="1:10">
      <c r="A48" s="170" t="s">
        <v>279</v>
      </c>
      <c r="B48" s="34" t="s">
        <v>387</v>
      </c>
      <c r="C48" s="34" t="s">
        <v>295</v>
      </c>
      <c r="D48" s="34" t="s">
        <v>302</v>
      </c>
      <c r="E48" s="20" t="s">
        <v>303</v>
      </c>
      <c r="F48" s="34" t="s">
        <v>304</v>
      </c>
      <c r="G48" s="20" t="s">
        <v>305</v>
      </c>
      <c r="H48" s="34" t="s">
        <v>306</v>
      </c>
      <c r="I48" s="34" t="s">
        <v>301</v>
      </c>
      <c r="J48" s="20" t="s">
        <v>324</v>
      </c>
    </row>
    <row r="49" ht="42" customHeight="1" spans="1:10">
      <c r="A49" s="170" t="s">
        <v>279</v>
      </c>
      <c r="B49" s="34" t="s">
        <v>387</v>
      </c>
      <c r="C49" s="34" t="s">
        <v>307</v>
      </c>
      <c r="D49" s="34" t="s">
        <v>308</v>
      </c>
      <c r="E49" s="20" t="s">
        <v>393</v>
      </c>
      <c r="F49" s="34" t="s">
        <v>310</v>
      </c>
      <c r="G49" s="20" t="s">
        <v>326</v>
      </c>
      <c r="H49" s="34" t="s">
        <v>300</v>
      </c>
      <c r="I49" s="34" t="s">
        <v>312</v>
      </c>
      <c r="J49" s="20" t="s">
        <v>393</v>
      </c>
    </row>
    <row r="50" ht="42" customHeight="1" spans="1:10">
      <c r="A50" s="170" t="s">
        <v>279</v>
      </c>
      <c r="B50" s="34" t="s">
        <v>387</v>
      </c>
      <c r="C50" s="34" t="s">
        <v>313</v>
      </c>
      <c r="D50" s="34" t="s">
        <v>314</v>
      </c>
      <c r="E50" s="20" t="s">
        <v>394</v>
      </c>
      <c r="F50" s="34" t="s">
        <v>298</v>
      </c>
      <c r="G50" s="20" t="s">
        <v>354</v>
      </c>
      <c r="H50" s="34" t="s">
        <v>300</v>
      </c>
      <c r="I50" s="34" t="s">
        <v>301</v>
      </c>
      <c r="J50" s="20" t="s">
        <v>394</v>
      </c>
    </row>
    <row r="51" ht="42" customHeight="1" spans="1:10">
      <c r="A51" s="170" t="s">
        <v>271</v>
      </c>
      <c r="B51" s="34" t="s">
        <v>395</v>
      </c>
      <c r="C51" s="34" t="s">
        <v>295</v>
      </c>
      <c r="D51" s="34" t="s">
        <v>296</v>
      </c>
      <c r="E51" s="20" t="s">
        <v>396</v>
      </c>
      <c r="F51" s="34" t="s">
        <v>298</v>
      </c>
      <c r="G51" s="20" t="s">
        <v>397</v>
      </c>
      <c r="H51" s="34" t="s">
        <v>333</v>
      </c>
      <c r="I51" s="34" t="s">
        <v>301</v>
      </c>
      <c r="J51" s="20" t="s">
        <v>396</v>
      </c>
    </row>
    <row r="52" ht="42" customHeight="1" spans="1:10">
      <c r="A52" s="170" t="s">
        <v>271</v>
      </c>
      <c r="B52" s="34" t="s">
        <v>395</v>
      </c>
      <c r="C52" s="34" t="s">
        <v>295</v>
      </c>
      <c r="D52" s="34" t="s">
        <v>320</v>
      </c>
      <c r="E52" s="20" t="s">
        <v>398</v>
      </c>
      <c r="F52" s="34" t="s">
        <v>298</v>
      </c>
      <c r="G52" s="20" t="s">
        <v>344</v>
      </c>
      <c r="H52" s="34" t="s">
        <v>300</v>
      </c>
      <c r="I52" s="34" t="s">
        <v>301</v>
      </c>
      <c r="J52" s="20" t="s">
        <v>398</v>
      </c>
    </row>
    <row r="53" ht="42" customHeight="1" spans="1:10">
      <c r="A53" s="170" t="s">
        <v>271</v>
      </c>
      <c r="B53" s="34" t="s">
        <v>395</v>
      </c>
      <c r="C53" s="34" t="s">
        <v>295</v>
      </c>
      <c r="D53" s="34" t="s">
        <v>302</v>
      </c>
      <c r="E53" s="20" t="s">
        <v>303</v>
      </c>
      <c r="F53" s="34" t="s">
        <v>304</v>
      </c>
      <c r="G53" s="20" t="s">
        <v>305</v>
      </c>
      <c r="H53" s="34" t="s">
        <v>306</v>
      </c>
      <c r="I53" s="34" t="s">
        <v>301</v>
      </c>
      <c r="J53" s="20" t="s">
        <v>399</v>
      </c>
    </row>
    <row r="54" ht="42" customHeight="1" spans="1:10">
      <c r="A54" s="170" t="s">
        <v>271</v>
      </c>
      <c r="B54" s="34" t="s">
        <v>395</v>
      </c>
      <c r="C54" s="34" t="s">
        <v>307</v>
      </c>
      <c r="D54" s="34" t="s">
        <v>308</v>
      </c>
      <c r="E54" s="20" t="s">
        <v>400</v>
      </c>
      <c r="F54" s="34" t="s">
        <v>310</v>
      </c>
      <c r="G54" s="20" t="s">
        <v>311</v>
      </c>
      <c r="H54" s="34" t="s">
        <v>300</v>
      </c>
      <c r="I54" s="34" t="s">
        <v>312</v>
      </c>
      <c r="J54" s="20" t="s">
        <v>400</v>
      </c>
    </row>
    <row r="55" ht="42" customHeight="1" spans="1:10">
      <c r="A55" s="170" t="s">
        <v>271</v>
      </c>
      <c r="B55" s="34" t="s">
        <v>395</v>
      </c>
      <c r="C55" s="34" t="s">
        <v>313</v>
      </c>
      <c r="D55" s="34" t="s">
        <v>314</v>
      </c>
      <c r="E55" s="20" t="s">
        <v>401</v>
      </c>
      <c r="F55" s="34" t="s">
        <v>298</v>
      </c>
      <c r="G55" s="20" t="s">
        <v>354</v>
      </c>
      <c r="H55" s="34" t="s">
        <v>300</v>
      </c>
      <c r="I55" s="34" t="s">
        <v>301</v>
      </c>
      <c r="J55" s="20" t="s">
        <v>314</v>
      </c>
    </row>
    <row r="56" ht="42" customHeight="1" spans="1:10">
      <c r="A56" s="170" t="s">
        <v>264</v>
      </c>
      <c r="B56" s="34" t="s">
        <v>402</v>
      </c>
      <c r="C56" s="34" t="s">
        <v>295</v>
      </c>
      <c r="D56" s="34" t="s">
        <v>296</v>
      </c>
      <c r="E56" s="20" t="s">
        <v>403</v>
      </c>
      <c r="F56" s="34" t="s">
        <v>298</v>
      </c>
      <c r="G56" s="20" t="s">
        <v>96</v>
      </c>
      <c r="H56" s="34" t="s">
        <v>333</v>
      </c>
      <c r="I56" s="34" t="s">
        <v>301</v>
      </c>
      <c r="J56" s="20" t="s">
        <v>404</v>
      </c>
    </row>
    <row r="57" ht="42" customHeight="1" spans="1:10">
      <c r="A57" s="170" t="s">
        <v>264</v>
      </c>
      <c r="B57" s="34" t="s">
        <v>402</v>
      </c>
      <c r="C57" s="34" t="s">
        <v>295</v>
      </c>
      <c r="D57" s="34" t="s">
        <v>320</v>
      </c>
      <c r="E57" s="20" t="s">
        <v>335</v>
      </c>
      <c r="F57" s="34" t="s">
        <v>298</v>
      </c>
      <c r="G57" s="20" t="s">
        <v>322</v>
      </c>
      <c r="H57" s="34" t="s">
        <v>300</v>
      </c>
      <c r="I57" s="34" t="s">
        <v>301</v>
      </c>
      <c r="J57" s="20" t="s">
        <v>405</v>
      </c>
    </row>
    <row r="58" ht="42" customHeight="1" spans="1:10">
      <c r="A58" s="170" t="s">
        <v>264</v>
      </c>
      <c r="B58" s="34" t="s">
        <v>402</v>
      </c>
      <c r="C58" s="34" t="s">
        <v>295</v>
      </c>
      <c r="D58" s="34" t="s">
        <v>302</v>
      </c>
      <c r="E58" s="20" t="s">
        <v>303</v>
      </c>
      <c r="F58" s="34" t="s">
        <v>304</v>
      </c>
      <c r="G58" s="20" t="s">
        <v>336</v>
      </c>
      <c r="H58" s="34" t="s">
        <v>337</v>
      </c>
      <c r="I58" s="34" t="s">
        <v>301</v>
      </c>
      <c r="J58" s="20" t="s">
        <v>338</v>
      </c>
    </row>
    <row r="59" ht="42" customHeight="1" spans="1:10">
      <c r="A59" s="170" t="s">
        <v>264</v>
      </c>
      <c r="B59" s="34" t="s">
        <v>402</v>
      </c>
      <c r="C59" s="34" t="s">
        <v>307</v>
      </c>
      <c r="D59" s="34" t="s">
        <v>308</v>
      </c>
      <c r="E59" s="20" t="s">
        <v>406</v>
      </c>
      <c r="F59" s="34" t="s">
        <v>340</v>
      </c>
      <c r="G59" s="20" t="s">
        <v>407</v>
      </c>
      <c r="H59" s="34" t="s">
        <v>300</v>
      </c>
      <c r="I59" s="34" t="s">
        <v>312</v>
      </c>
      <c r="J59" s="20" t="s">
        <v>408</v>
      </c>
    </row>
    <row r="60" ht="42" customHeight="1" spans="1:10">
      <c r="A60" s="170" t="s">
        <v>264</v>
      </c>
      <c r="B60" s="34" t="s">
        <v>402</v>
      </c>
      <c r="C60" s="34" t="s">
        <v>313</v>
      </c>
      <c r="D60" s="34" t="s">
        <v>314</v>
      </c>
      <c r="E60" s="20" t="s">
        <v>343</v>
      </c>
      <c r="F60" s="34" t="s">
        <v>298</v>
      </c>
      <c r="G60" s="20" t="s">
        <v>344</v>
      </c>
      <c r="H60" s="34" t="s">
        <v>300</v>
      </c>
      <c r="I60" s="34" t="s">
        <v>301</v>
      </c>
      <c r="J60" s="20" t="s">
        <v>345</v>
      </c>
    </row>
  </sheetData>
  <mergeCells count="26">
    <mergeCell ref="A2:J2"/>
    <mergeCell ref="A3:H3"/>
    <mergeCell ref="A8:A11"/>
    <mergeCell ref="A12:A16"/>
    <mergeCell ref="A17:A21"/>
    <mergeCell ref="A22:A25"/>
    <mergeCell ref="A26:A29"/>
    <mergeCell ref="A30:A33"/>
    <mergeCell ref="A34:A37"/>
    <mergeCell ref="A38:A41"/>
    <mergeCell ref="A42:A45"/>
    <mergeCell ref="A46:A50"/>
    <mergeCell ref="A51:A55"/>
    <mergeCell ref="A56:A60"/>
    <mergeCell ref="B8:B11"/>
    <mergeCell ref="B12:B16"/>
    <mergeCell ref="B17:B21"/>
    <mergeCell ref="B22:B25"/>
    <mergeCell ref="B26:B29"/>
    <mergeCell ref="B30:B33"/>
    <mergeCell ref="B34:B37"/>
    <mergeCell ref="B38:B41"/>
    <mergeCell ref="B42:B45"/>
    <mergeCell ref="B46:B50"/>
    <mergeCell ref="B51:B55"/>
    <mergeCell ref="B56: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李娜</cp:lastModifiedBy>
  <dcterms:created xsi:type="dcterms:W3CDTF">2026-03-24T01:06:00Z</dcterms:created>
  <dcterms:modified xsi:type="dcterms:W3CDTF">2026-03-30T02:59:26Z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C944EC886AB94E518A736BDB87FF0E75_12</vt:lpwstr>
  </property>
  <property fmtid="{D5CDD505-2E9C-101B-9397-08002B2CF9AE}" pid="3" name="KSOProductBuildVer">
    <vt:lpwstr>2052-12.1.0.16729</vt:lpwstr>
  </property>
</Properties>
</file>