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<sst xmlns="http://schemas.openxmlformats.org/spreadsheetml/2006/main" count="1096" uniqueCount="433">
  <si>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</si>
  <si>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</si>
  <si>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</si>
  <si>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</si>
  <si>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</si>
  <si>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</si>
  <si>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</si>
  <si>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</si>
  <si>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</si>
  <si>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</si>
  <si>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</si>
  <si>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</si>
  <si>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</si>
  <si>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</si>
  <si>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</si>
  <si>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</si>
  <si>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</si>
  <si>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</si>
  <si>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</si>
  <si>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</si>
  <si>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</si>
  <si>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</si>
  <si>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</si>
  <si>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</si>
  <si>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</si>
  <si>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</si>
  <si>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</si>
  <si>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</si>
  <si>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</si>
  <si>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</si>
  <si>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</si>
  <si>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</si>
  <si>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</si>
  <si>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</si>
  <si>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</si>
  <si>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</si>
  <si>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</si>
  <si>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</si>
  <si>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</si>
  <si>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</si>
  <si>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</si>
  <si>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</si>
  <si>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</si>
  <si>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</si>
  <si>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</si>
  <si>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</si>
  <si>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</si>
  <si>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</si>
  <si>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</si>
  <si>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</si>
  <si>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</si>
  <si>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</si>
  <si>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</si>
  <si>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</si>
  <si>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</si>
  <si>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</si>
  <si>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</si>
  <si>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</si>
  <si>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</si>
  <si>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</si>
  <si>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</si>
  <si>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</si>
  <si>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</si>
  <si>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</si>
  <si>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</si>
  <si>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</si>
  <si>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</si>
  <si>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</si>
  <si>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</si>
  <si>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</si>
  <si>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昆明市晋宁区六街中心小学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</si>
  <si>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</si>
  <si>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</si>
  <si>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</si>
  <si>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</si>
  <si>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</si>
  <si>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</si>
  <si>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</si>
  <si>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</si>
  <si>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</si>
  <si>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</si>
  <si>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</si>
  <si>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</si>
  <si>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</si>
  <si>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</si>
  <si>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</si>
  <si>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</si>
  <si>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</si>
  <si>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</si>
  <si>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</si>
  <si>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</si>
  <si>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</si>
  <si>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</si>
  <si>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</si>
  <si>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</si>
  <si>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</si>
  <si>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</si>
  <si>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</si>
  <si>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</si>
  <si>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</si>
  <si>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</si>
  <si>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</si>
  <si>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</si>
  <si>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</si>
  <si>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</si>
  <si>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</si>
  <si>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</si>
  <si>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</si>
  <si>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</si>
  <si>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</si>
  <si>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</si>
  <si>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</si>
  <si>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</si>
  <si>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</si>
  <si>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</si>
  <si>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</si>
  <si>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</si>
  <si>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</si>
  <si>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</si>
  <si>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</si>
  <si>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</si>
  <si>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</si>
  <si>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</si>
  <si>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</si>
  <si>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</si>
  <si>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</si>
  <si>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</si>
  <si>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</si>
  <si>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</si>
  <si>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</si>
  <si>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</si>
  <si>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</si>
  <si>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</si>
  <si>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</si>
  <si>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</si>
  <si>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</si>
  <si>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</si>
  <si>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</si>
  <si>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</si>
  <si>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</si>
  <si>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</si>
  <si>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</si>
  <si>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</si>
  <si>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</si>
  <si>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</si>
  <si>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</si>
  <si>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</si>
  <si>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</si>
  <si>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</si>
  <si>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</si>
  <si>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</si>
  <si>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</si>
  <si>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</si>
  <si>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</si>
  <si>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</si>
  <si>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</si>
  <si>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</si>
  <si>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</si>
  <si>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</si>
  <si>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</si>
  <si>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</si>
  <si>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</si>
  <si>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</si>
  <si>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</si>
  <si>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</si>
  <si>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</si>
  <si>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</si>
  <si>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</si>
  <si>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</si>
  <si>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</si>
  <si>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</si>
  <si>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</si>
  <si>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</si>
  <si>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</si>
  <si>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</si>
  <si>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</si>
  <si>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</si>
  <si>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</si>
  <si>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</si>
  <si>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</si>
  <si>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</si>
  <si>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</si>
  <si>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</si>
  <si>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</si>
  <si>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</si>
  <si>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</si>
  <si>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</si>
  <si>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</si>
  <si>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</si>
  <si>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</si>
  <si>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</si>
  <si>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</si>
  <si>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</si>
  <si>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</si>
  <si>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</si>
  <si>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</si>
  <si>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</si>
  <si>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</si>
  <si>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</si>
  <si>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</si>
  <si>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530122210000000002448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</si>
  <si>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</si>
  <si>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</si>
  <si>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</si>
  <si>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</si>
  <si>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</si>
  <si>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</si>
  <si>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</si>
  <si>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</si>
  <si>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</si>
  <si>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530122210000000002449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</si>
  <si>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</si>
  <si>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</si>
  <si>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</si>
  <si>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</si>
  <si>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</si>
  <si>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</si>
  <si>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</si>
  <si>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</si>
  <si>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</si>
  <si>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</si>
  <si>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</si>
  <si>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530122210000000002452</t>
  </si>
  <si>
    <t>30217</t>
  </si>
  <si>
    <t>530122210000000002454</t>
  </si>
  <si>
    <t>工会经费</t>
  </si>
  <si>
    <t>30228</t>
  </si>
  <si>
    <t>530122210000000002455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</si>
  <si>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</si>
  <si>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</si>
  <si>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</si>
  <si>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</si>
  <si>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</si>
  <si>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</si>
  <si>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</si>
  <si>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</si>
  <si>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</si>
  <si>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530122210000000003403</t>
  </si>
  <si>
    <t>30113</t>
  </si>
  <si>
    <t>530122231100001216243</t>
  </si>
  <si>
    <t>离退休人员支出</t>
  </si>
  <si>
    <t>30305</t>
  </si>
  <si>
    <t>生活补助</t>
  </si>
  <si>
    <t>530122231100001487494</t>
  </si>
  <si>
    <t>其他事业人员支出工资</t>
  </si>
  <si>
    <t>530122231100001487509</t>
  </si>
  <si>
    <t>事业人员绩效奖励</t>
  </si>
  <si>
    <t>530122241100002490959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</si>
  <si>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</si>
  <si>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</si>
  <si>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</si>
  <si>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</si>
  <si>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</si>
  <si>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</si>
  <si>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</si>
  <si>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</si>
  <si>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</si>
  <si>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</si>
  <si>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</si>
  <si>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530122261100004985693</t>
  </si>
  <si>
    <t>遗属生活补助资金</t>
  </si>
  <si>
    <t>530122261100005047838</t>
  </si>
  <si>
    <t>离岗退养民师生活补助经费</t>
  </si>
  <si>
    <t>专项业务类</t>
  </si>
  <si>
    <t>530122211100000258986</t>
  </si>
  <si>
    <t>（专户）“七个专项行动”洗手设施建设补助经费</t>
  </si>
  <si>
    <t>530122251100004231431</t>
  </si>
  <si>
    <t>（收支户）利息收入资金</t>
  </si>
  <si>
    <t>民生类</t>
  </si>
  <si>
    <t>530122211100000258739</t>
  </si>
  <si>
    <t>（专户）中央乡村少年宫项目专项经费</t>
  </si>
  <si>
    <t>530122251100004229687</t>
  </si>
  <si>
    <t>（收支户）食堂伙食费收入资金</t>
  </si>
  <si>
    <t>30218</t>
  </si>
  <si>
    <t>专用材料费</t>
  </si>
  <si>
    <t>事业发展类</t>
  </si>
  <si>
    <t>530122251100004187611</t>
  </si>
  <si>
    <t>（收支户）2024年个税工作经费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</si>
  <si>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</si>
  <si>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</si>
  <si>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</si>
  <si>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</si>
  <si>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</si>
  <si>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</si>
  <si>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</si>
  <si>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</si>
  <si>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</si>
  <si>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</si>
  <si>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合理利用省级补助资金，用于学校正常运转和学校建设以及学生教育资源配备。</t>
  </si>
  <si>
    <t>产出指标</t>
  </si>
  <si>
    <t>质量指标</t>
  </si>
  <si>
    <t>应补助学生人数</t>
  </si>
  <si>
    <t>=</t>
  </si>
  <si>
    <t>489</t>
  </si>
  <si>
    <t>人</t>
  </si>
  <si>
    <t>定量指标</t>
  </si>
  <si>
    <t>反映2026年小学阶段城乡义务教育公用经费补助情况</t>
  </si>
  <si>
    <t>效益指标</t>
  </si>
  <si>
    <t>社会效益</t>
  </si>
  <si>
    <t>九年义务教育巩固率</t>
  </si>
  <si>
    <t>&gt;=</t>
  </si>
  <si>
    <t>93</t>
  </si>
  <si>
    <t>%</t>
  </si>
  <si>
    <t>反映2023年义务教育学生入学率情况</t>
  </si>
  <si>
    <t>满意度指标</t>
  </si>
  <si>
    <t>服务对象满意度</t>
  </si>
  <si>
    <t>家长、学生满意度≧90%</t>
  </si>
  <si>
    <t>94</t>
  </si>
  <si>
    <t>反映事项、家长对义务教育满意度</t>
  </si>
  <si>
    <t>个人所得税手续费</t>
  </si>
  <si>
    <t>数量指标</t>
  </si>
  <si>
    <t>资金到位率</t>
  </si>
  <si>
    <t>100</t>
  </si>
  <si>
    <t>资金是否全额到位</t>
  </si>
  <si>
    <t>落实保障学校权益，促进学校发展</t>
  </si>
  <si>
    <t>定性指标</t>
  </si>
  <si>
    <t>95</t>
  </si>
  <si>
    <t>对象满意度</t>
  </si>
  <si>
    <t>合理利用区级补助资金，用于学校正常运转和学校建设以及学生教育资源配备。</t>
  </si>
  <si>
    <t>质量合格率</t>
  </si>
  <si>
    <t>反映2024年七个专项洗手设施合格率</t>
  </si>
  <si>
    <t>可持续影响</t>
  </si>
  <si>
    <t>洗手设施质量提升</t>
  </si>
  <si>
    <t>反应洗手设施质量提升情况</t>
  </si>
  <si>
    <t>反映家长、学生义务教育满意度</t>
  </si>
  <si>
    <t>收支账户银行利息要纳入预算管理，并按规定和要求及时上缴国库。</t>
  </si>
  <si>
    <t>按银行实际利息收入。</t>
  </si>
  <si>
    <t>300</t>
  </si>
  <si>
    <t>元</t>
  </si>
  <si>
    <t>反映收支账户银行存款每个季度的利息收入情况。</t>
  </si>
  <si>
    <t>每年按时上缴利息。</t>
  </si>
  <si>
    <t>按实际利息收入</t>
  </si>
  <si>
    <t>反映每年银行存款利息收入是否按照规定及时上缴国库。</t>
  </si>
  <si>
    <t>经济效益</t>
  </si>
  <si>
    <t>非税收入对地方财政的支持。</t>
  </si>
  <si>
    <t>反映非税收入对地方财政的支持情况。</t>
  </si>
  <si>
    <t>公民对地方投入建设的满意情况。</t>
  </si>
  <si>
    <t>反映获补助受益对象的满意程度。</t>
  </si>
  <si>
    <t>学校发展</t>
  </si>
  <si>
    <t>时效指标</t>
  </si>
  <si>
    <t>发放及时率</t>
  </si>
  <si>
    <t>98</t>
  </si>
  <si>
    <t>资金当年到位率</t>
  </si>
  <si>
    <t>政策知晓率</t>
  </si>
  <si>
    <t>学生对政策的知晓度</t>
  </si>
  <si>
    <t>受益对象满意度</t>
  </si>
  <si>
    <t>学生及家长满意度</t>
  </si>
  <si>
    <t>做好本部门人员、公用经费保障，按规定落实干部职工各项待遇，支持部门正常履职。</t>
  </si>
  <si>
    <t>遗属生活补助发放人数</t>
  </si>
  <si>
    <t>反映部门（单位）实际发放遗属生活补助人员数量</t>
  </si>
  <si>
    <t>保障死亡职工遗属生活补助，促进社会和谐发展</t>
  </si>
  <si>
    <t>确保退休人员死亡后其家属能享受一定的待遇，促进社会和谐发展</t>
  </si>
  <si>
    <t>死亡人员的家属及社会的满意度</t>
  </si>
  <si>
    <t>死亡人员的家属及社会的满意度大于98%</t>
  </si>
  <si>
    <t>离岗供养民师人数</t>
  </si>
  <si>
    <t>1人</t>
  </si>
  <si>
    <t>实际发放人数是否等于应发放人数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</si>
  <si>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</si>
  <si>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</si>
  <si>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预算06表</t>
  </si>
  <si>
    <t>政府性基金预算支出预算表</t>
  </si>
  <si>
    <t>单位名称：昆明市发展和改革委员会</t>
  </si>
  <si>
    <t>政府性基金预算支出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</si>
  <si>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</si>
  <si>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</si>
  <si>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</si>
  <si>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</si>
  <si>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</si>
  <si>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</si>
  <si>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</si>
  <si>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</si>
  <si>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</si>
  <si>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</si>
  <si>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</si>
  <si>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</si>
  <si>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r>
      <rPr>
        <b/>
        <sz val="12"/>
        <rFont val="宋体"/>
        <charset val="134"/>
      </rPr>
      <t xml:space="preserve">      2.因没有符合政府集中采购目录和限额标准范围内的支出项目，我单位无部门政府采购预算相关内容，该表以空表进行公开。</t>
    </r>
    <r>
      <rPr>
        <b/>
        <sz val="12"/>
        <color rgb="FFFF0000"/>
        <rFont val="宋体"/>
        <charset val="134"/>
      </rPr>
      <t>（表中有数据的部门删除此句话）</t>
    </r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</si>
  <si>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</si>
  <si>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</si>
  <si>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</si>
  <si>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</si>
  <si>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</si>
  <si>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</si>
  <si>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</si>
  <si>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</si>
  <si>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</si>
  <si>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</si>
  <si>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</si>
  <si>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</si>
  <si>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</si>
  <si>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</si>
  <si>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</si>
  <si>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</si>
  <si>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</si>
  <si>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</si>
  <si>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</si>
  <si>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</si>
  <si>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</si>
  <si>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</si>
  <si>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</si>
  <si>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</si>
  <si>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</si>
  <si>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</si>
  <si>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</si>
  <si>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</si>
  <si>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</si>
  <si>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</si>
  <si>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</si>
  <si>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备注：因我单位无部门项目中期规划预算，该表以空表进行公开。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</si>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</sst>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76" fontId="44" fillId="0" borderId="1">
      <alignment horizontal="right" vertical="center"/>
    </xf>
    <xf numFmtId="49" fontId="44" fillId="0" borderId="1">
      <alignment horizontal="left" vertical="center" wrapText="1"/>
    </xf>
    <xf numFmtId="176" fontId="44" fillId="0" borderId="1">
      <alignment horizontal="right" vertical="center"/>
    </xf>
    <xf numFmtId="177" fontId="44" fillId="0" borderId="1">
      <alignment horizontal="right" vertical="center"/>
    </xf>
    <xf numFmtId="178" fontId="44" fillId="0" borderId="1">
      <alignment horizontal="right" vertical="center"/>
    </xf>
    <xf numFmtId="179" fontId="44" fillId="0" borderId="1">
      <alignment horizontal="right" vertical="center"/>
    </xf>
    <xf numFmtId="10" fontId="44" fillId="0" borderId="1">
      <alignment horizontal="right" vertical="center"/>
    </xf>
    <xf numFmtId="180" fontId="44" fillId="0" borderId="1">
      <alignment horizontal="right" vertical="center"/>
    </xf>
    <xf numFmtId="0" fontId="44" fillId="0" borderId="0">
      <alignment vertical="top"/>
      <protection locked="0"/>
    </xf>
  </cellStyleXfs>
  <cellXfs count="234">
    <xf numFmtId="0" fontId="0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/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4" fillId="0" borderId="1" xfId="0" applyFont="1" applyBorder="1" applyAlignment="1" applyProtection="1">
      <alignment horizontal="center" vertical="center"/>
      <protection locked="0"/>
    </xf>
    <xf numFmtId="4" fontId="11" fillId="0" borderId="1" xfId="51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Protection="1"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0" fontId="18" fillId="0" borderId="0" xfId="57" applyFont="1" applyFill="1" applyAlignment="1" applyProtection="1">
      <alignment horizontal="left" vertical="center" wrapText="1"/>
    </xf>
    <xf numFmtId="0" fontId="3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right"/>
      <protection locked="0"/>
    </xf>
    <xf numFmtId="49" fontId="19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Border="1" applyAlignment="1">
      <alignment horizontal="right" vertical="center"/>
    </xf>
    <xf numFmtId="0" fontId="22" fillId="2" borderId="5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8" workbookViewId="0">
      <selection activeCell="D11" sqref="D11"/>
    </sheetView>
  </sheetViews>
  <sheetFormatPr defaultColWidth="7.5" defaultRowHeight="12.75" customHeight="1" outlineLevelCol="3"/>
  <cols>
    <col min="1" max="4" width="35.8796296296296" customWidth="1"/>
  </cols>
  <sheetData>
    <row r="1" ht="15" customHeight="1" spans="1:4">
      <c r="A1" s="86"/>
      <c r="B1" s="86"/>
      <c r="C1" s="86"/>
      <c r="D1" s="101" t="s">
        <v>0</v>
      </c>
    </row>
    <row r="2" ht="41.25" customHeight="1" spans="1:1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"单位名称："&amp;"昆明市晋宁区六街中心小学"</f>
        <v>单位名称：昆明市晋宁区六街中心小学</v>
      </c>
      <c r="B3" s="199"/>
      <c r="D3" s="179" t="s">
        <v>1</v>
      </c>
    </row>
    <row r="4" ht="23.25" customHeight="1" spans="1:4">
      <c r="A4" s="200" t="s">
        <v>2</v>
      </c>
      <c r="B4" s="201"/>
      <c r="C4" s="200" t="s">
        <v>3</v>
      </c>
      <c r="D4" s="201"/>
    </row>
    <row r="5" ht="24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7.25" customHeight="1" spans="1:4">
      <c r="A6" s="202" t="s">
        <v>7</v>
      </c>
      <c r="B6" s="115">
        <v>8052045.2</v>
      </c>
      <c r="C6" s="202" t="s">
        <v>8</v>
      </c>
      <c r="D6" s="115"/>
    </row>
    <row r="7" ht="17.25" customHeight="1" spans="1:4">
      <c r="A7" s="202" t="s">
        <v>9</v>
      </c>
      <c r="B7" s="115"/>
      <c r="C7" s="202" t="s">
        <v>10</v>
      </c>
      <c r="D7" s="115"/>
    </row>
    <row r="8" ht="17.25" customHeight="1" spans="1:4">
      <c r="A8" s="202" t="s">
        <v>11</v>
      </c>
      <c r="B8" s="115"/>
      <c r="C8" s="233" t="s">
        <v>12</v>
      </c>
      <c r="D8" s="115"/>
    </row>
    <row r="9" ht="17.25" customHeight="1" spans="1:4">
      <c r="A9" s="202" t="s">
        <v>13</v>
      </c>
      <c r="B9" s="115"/>
      <c r="C9" s="233" t="s">
        <v>14</v>
      </c>
      <c r="D9" s="115"/>
    </row>
    <row r="10" ht="17.25" customHeight="1" spans="1:4">
      <c r="A10" s="202" t="s">
        <v>15</v>
      </c>
      <c r="B10" s="115">
        <v>492691.59</v>
      </c>
      <c r="C10" s="233" t="s">
        <v>16</v>
      </c>
      <c r="D10" s="115">
        <v>5852235.87</v>
      </c>
    </row>
    <row r="11" ht="17.25" customHeight="1" spans="1:4">
      <c r="A11" s="202" t="s">
        <v>17</v>
      </c>
      <c r="B11" s="115"/>
      <c r="C11" s="233" t="s">
        <v>18</v>
      </c>
      <c r="D11" s="115"/>
    </row>
    <row r="12" ht="17.25" customHeight="1" spans="1:4">
      <c r="A12" s="202" t="s">
        <v>19</v>
      </c>
      <c r="B12" s="115"/>
      <c r="C12" s="71" t="s">
        <v>20</v>
      </c>
      <c r="D12" s="115"/>
    </row>
    <row r="13" ht="17.25" customHeight="1" spans="1:4">
      <c r="A13" s="202" t="s">
        <v>21</v>
      </c>
      <c r="B13" s="115">
        <v>27459.58</v>
      </c>
      <c r="C13" s="71" t="s">
        <v>22</v>
      </c>
      <c r="D13" s="115">
        <v>1439830.72</v>
      </c>
    </row>
    <row r="14" ht="17.25" customHeight="1" spans="1:4">
      <c r="A14" s="202" t="s">
        <v>23</v>
      </c>
      <c r="B14" s="115"/>
      <c r="C14" s="71" t="s">
        <v>24</v>
      </c>
      <c r="D14" s="115">
        <v>675631.96</v>
      </c>
    </row>
    <row r="15" ht="17.25" customHeight="1" spans="1:4">
      <c r="A15" s="202" t="s">
        <v>25</v>
      </c>
      <c r="B15" s="115">
        <v>465232.01</v>
      </c>
      <c r="C15" s="71" t="s">
        <v>26</v>
      </c>
      <c r="D15" s="115"/>
    </row>
    <row r="16" ht="17.25" customHeight="1" spans="1:4">
      <c r="A16" s="24"/>
      <c r="B16" s="115"/>
      <c r="C16" s="71" t="s">
        <v>27</v>
      </c>
      <c r="D16" s="115"/>
    </row>
    <row r="17" ht="17.25" customHeight="1" spans="1:4">
      <c r="A17" s="203"/>
      <c r="B17" s="115"/>
      <c r="C17" s="71" t="s">
        <v>28</v>
      </c>
      <c r="D17" s="115"/>
    </row>
    <row r="18" ht="17.25" customHeight="1" spans="1:4">
      <c r="A18" s="203"/>
      <c r="B18" s="115"/>
      <c r="C18" s="71" t="s">
        <v>29</v>
      </c>
      <c r="D18" s="115"/>
    </row>
    <row r="19" ht="17.25" customHeight="1" spans="1:4">
      <c r="A19" s="203"/>
      <c r="B19" s="115"/>
      <c r="C19" s="71" t="s">
        <v>30</v>
      </c>
      <c r="D19" s="115"/>
    </row>
    <row r="20" ht="17.25" customHeight="1" spans="1:4">
      <c r="A20" s="203"/>
      <c r="B20" s="115"/>
      <c r="C20" s="71" t="s">
        <v>31</v>
      </c>
      <c r="D20" s="115"/>
    </row>
    <row r="21" ht="17.25" customHeight="1" spans="1:4">
      <c r="A21" s="203"/>
      <c r="B21" s="115"/>
      <c r="C21" s="71" t="s">
        <v>32</v>
      </c>
      <c r="D21" s="115"/>
    </row>
    <row r="22" ht="17.25" customHeight="1" spans="1:4">
      <c r="A22" s="203"/>
      <c r="B22" s="115"/>
      <c r="C22" s="71" t="s">
        <v>33</v>
      </c>
      <c r="D22" s="115"/>
    </row>
    <row r="23" ht="17.25" customHeight="1" spans="1:4">
      <c r="A23" s="203"/>
      <c r="B23" s="115"/>
      <c r="C23" s="71" t="s">
        <v>34</v>
      </c>
      <c r="D23" s="115"/>
    </row>
    <row r="24" ht="17.25" customHeight="1" spans="1:4">
      <c r="A24" s="203"/>
      <c r="B24" s="115"/>
      <c r="C24" s="71" t="s">
        <v>35</v>
      </c>
      <c r="D24" s="115">
        <v>577038.24</v>
      </c>
    </row>
    <row r="25" ht="17.25" customHeight="1" spans="1:4">
      <c r="A25" s="203"/>
      <c r="B25" s="115"/>
      <c r="C25" s="71" t="s">
        <v>36</v>
      </c>
      <c r="D25" s="115"/>
    </row>
    <row r="26" ht="17.25" customHeight="1" spans="1:4">
      <c r="A26" s="203"/>
      <c r="B26" s="115"/>
      <c r="C26" s="24" t="s">
        <v>37</v>
      </c>
      <c r="D26" s="115"/>
    </row>
    <row r="27" ht="17.25" customHeight="1" spans="1:4">
      <c r="A27" s="203"/>
      <c r="B27" s="115"/>
      <c r="C27" s="71" t="s">
        <v>38</v>
      </c>
      <c r="D27" s="115"/>
    </row>
    <row r="28" ht="16.5" customHeight="1" spans="1:4">
      <c r="A28" s="203"/>
      <c r="B28" s="115"/>
      <c r="C28" s="71" t="s">
        <v>39</v>
      </c>
      <c r="D28" s="115"/>
    </row>
    <row r="29" ht="16.5" customHeight="1" spans="1:4">
      <c r="A29" s="203"/>
      <c r="B29" s="115"/>
      <c r="C29" s="24" t="s">
        <v>40</v>
      </c>
      <c r="D29" s="115"/>
    </row>
    <row r="30" ht="17.25" customHeight="1" spans="1:4">
      <c r="A30" s="203"/>
      <c r="B30" s="115"/>
      <c r="C30" s="24" t="s">
        <v>41</v>
      </c>
      <c r="D30" s="115"/>
    </row>
    <row r="31" ht="17.25" customHeight="1" spans="1:4">
      <c r="A31" s="203"/>
      <c r="B31" s="115"/>
      <c r="C31" s="71" t="s">
        <v>42</v>
      </c>
      <c r="D31" s="115"/>
    </row>
    <row r="32" ht="16.5" customHeight="1" spans="1:4">
      <c r="A32" s="203" t="s">
        <v>43</v>
      </c>
      <c r="B32" s="115">
        <v>8544736.79</v>
      </c>
      <c r="C32" s="203" t="s">
        <v>44</v>
      </c>
      <c r="D32" s="115">
        <v>8544736.79</v>
      </c>
    </row>
    <row r="33" ht="16.5" customHeight="1" spans="1:4">
      <c r="A33" s="24" t="s">
        <v>45</v>
      </c>
      <c r="B33" s="115"/>
      <c r="C33" s="24" t="s">
        <v>46</v>
      </c>
      <c r="D33" s="115"/>
    </row>
    <row r="34" ht="16.5" customHeight="1" spans="1:4">
      <c r="A34" s="71" t="s">
        <v>47</v>
      </c>
      <c r="B34" s="115"/>
      <c r="C34" s="71" t="s">
        <v>47</v>
      </c>
      <c r="D34" s="115"/>
    </row>
    <row r="35" ht="16.5" customHeight="1" spans="1:4">
      <c r="A35" s="71" t="s">
        <v>48</v>
      </c>
      <c r="B35" s="115"/>
      <c r="C35" s="71" t="s">
        <v>49</v>
      </c>
      <c r="D35" s="115"/>
    </row>
    <row r="36" ht="16.5" customHeight="1" spans="1:4">
      <c r="A36" s="204" t="s">
        <v>50</v>
      </c>
      <c r="B36" s="115">
        <v>8544736.79</v>
      </c>
      <c r="C36" s="204" t="s">
        <v>51</v>
      </c>
      <c r="D36" s="115">
        <v>8544736.79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C15" sqref="C15"/>
    </sheetView>
  </sheetViews>
  <sheetFormatPr defaultColWidth="8" defaultRowHeight="14.25" customHeight="1"/>
  <cols>
    <col min="1" max="1" width="28.1296296296296" customWidth="1"/>
    <col min="2" max="2" width="18.1296296296296" customWidth="1"/>
    <col min="3" max="3" width="28.1296296296296" customWidth="1"/>
    <col min="4" max="4" width="24.25" customWidth="1"/>
    <col min="5" max="6" width="32.1296296296296" customWidth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58" t="s">
        <v>359</v>
      </c>
    </row>
    <row r="2" ht="42" customHeight="1" spans="1:6">
      <c r="A2" s="162" t="str">
        <f>"2026"&amp;"年部门政府性基金预算支出预算表"</f>
        <v>2026年部门政府性基金预算支出预算表</v>
      </c>
      <c r="B2" s="162" t="s">
        <v>360</v>
      </c>
      <c r="C2" s="163"/>
      <c r="D2" s="164"/>
      <c r="E2" s="164"/>
      <c r="F2" s="164"/>
    </row>
    <row r="3" ht="13.5" customHeight="1" spans="1:6">
      <c r="A3" s="49" t="str">
        <f>"单位名称："&amp;"昆明市晋宁区六街中心小学"</f>
        <v>单位名称：昆明市晋宁区六街中心小学</v>
      </c>
      <c r="B3" s="49" t="s">
        <v>361</v>
      </c>
      <c r="C3" s="159"/>
      <c r="D3" s="161"/>
      <c r="E3" s="161"/>
      <c r="F3" s="158" t="s">
        <v>1</v>
      </c>
    </row>
    <row r="4" ht="19.5" customHeight="1" spans="1:6">
      <c r="A4" s="165" t="s">
        <v>181</v>
      </c>
      <c r="B4" s="166" t="s">
        <v>72</v>
      </c>
      <c r="C4" s="165" t="s">
        <v>73</v>
      </c>
      <c r="D4" s="15" t="s">
        <v>362</v>
      </c>
      <c r="E4" s="16"/>
      <c r="F4" s="40"/>
    </row>
    <row r="5" ht="18.75" customHeight="1" spans="1:6">
      <c r="A5" s="167"/>
      <c r="B5" s="168"/>
      <c r="C5" s="167"/>
      <c r="D5" s="57" t="s">
        <v>55</v>
      </c>
      <c r="E5" s="15" t="s">
        <v>75</v>
      </c>
      <c r="F5" s="57" t="s">
        <v>76</v>
      </c>
    </row>
    <row r="6" ht="18.75" customHeight="1" spans="1:6">
      <c r="A6" s="104">
        <v>1</v>
      </c>
      <c r="B6" s="169" t="s">
        <v>83</v>
      </c>
      <c r="C6" s="104">
        <v>3</v>
      </c>
      <c r="D6" s="17">
        <v>4</v>
      </c>
      <c r="E6" s="17">
        <v>5</v>
      </c>
      <c r="F6" s="17">
        <v>6</v>
      </c>
    </row>
    <row r="7" ht="21" customHeight="1" spans="1:6">
      <c r="A7" s="34"/>
      <c r="B7" s="34"/>
      <c r="C7" s="34"/>
      <c r="D7" s="115"/>
      <c r="E7" s="115"/>
      <c r="F7" s="115"/>
    </row>
    <row r="8" ht="21" customHeight="1" spans="1:6">
      <c r="A8" s="34"/>
      <c r="B8" s="34"/>
      <c r="C8" s="34"/>
      <c r="D8" s="115"/>
      <c r="E8" s="115"/>
      <c r="F8" s="115"/>
    </row>
    <row r="9" ht="18.75" customHeight="1" spans="1:6">
      <c r="A9" s="170" t="s">
        <v>171</v>
      </c>
      <c r="B9" s="170" t="s">
        <v>171</v>
      </c>
      <c r="C9" s="171" t="s">
        <v>171</v>
      </c>
      <c r="D9" s="115"/>
      <c r="E9" s="115"/>
      <c r="F9" s="115"/>
    </row>
    <row r="10" customHeight="1" spans="1:19">
      <c r="A10" s="153" t="s">
        <v>363</v>
      </c>
      <c r="B10" s="154"/>
      <c r="C10" s="154"/>
      <c r="D10" s="153"/>
      <c r="E10" s="153"/>
      <c r="F10" s="153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customHeight="1" spans="1:19">
      <c r="A11" s="157" t="s">
        <v>364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45"/>
      <c r="S11" s="45"/>
    </row>
    <row r="12" customHeight="1" spans="1:19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</sheetData>
  <mergeCells count="9">
    <mergeCell ref="A2:F2"/>
    <mergeCell ref="A3:C3"/>
    <mergeCell ref="D4:F4"/>
    <mergeCell ref="A9:C9"/>
    <mergeCell ref="A10:S10"/>
    <mergeCell ref="A11:Q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D19" sqref="D19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96296296296" customWidth="1"/>
    <col min="6" max="6" width="6.75" customWidth="1"/>
    <col min="7" max="7" width="9.75" customWidth="1"/>
    <col min="8" max="8" width="11.6296296296296" customWidth="1"/>
    <col min="9" max="18" width="17.5" customWidth="1"/>
    <col min="19" max="19" width="17.3796296296296" customWidth="1"/>
  </cols>
  <sheetData>
    <row r="1" ht="15.75" customHeight="1" spans="2:19">
      <c r="B1" s="119"/>
      <c r="C1" s="119"/>
      <c r="R1" s="47"/>
      <c r="S1" s="47" t="s">
        <v>365</v>
      </c>
    </row>
    <row r="2" ht="41.25" customHeight="1" spans="1:19">
      <c r="A2" s="109" t="str">
        <f>"2026"&amp;"年部门政府采购预算表"</f>
        <v>2026年部门政府采购预算表</v>
      </c>
      <c r="B2" s="103"/>
      <c r="C2" s="103"/>
      <c r="D2" s="48"/>
      <c r="E2" s="48"/>
      <c r="F2" s="48"/>
      <c r="G2" s="48"/>
      <c r="H2" s="48"/>
      <c r="I2" s="48"/>
      <c r="J2" s="48"/>
      <c r="K2" s="48"/>
      <c r="L2" s="48"/>
      <c r="M2" s="103"/>
      <c r="N2" s="48"/>
      <c r="O2" s="48"/>
      <c r="P2" s="103"/>
      <c r="Q2" s="48"/>
      <c r="R2" s="103"/>
      <c r="S2" s="103"/>
    </row>
    <row r="3" ht="18.75" customHeight="1" spans="1:19">
      <c r="A3" s="148" t="str">
        <f>"单位名称："&amp;"昆明市晋宁区六街中心小学"</f>
        <v>单位名称：昆明市晋宁区六街中心小学</v>
      </c>
      <c r="B3" s="121"/>
      <c r="C3" s="121"/>
      <c r="D3" s="51"/>
      <c r="E3" s="51"/>
      <c r="F3" s="51"/>
      <c r="G3" s="51"/>
      <c r="H3" s="51"/>
      <c r="I3" s="51"/>
      <c r="J3" s="51"/>
      <c r="K3" s="51"/>
      <c r="L3" s="51"/>
      <c r="R3" s="52"/>
      <c r="S3" s="158" t="s">
        <v>1</v>
      </c>
    </row>
    <row r="4" ht="15.75" customHeight="1" spans="1:19">
      <c r="A4" s="54" t="s">
        <v>180</v>
      </c>
      <c r="B4" s="122" t="s">
        <v>181</v>
      </c>
      <c r="C4" s="122" t="s">
        <v>366</v>
      </c>
      <c r="D4" s="123" t="s">
        <v>367</v>
      </c>
      <c r="E4" s="123" t="s">
        <v>368</v>
      </c>
      <c r="F4" s="123" t="s">
        <v>369</v>
      </c>
      <c r="G4" s="123" t="s">
        <v>370</v>
      </c>
      <c r="H4" s="123" t="s">
        <v>371</v>
      </c>
      <c r="I4" s="136" t="s">
        <v>188</v>
      </c>
      <c r="J4" s="136"/>
      <c r="K4" s="136"/>
      <c r="L4" s="136"/>
      <c r="M4" s="137"/>
      <c r="N4" s="136"/>
      <c r="O4" s="136"/>
      <c r="P4" s="144"/>
      <c r="Q4" s="136"/>
      <c r="R4" s="137"/>
      <c r="S4" s="145"/>
    </row>
    <row r="5" ht="17.25" customHeight="1" spans="1:19">
      <c r="A5" s="56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190</v>
      </c>
      <c r="L5" s="125" t="s">
        <v>372</v>
      </c>
      <c r="M5" s="138" t="s">
        <v>373</v>
      </c>
      <c r="N5" s="139" t="s">
        <v>374</v>
      </c>
      <c r="O5" s="139"/>
      <c r="P5" s="146"/>
      <c r="Q5" s="139"/>
      <c r="R5" s="147"/>
      <c r="S5" s="126"/>
    </row>
    <row r="6" ht="54" customHeight="1" spans="1:19">
      <c r="A6" s="59"/>
      <c r="B6" s="126"/>
      <c r="C6" s="126"/>
      <c r="D6" s="127"/>
      <c r="E6" s="127"/>
      <c r="F6" s="127"/>
      <c r="G6" s="127"/>
      <c r="H6" s="127"/>
      <c r="I6" s="127"/>
      <c r="J6" s="127" t="s">
        <v>57</v>
      </c>
      <c r="K6" s="127"/>
      <c r="L6" s="127"/>
      <c r="M6" s="140"/>
      <c r="N6" s="127" t="s">
        <v>57</v>
      </c>
      <c r="O6" s="127" t="s">
        <v>64</v>
      </c>
      <c r="P6" s="126" t="s">
        <v>65</v>
      </c>
      <c r="Q6" s="127" t="s">
        <v>66</v>
      </c>
      <c r="R6" s="140" t="s">
        <v>67</v>
      </c>
      <c r="S6" s="126" t="s">
        <v>68</v>
      </c>
    </row>
    <row r="7" ht="18" customHeight="1" spans="1:19">
      <c r="A7" s="149">
        <v>1</v>
      </c>
      <c r="B7" s="149" t="s">
        <v>83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ht="21" customHeight="1" spans="1:19">
      <c r="A8" s="128"/>
      <c r="B8" s="129"/>
      <c r="C8" s="129"/>
      <c r="D8" s="130"/>
      <c r="E8" s="130"/>
      <c r="F8" s="130"/>
      <c r="G8" s="151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1" t="s">
        <v>171</v>
      </c>
      <c r="B9" s="132"/>
      <c r="C9" s="132"/>
      <c r="D9" s="133"/>
      <c r="E9" s="133"/>
      <c r="F9" s="133"/>
      <c r="G9" s="152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s="45" customFormat="1" ht="21" customHeight="1" spans="1:19">
      <c r="A10" s="153" t="s">
        <v>363</v>
      </c>
      <c r="B10" s="154"/>
      <c r="C10" s="154"/>
      <c r="D10" s="153"/>
      <c r="E10" s="153"/>
      <c r="F10" s="153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s="45" customFormat="1" customHeight="1" spans="1:17">
      <c r="A11" s="157" t="s">
        <v>375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</sheetData>
  <mergeCells count="20">
    <mergeCell ref="A2:S2"/>
    <mergeCell ref="A3:H3"/>
    <mergeCell ref="I4:S4"/>
    <mergeCell ref="N5:S5"/>
    <mergeCell ref="A9:G9"/>
    <mergeCell ref="A10:S10"/>
    <mergeCell ref="A11:Q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$A10:$XFD10"/>
    </sheetView>
  </sheetViews>
  <sheetFormatPr defaultColWidth="8" defaultRowHeight="14.25" customHeight="1"/>
  <cols>
    <col min="1" max="5" width="34.25" customWidth="1"/>
    <col min="6" max="6" width="24.1296296296296" customWidth="1"/>
    <col min="7" max="7" width="25" customWidth="1"/>
    <col min="8" max="8" width="24.6296296296296" customWidth="1"/>
    <col min="9" max="9" width="34.25" customWidth="1"/>
    <col min="10" max="18" width="17.8796296296296" customWidth="1"/>
    <col min="19" max="20" width="17.75" customWidth="1"/>
  </cols>
  <sheetData>
    <row r="1" ht="16.5" customHeight="1" spans="1:20">
      <c r="A1" s="118"/>
      <c r="B1" s="119"/>
      <c r="C1" s="119"/>
      <c r="D1" s="119"/>
      <c r="E1" s="119"/>
      <c r="F1" s="119"/>
      <c r="G1" s="119"/>
      <c r="H1" s="118"/>
      <c r="I1" s="118"/>
      <c r="J1" s="118"/>
      <c r="K1" s="118"/>
      <c r="L1" s="118"/>
      <c r="M1" s="118"/>
      <c r="N1" s="134"/>
      <c r="O1" s="118"/>
      <c r="P1" s="118"/>
      <c r="Q1" s="119"/>
      <c r="R1" s="118"/>
      <c r="S1" s="142"/>
      <c r="T1" s="142" t="s">
        <v>376</v>
      </c>
    </row>
    <row r="2" ht="41.25" customHeight="1" spans="1:20">
      <c r="A2" s="109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20"/>
      <c r="I2" s="120"/>
      <c r="J2" s="120"/>
      <c r="K2" s="120"/>
      <c r="L2" s="120"/>
      <c r="M2" s="120"/>
      <c r="N2" s="135"/>
      <c r="O2" s="120"/>
      <c r="P2" s="120"/>
      <c r="Q2" s="103"/>
      <c r="R2" s="120"/>
      <c r="S2" s="135"/>
      <c r="T2" s="103"/>
    </row>
    <row r="3" ht="22.5" customHeight="1" spans="1:20">
      <c r="A3" s="110" t="str">
        <f>"单位名称："&amp;"昆明市晋宁区六街中心小学"</f>
        <v>单位名称：昆明市晋宁区六街中心小学</v>
      </c>
      <c r="B3" s="121"/>
      <c r="C3" s="121"/>
      <c r="D3" s="121"/>
      <c r="E3" s="121"/>
      <c r="F3" s="121"/>
      <c r="G3" s="121"/>
      <c r="H3" s="111"/>
      <c r="I3" s="111"/>
      <c r="J3" s="111"/>
      <c r="K3" s="111"/>
      <c r="L3" s="111"/>
      <c r="M3" s="111"/>
      <c r="N3" s="134"/>
      <c r="O3" s="118"/>
      <c r="P3" s="118"/>
      <c r="Q3" s="119"/>
      <c r="R3" s="118"/>
      <c r="S3" s="143"/>
      <c r="T3" s="142" t="s">
        <v>1</v>
      </c>
    </row>
    <row r="4" ht="24" customHeight="1" spans="1:20">
      <c r="A4" s="54" t="s">
        <v>180</v>
      </c>
      <c r="B4" s="122" t="s">
        <v>181</v>
      </c>
      <c r="C4" s="122" t="s">
        <v>366</v>
      </c>
      <c r="D4" s="122" t="s">
        <v>377</v>
      </c>
      <c r="E4" s="122" t="s">
        <v>378</v>
      </c>
      <c r="F4" s="122" t="s">
        <v>379</v>
      </c>
      <c r="G4" s="122" t="s">
        <v>380</v>
      </c>
      <c r="H4" s="123" t="s">
        <v>381</v>
      </c>
      <c r="I4" s="123" t="s">
        <v>382</v>
      </c>
      <c r="J4" s="136" t="s">
        <v>188</v>
      </c>
      <c r="K4" s="136"/>
      <c r="L4" s="136"/>
      <c r="M4" s="136"/>
      <c r="N4" s="137"/>
      <c r="O4" s="136"/>
      <c r="P4" s="136"/>
      <c r="Q4" s="144"/>
      <c r="R4" s="136"/>
      <c r="S4" s="137"/>
      <c r="T4" s="145"/>
    </row>
    <row r="5" ht="24" customHeight="1" spans="1:20">
      <c r="A5" s="56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190</v>
      </c>
      <c r="M5" s="125" t="s">
        <v>372</v>
      </c>
      <c r="N5" s="138" t="s">
        <v>373</v>
      </c>
      <c r="O5" s="139" t="s">
        <v>374</v>
      </c>
      <c r="P5" s="139"/>
      <c r="Q5" s="146"/>
      <c r="R5" s="139"/>
      <c r="S5" s="147"/>
      <c r="T5" s="126"/>
    </row>
    <row r="6" ht="54" customHeight="1" spans="1:20">
      <c r="A6" s="59"/>
      <c r="B6" s="126"/>
      <c r="C6" s="126"/>
      <c r="D6" s="126"/>
      <c r="E6" s="126"/>
      <c r="F6" s="126"/>
      <c r="G6" s="126"/>
      <c r="H6" s="127"/>
      <c r="I6" s="127"/>
      <c r="J6" s="127"/>
      <c r="K6" s="127" t="s">
        <v>57</v>
      </c>
      <c r="L6" s="127"/>
      <c r="M6" s="127"/>
      <c r="N6" s="140"/>
      <c r="O6" s="127" t="s">
        <v>57</v>
      </c>
      <c r="P6" s="127" t="s">
        <v>64</v>
      </c>
      <c r="Q6" s="126" t="s">
        <v>65</v>
      </c>
      <c r="R6" s="127" t="s">
        <v>66</v>
      </c>
      <c r="S6" s="140" t="s">
        <v>67</v>
      </c>
      <c r="T6" s="126" t="s">
        <v>68</v>
      </c>
    </row>
    <row r="7" ht="17.25" customHeight="1" spans="1:20">
      <c r="A7" s="60">
        <v>1</v>
      </c>
      <c r="B7" s="126">
        <v>2</v>
      </c>
      <c r="C7" s="60">
        <v>3</v>
      </c>
      <c r="D7" s="60">
        <v>4</v>
      </c>
      <c r="E7" s="126">
        <v>5</v>
      </c>
      <c r="F7" s="60">
        <v>6</v>
      </c>
      <c r="G7" s="60">
        <v>7</v>
      </c>
      <c r="H7" s="126">
        <v>8</v>
      </c>
      <c r="I7" s="60">
        <v>9</v>
      </c>
      <c r="J7" s="60">
        <v>10</v>
      </c>
      <c r="K7" s="126">
        <v>11</v>
      </c>
      <c r="L7" s="60">
        <v>12</v>
      </c>
      <c r="M7" s="60">
        <v>13</v>
      </c>
      <c r="N7" s="126">
        <v>14</v>
      </c>
      <c r="O7" s="60">
        <v>15</v>
      </c>
      <c r="P7" s="60">
        <v>16</v>
      </c>
      <c r="Q7" s="126">
        <v>17</v>
      </c>
      <c r="R7" s="60">
        <v>18</v>
      </c>
      <c r="S7" s="60">
        <v>19</v>
      </c>
      <c r="T7" s="60">
        <v>20</v>
      </c>
    </row>
    <row r="8" ht="21" customHeight="1" spans="1:20">
      <c r="A8" s="128"/>
      <c r="B8" s="129"/>
      <c r="C8" s="129"/>
      <c r="D8" s="129"/>
      <c r="E8" s="129"/>
      <c r="F8" s="129"/>
      <c r="G8" s="129"/>
      <c r="H8" s="130"/>
      <c r="I8" s="130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1" t="s">
        <v>171</v>
      </c>
      <c r="B9" s="132"/>
      <c r="C9" s="132"/>
      <c r="D9" s="132"/>
      <c r="E9" s="132"/>
      <c r="F9" s="132"/>
      <c r="G9" s="132"/>
      <c r="H9" s="133"/>
      <c r="I9" s="141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s="117" customFormat="1" customHeight="1" spans="1:18">
      <c r="A10" s="107" t="s">
        <v>383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$A9:$XFD9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4:5">
      <c r="D1" s="108"/>
      <c r="E1" s="47" t="s">
        <v>384</v>
      </c>
    </row>
    <row r="2" ht="41.25" customHeight="1" spans="1:5">
      <c r="A2" s="109" t="str">
        <f>"2026"&amp;"年对下转移支付预算表"</f>
        <v>2026年对下转移支付预算表</v>
      </c>
      <c r="B2" s="48"/>
      <c r="C2" s="48"/>
      <c r="D2" s="48"/>
      <c r="E2" s="103"/>
    </row>
    <row r="3" ht="18" customHeight="1" spans="1:5">
      <c r="A3" s="110" t="str">
        <f>"单位名称："&amp;"昆明市晋宁区六街中心小学"</f>
        <v>单位名称：昆明市晋宁区六街中心小学</v>
      </c>
      <c r="B3" s="111"/>
      <c r="C3" s="111"/>
      <c r="D3" s="112"/>
      <c r="E3" s="52" t="s">
        <v>1</v>
      </c>
    </row>
    <row r="4" ht="19.5" customHeight="1" spans="1:5">
      <c r="A4" s="68" t="s">
        <v>385</v>
      </c>
      <c r="B4" s="15" t="s">
        <v>188</v>
      </c>
      <c r="C4" s="16"/>
      <c r="D4" s="16"/>
      <c r="E4" s="104" t="s">
        <v>386</v>
      </c>
    </row>
    <row r="5" ht="40.5" customHeight="1" spans="1:5">
      <c r="A5" s="60"/>
      <c r="B5" s="69" t="s">
        <v>55</v>
      </c>
      <c r="C5" s="54" t="s">
        <v>58</v>
      </c>
      <c r="D5" s="113" t="s">
        <v>190</v>
      </c>
      <c r="E5" s="76" t="s">
        <v>387</v>
      </c>
    </row>
    <row r="6" ht="19.5" customHeight="1" spans="1:5">
      <c r="A6" s="61">
        <v>1</v>
      </c>
      <c r="B6" s="61">
        <v>2</v>
      </c>
      <c r="C6" s="61">
        <v>3</v>
      </c>
      <c r="D6" s="114">
        <v>4</v>
      </c>
      <c r="E6" s="76">
        <v>5</v>
      </c>
    </row>
    <row r="7" ht="19.5" customHeight="1" spans="1:5">
      <c r="A7" s="21"/>
      <c r="B7" s="115"/>
      <c r="C7" s="115"/>
      <c r="D7" s="115"/>
      <c r="E7" s="115"/>
    </row>
    <row r="8" ht="19.5" customHeight="1" spans="1:5">
      <c r="A8" s="105"/>
      <c r="B8" s="115"/>
      <c r="C8" s="115"/>
      <c r="D8" s="115"/>
      <c r="E8" s="115"/>
    </row>
    <row r="9" s="45" customFormat="1" ht="34" customHeight="1" spans="1:1">
      <c r="A9" s="116" t="s">
        <v>388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8" defaultRowHeight="12" customHeight="1" outlineLevelRow="7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6.5" customHeight="1" spans="10:10">
      <c r="J1" s="47" t="s">
        <v>389</v>
      </c>
    </row>
    <row r="2" ht="41.25" customHeight="1" spans="1:10">
      <c r="A2" s="102" t="str">
        <f>"2026"&amp;"年对下转移支付绩效目标表"</f>
        <v>2026年对下转移支付绩效目标表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"单位名称："&amp;"昆明市晋宁区六街中心小学"</f>
        <v>单位名称：昆明市晋宁区六街中心小学</v>
      </c>
    </row>
    <row r="4" ht="44.25" customHeight="1" spans="1:10">
      <c r="A4" s="20" t="s">
        <v>385</v>
      </c>
      <c r="B4" s="20" t="s">
        <v>279</v>
      </c>
      <c r="C4" s="20" t="s">
        <v>280</v>
      </c>
      <c r="D4" s="20" t="s">
        <v>281</v>
      </c>
      <c r="E4" s="20" t="s">
        <v>282</v>
      </c>
      <c r="F4" s="104" t="s">
        <v>283</v>
      </c>
      <c r="G4" s="20" t="s">
        <v>284</v>
      </c>
      <c r="H4" s="104" t="s">
        <v>285</v>
      </c>
      <c r="I4" s="104" t="s">
        <v>286</v>
      </c>
      <c r="J4" s="20" t="s">
        <v>287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04">
        <v>6</v>
      </c>
      <c r="G5" s="20">
        <v>7</v>
      </c>
      <c r="H5" s="104">
        <v>8</v>
      </c>
      <c r="I5" s="104">
        <v>9</v>
      </c>
      <c r="J5" s="20">
        <v>10</v>
      </c>
    </row>
    <row r="6" ht="42" customHeight="1" spans="1:10">
      <c r="A6" s="21"/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21"/>
      <c r="B7" s="34"/>
      <c r="C7" s="34"/>
      <c r="D7" s="34"/>
      <c r="E7" s="21"/>
      <c r="F7" s="34"/>
      <c r="G7" s="21"/>
      <c r="H7" s="34"/>
      <c r="I7" s="34"/>
      <c r="J7" s="21"/>
    </row>
    <row r="8" s="45" customFormat="1" ht="45" customHeight="1" spans="1:1">
      <c r="A8" s="107" t="s">
        <v>390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9.12962962962963" defaultRowHeight="14.25" customHeight="1" outlineLevelRow="7"/>
  <cols>
    <col min="1" max="3" width="29.5" customWidth="1"/>
    <col min="4" max="4" width="39.8796296296296" customWidth="1"/>
    <col min="5" max="5" width="24.1296296296296" customWidth="1"/>
    <col min="6" max="6" width="19" customWidth="1"/>
    <col min="7" max="9" width="23" customWidth="1"/>
  </cols>
  <sheetData>
    <row r="1" customHeight="1" spans="1:9">
      <c r="A1" s="78"/>
      <c r="B1" s="79"/>
      <c r="C1" s="79"/>
      <c r="D1" s="80"/>
      <c r="E1" s="80"/>
      <c r="F1" s="80"/>
      <c r="G1" s="79"/>
      <c r="H1" s="79"/>
      <c r="I1" s="100" t="s">
        <v>391</v>
      </c>
    </row>
    <row r="2" ht="41.25" customHeight="1" spans="1:9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"单位名称："&amp;"昆明市晋宁区六街中心小学"</f>
        <v>单位名称：昆明市晋宁区六街中心小学</v>
      </c>
      <c r="B3" s="85"/>
      <c r="C3" s="85"/>
      <c r="D3" s="86"/>
      <c r="F3" s="83"/>
      <c r="G3" s="82"/>
      <c r="H3" s="82"/>
      <c r="I3" s="101" t="s">
        <v>1</v>
      </c>
    </row>
    <row r="4" ht="28.5" customHeight="1" spans="1:9">
      <c r="A4" s="87" t="s">
        <v>180</v>
      </c>
      <c r="B4" s="88" t="s">
        <v>181</v>
      </c>
      <c r="C4" s="89" t="s">
        <v>392</v>
      </c>
      <c r="D4" s="87" t="s">
        <v>393</v>
      </c>
      <c r="E4" s="87" t="s">
        <v>394</v>
      </c>
      <c r="F4" s="87" t="s">
        <v>395</v>
      </c>
      <c r="G4" s="88" t="s">
        <v>396</v>
      </c>
      <c r="H4" s="76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370</v>
      </c>
      <c r="H5" s="88" t="s">
        <v>397</v>
      </c>
      <c r="I5" s="88" t="s">
        <v>398</v>
      </c>
    </row>
    <row r="6" ht="17.25" customHeight="1" spans="1:9">
      <c r="A6" s="92" t="s">
        <v>82</v>
      </c>
      <c r="B6" s="33" t="s">
        <v>83</v>
      </c>
      <c r="C6" s="92" t="s">
        <v>84</v>
      </c>
      <c r="D6" s="35" t="s">
        <v>85</v>
      </c>
      <c r="E6" s="92" t="s">
        <v>86</v>
      </c>
      <c r="F6" s="33" t="s">
        <v>87</v>
      </c>
      <c r="G6" s="93" t="s">
        <v>88</v>
      </c>
      <c r="H6" s="35" t="s">
        <v>89</v>
      </c>
      <c r="I6" s="35">
        <v>9</v>
      </c>
    </row>
    <row r="7" ht="19.5" customHeight="1" spans="1:9">
      <c r="A7" s="94"/>
      <c r="B7" s="71"/>
      <c r="C7" s="71"/>
      <c r="D7" s="21"/>
      <c r="E7" s="34"/>
      <c r="F7" s="93"/>
      <c r="G7" s="95"/>
      <c r="H7" s="96"/>
      <c r="I7" s="96"/>
    </row>
    <row r="8" ht="19.5" customHeight="1" spans="1:9">
      <c r="A8" s="23" t="s">
        <v>55</v>
      </c>
      <c r="B8" s="97"/>
      <c r="C8" s="97"/>
      <c r="D8" s="98"/>
      <c r="E8" s="99"/>
      <c r="F8" s="99"/>
      <c r="G8" s="95"/>
      <c r="H8" s="96"/>
      <c r="I8" s="9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8" defaultRowHeight="14.25" customHeight="1"/>
  <cols>
    <col min="1" max="1" width="16.8796296296296" customWidth="1"/>
    <col min="2" max="2" width="29.6296296296296" customWidth="1"/>
    <col min="3" max="3" width="20.8796296296296" customWidth="1"/>
    <col min="4" max="4" width="9.75" customWidth="1"/>
    <col min="5" max="5" width="15.5" customWidth="1"/>
    <col min="6" max="6" width="8.62962962962963" customWidth="1"/>
    <col min="7" max="7" width="15.5" customWidth="1"/>
    <col min="8" max="11" width="20.25" customWidth="1"/>
  </cols>
  <sheetData>
    <row r="1" customHeight="1" spans="4:11">
      <c r="D1" s="46"/>
      <c r="E1" s="46"/>
      <c r="F1" s="46"/>
      <c r="G1" s="46"/>
      <c r="K1" s="47" t="s">
        <v>399</v>
      </c>
    </row>
    <row r="2" ht="41.25" customHeight="1" spans="1:11">
      <c r="A2" s="48" t="str">
        <f>"2026"&amp;"年上级转移支付补助项目支出预算表"</f>
        <v>2026年上级转移支付补助项目支出预算表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"单位名称："&amp;"昆明市晋宁区六街中心小学"</f>
        <v>单位名称：昆明市晋宁区六街中心小学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252</v>
      </c>
      <c r="B4" s="53" t="s">
        <v>183</v>
      </c>
      <c r="C4" s="53" t="s">
        <v>253</v>
      </c>
      <c r="D4" s="54" t="s">
        <v>184</v>
      </c>
      <c r="E4" s="54" t="s">
        <v>185</v>
      </c>
      <c r="F4" s="54" t="s">
        <v>254</v>
      </c>
      <c r="G4" s="54" t="s">
        <v>255</v>
      </c>
      <c r="H4" s="68" t="s">
        <v>55</v>
      </c>
      <c r="I4" s="15" t="s">
        <v>400</v>
      </c>
      <c r="J4" s="16"/>
      <c r="K4" s="40"/>
    </row>
    <row r="5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58</v>
      </c>
      <c r="J5" s="54" t="s">
        <v>59</v>
      </c>
      <c r="K5" s="54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6">
        <v>10</v>
      </c>
      <c r="K7" s="76">
        <v>11</v>
      </c>
    </row>
    <row r="8" ht="18.75" customHeight="1" spans="1:11">
      <c r="A8" s="21"/>
      <c r="B8" s="34"/>
      <c r="C8" s="21"/>
      <c r="D8" s="21"/>
      <c r="E8" s="21"/>
      <c r="F8" s="21"/>
      <c r="G8" s="21"/>
      <c r="H8" s="70"/>
      <c r="I8" s="77"/>
      <c r="J8" s="77"/>
      <c r="K8" s="70"/>
    </row>
    <row r="9" ht="18.75" customHeight="1" spans="1:11">
      <c r="A9" s="71"/>
      <c r="B9" s="34"/>
      <c r="C9" s="34"/>
      <c r="D9" s="34"/>
      <c r="E9" s="34"/>
      <c r="F9" s="34"/>
      <c r="G9" s="34"/>
      <c r="H9" s="63"/>
      <c r="I9" s="63"/>
      <c r="J9" s="63"/>
      <c r="K9" s="70"/>
    </row>
    <row r="10" ht="18.75" customHeight="1" spans="1:11">
      <c r="A10" s="72" t="s">
        <v>171</v>
      </c>
      <c r="B10" s="73"/>
      <c r="C10" s="73"/>
      <c r="D10" s="73"/>
      <c r="E10" s="73"/>
      <c r="F10" s="73"/>
      <c r="G10" s="74"/>
      <c r="H10" s="63"/>
      <c r="I10" s="63"/>
      <c r="J10" s="63"/>
      <c r="K10" s="70"/>
    </row>
    <row r="11" s="45" customFormat="1" customHeight="1" spans="1:1">
      <c r="A11" s="75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opLeftCell="D1" workbookViewId="0">
      <selection activeCell="F18" sqref="F18"/>
    </sheetView>
  </sheetViews>
  <sheetFormatPr defaultColWidth="8" defaultRowHeight="14.25" customHeight="1" outlineLevelCol="6"/>
  <cols>
    <col min="1" max="1" width="30.8796296296296" customWidth="1"/>
    <col min="2" max="4" width="24.5" customWidth="1"/>
    <col min="5" max="7" width="20.8796296296296" customWidth="1"/>
  </cols>
  <sheetData>
    <row r="1" ht="13.5" customHeight="1" spans="4:7">
      <c r="D1" s="46"/>
      <c r="G1" s="47" t="s">
        <v>402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"单位名称："&amp;"昆明市晋宁区六街中心小学"</f>
        <v>单位名称：昆明市晋宁区六街中心小学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253</v>
      </c>
      <c r="B4" s="53" t="s">
        <v>252</v>
      </c>
      <c r="C4" s="53" t="s">
        <v>183</v>
      </c>
      <c r="D4" s="54" t="s">
        <v>403</v>
      </c>
      <c r="E4" s="15" t="s">
        <v>58</v>
      </c>
      <c r="F4" s="16"/>
      <c r="G4" s="40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34" t="s">
        <v>70</v>
      </c>
      <c r="B8" s="62"/>
      <c r="C8" s="62"/>
      <c r="D8" s="34"/>
      <c r="E8" s="63">
        <v>110356.68</v>
      </c>
      <c r="F8" s="63"/>
      <c r="G8" s="63"/>
    </row>
    <row r="9" ht="18.75" customHeight="1" spans="1:7">
      <c r="A9" s="34"/>
      <c r="B9" s="34" t="s">
        <v>404</v>
      </c>
      <c r="C9" s="34" t="s">
        <v>260</v>
      </c>
      <c r="D9" s="34" t="s">
        <v>405</v>
      </c>
      <c r="E9" s="63">
        <v>68390.4</v>
      </c>
      <c r="F9" s="63"/>
      <c r="G9" s="63"/>
    </row>
    <row r="10" ht="18.75" customHeight="1" spans="1:7">
      <c r="A10" s="64"/>
      <c r="B10" s="34" t="s">
        <v>404</v>
      </c>
      <c r="C10" s="34" t="s">
        <v>262</v>
      </c>
      <c r="D10" s="34" t="s">
        <v>405</v>
      </c>
      <c r="E10" s="63">
        <v>41966.28</v>
      </c>
      <c r="F10" s="63"/>
      <c r="G10" s="63"/>
    </row>
    <row r="11" ht="18.75" customHeight="1" spans="1:7">
      <c r="A11" s="65" t="s">
        <v>55</v>
      </c>
      <c r="B11" s="66" t="s">
        <v>406</v>
      </c>
      <c r="C11" s="66"/>
      <c r="D11" s="67"/>
      <c r="E11" s="63">
        <v>110356.68</v>
      </c>
      <c r="F11" s="63"/>
      <c r="G11" s="63"/>
    </row>
    <row r="12" s="45" customFormat="1" customHeight="1" spans="1:4">
      <c r="A12" s="45" t="s">
        <v>407</v>
      </c>
      <c r="D12" s="45" t="s">
        <v>407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4" workbookViewId="0">
      <selection activeCell="C26" sqref="C26"/>
    </sheetView>
  </sheetViews>
  <sheetFormatPr defaultColWidth="7.5" defaultRowHeight="14.25" customHeight="1"/>
  <cols>
    <col min="1" max="1" width="15.8796296296296" customWidth="1"/>
    <col min="2" max="2" width="20.5" customWidth="1"/>
    <col min="3" max="3" width="19.1296296296296" customWidth="1"/>
    <col min="4" max="4" width="13.6296296296296" customWidth="1"/>
    <col min="5" max="5" width="27.6296296296296" customWidth="1"/>
    <col min="6" max="6" width="13.5" customWidth="1"/>
    <col min="7" max="7" width="14.3796296296296" customWidth="1"/>
    <col min="8" max="8" width="25.8796296296296" customWidth="1"/>
    <col min="9" max="9" width="26.75" customWidth="1"/>
    <col min="10" max="10" width="20.8796296296296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7" t="s">
        <v>408</v>
      </c>
    </row>
    <row r="2" ht="41.25" customHeight="1" spans="1:10">
      <c r="A2" s="2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"单位名称："&amp;"昆明市晋宁区六街中心小学"</f>
        <v>单位名称：昆明市晋宁区六街中心小学</v>
      </c>
      <c r="B3" s="4"/>
      <c r="C3" s="5"/>
      <c r="D3" s="6"/>
      <c r="E3" s="6"/>
      <c r="F3" s="6"/>
      <c r="G3" s="6"/>
      <c r="H3" s="6"/>
      <c r="I3" s="6"/>
      <c r="J3" s="234" t="s">
        <v>1</v>
      </c>
    </row>
    <row r="4" ht="30" customHeight="1" spans="1:10">
      <c r="A4" s="7" t="s">
        <v>409</v>
      </c>
      <c r="B4" s="8"/>
      <c r="C4" s="9"/>
      <c r="D4" s="9"/>
      <c r="E4" s="10"/>
      <c r="F4" s="11" t="s">
        <v>409</v>
      </c>
      <c r="G4" s="10"/>
      <c r="H4" s="12"/>
      <c r="I4" s="9"/>
      <c r="J4" s="10"/>
    </row>
    <row r="5" ht="32.25" customHeight="1" spans="1:10">
      <c r="A5" s="13" t="s">
        <v>410</v>
      </c>
      <c r="B5" s="14"/>
      <c r="C5" s="14"/>
      <c r="D5" s="14"/>
      <c r="E5" s="14"/>
      <c r="F5" s="14"/>
      <c r="G5" s="14"/>
      <c r="H5" s="14"/>
      <c r="I5" s="38"/>
      <c r="J5" s="39"/>
    </row>
    <row r="6" ht="32.25" customHeight="1" spans="1:10">
      <c r="A6" s="15" t="s">
        <v>411</v>
      </c>
      <c r="B6" s="16"/>
      <c r="C6" s="16"/>
      <c r="D6" s="16"/>
      <c r="E6" s="16"/>
      <c r="F6" s="16"/>
      <c r="G6" s="16"/>
      <c r="H6" s="16"/>
      <c r="I6" s="40"/>
      <c r="J6" s="41" t="s">
        <v>412</v>
      </c>
    </row>
    <row r="7" ht="99.75" customHeight="1" spans="1:10">
      <c r="A7" s="17" t="s">
        <v>413</v>
      </c>
      <c r="B7" s="18" t="s">
        <v>414</v>
      </c>
      <c r="C7" s="19"/>
      <c r="D7" s="19"/>
      <c r="E7" s="19"/>
      <c r="F7" s="19"/>
      <c r="G7" s="19"/>
      <c r="H7" s="19"/>
      <c r="I7" s="19"/>
      <c r="J7" s="42" t="s">
        <v>415</v>
      </c>
    </row>
    <row r="8" ht="99.75" customHeight="1" spans="1:10">
      <c r="A8" s="17"/>
      <c r="B8" s="18" t="str">
        <f>"总体绩效目标（"&amp;"2026"&amp;"-"&amp;("2026"+2)&amp;"年期间）"</f>
        <v>总体绩效目标（2026-2028年期间）</v>
      </c>
      <c r="C8" s="19"/>
      <c r="D8" s="19"/>
      <c r="E8" s="19"/>
      <c r="F8" s="19"/>
      <c r="G8" s="19"/>
      <c r="H8" s="19"/>
      <c r="I8" s="19"/>
      <c r="J8" s="42" t="s">
        <v>416</v>
      </c>
    </row>
    <row r="9" ht="75" customHeight="1" spans="1:10">
      <c r="A9" s="18" t="s">
        <v>417</v>
      </c>
      <c r="B9" s="20" t="str">
        <f>"预算年度（"&amp;"2026"&amp;"年）绩效目标"</f>
        <v>预算年度（2026年）绩效目标</v>
      </c>
      <c r="C9" s="21"/>
      <c r="D9" s="21"/>
      <c r="E9" s="21"/>
      <c r="F9" s="21"/>
      <c r="G9" s="21"/>
      <c r="H9" s="21"/>
      <c r="I9" s="21"/>
      <c r="J9" s="43" t="s">
        <v>418</v>
      </c>
    </row>
    <row r="10" ht="32.25" customHeight="1" spans="1:10">
      <c r="A10" s="22" t="s">
        <v>419</v>
      </c>
      <c r="B10" s="22"/>
      <c r="C10" s="22"/>
      <c r="D10" s="22"/>
      <c r="E10" s="22"/>
      <c r="F10" s="22"/>
      <c r="G10" s="22"/>
      <c r="H10" s="22"/>
      <c r="I10" s="22"/>
      <c r="J10" s="22"/>
    </row>
    <row r="11" ht="32.25" customHeight="1" spans="1:10">
      <c r="A11" s="18" t="s">
        <v>420</v>
      </c>
      <c r="B11" s="18"/>
      <c r="C11" s="17" t="s">
        <v>421</v>
      </c>
      <c r="D11" s="17"/>
      <c r="E11" s="17" t="s">
        <v>422</v>
      </c>
      <c r="F11" s="17"/>
      <c r="G11" s="17"/>
      <c r="H11" s="17" t="s">
        <v>423</v>
      </c>
      <c r="I11" s="17"/>
      <c r="J11" s="17"/>
    </row>
    <row r="12" ht="32.25" customHeight="1" spans="1:10">
      <c r="A12" s="18"/>
      <c r="B12" s="18"/>
      <c r="C12" s="17"/>
      <c r="D12" s="17"/>
      <c r="E12" s="18" t="s">
        <v>424</v>
      </c>
      <c r="F12" s="18" t="s">
        <v>425</v>
      </c>
      <c r="G12" s="18" t="s">
        <v>426</v>
      </c>
      <c r="H12" s="18" t="s">
        <v>424</v>
      </c>
      <c r="I12" s="18" t="s">
        <v>425</v>
      </c>
      <c r="J12" s="18" t="s">
        <v>426</v>
      </c>
    </row>
    <row r="13" ht="24" customHeight="1" spans="1:10">
      <c r="A13" s="23" t="s">
        <v>55</v>
      </c>
      <c r="B13" s="24"/>
      <c r="C13" s="24"/>
      <c r="D13" s="24"/>
      <c r="E13" s="25"/>
      <c r="F13" s="25"/>
      <c r="G13" s="25"/>
      <c r="H13" s="26"/>
      <c r="I13" s="26"/>
      <c r="J13" s="26"/>
    </row>
    <row r="14" ht="34.5" customHeight="1" spans="1:10">
      <c r="A14" s="19"/>
      <c r="B14" s="27"/>
      <c r="C14" s="19"/>
      <c r="D14" s="27"/>
      <c r="E14" s="26"/>
      <c r="F14" s="26"/>
      <c r="G14" s="26"/>
      <c r="H14" s="26"/>
      <c r="I14" s="26"/>
      <c r="J14" s="26"/>
    </row>
    <row r="15" ht="32.25" customHeight="1" spans="1:10">
      <c r="A15" s="22" t="s">
        <v>427</v>
      </c>
      <c r="B15" s="22"/>
      <c r="C15" s="22"/>
      <c r="D15" s="22"/>
      <c r="E15" s="22"/>
      <c r="F15" s="22"/>
      <c r="G15" s="22"/>
      <c r="H15" s="22"/>
      <c r="I15" s="22"/>
      <c r="J15" s="22"/>
    </row>
    <row r="16" ht="32.25" customHeight="1" spans="1:10">
      <c r="A16" s="28" t="s">
        <v>428</v>
      </c>
      <c r="B16" s="28"/>
      <c r="C16" s="28"/>
      <c r="D16" s="28"/>
      <c r="E16" s="28"/>
      <c r="F16" s="28"/>
      <c r="G16" s="28"/>
      <c r="H16" s="29" t="s">
        <v>429</v>
      </c>
      <c r="I16" s="44" t="s">
        <v>287</v>
      </c>
      <c r="J16" s="29" t="s">
        <v>430</v>
      </c>
    </row>
    <row r="17" ht="36" customHeight="1" spans="1:10">
      <c r="A17" s="30" t="s">
        <v>280</v>
      </c>
      <c r="B17" s="30" t="s">
        <v>431</v>
      </c>
      <c r="C17" s="31" t="s">
        <v>282</v>
      </c>
      <c r="D17" s="31" t="s">
        <v>283</v>
      </c>
      <c r="E17" s="31" t="s">
        <v>284</v>
      </c>
      <c r="F17" s="31" t="s">
        <v>285</v>
      </c>
      <c r="G17" s="31" t="s">
        <v>286</v>
      </c>
      <c r="H17" s="32"/>
      <c r="I17" s="32"/>
      <c r="J17" s="32"/>
    </row>
    <row r="18" ht="32.25" customHeight="1" spans="1:10">
      <c r="A18" s="33"/>
      <c r="B18" s="33"/>
      <c r="C18" s="34"/>
      <c r="D18" s="33"/>
      <c r="E18" s="33"/>
      <c r="F18" s="33"/>
      <c r="G18" s="33"/>
      <c r="H18" s="35"/>
      <c r="I18" s="21"/>
      <c r="J18" s="35"/>
    </row>
    <row r="19" s="1" customFormat="1" ht="13.2" spans="1:10">
      <c r="A19" s="36" t="s">
        <v>432</v>
      </c>
      <c r="B19" s="36"/>
      <c r="C19" s="36"/>
      <c r="D19" s="36"/>
      <c r="E19" s="36"/>
      <c r="F19" s="36"/>
      <c r="G19" s="36"/>
      <c r="H19" s="36"/>
      <c r="I19" s="36"/>
      <c r="J19" s="36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H1" workbookViewId="0">
      <selection activeCell="A1" sqref="A1:S1"/>
    </sheetView>
  </sheetViews>
  <sheetFormatPr defaultColWidth="7.5" defaultRowHeight="12.75" customHeight="1"/>
  <cols>
    <col min="1" max="1" width="13.8981481481481" customWidth="1"/>
    <col min="2" max="2" width="30.6296296296296" customWidth="1"/>
    <col min="3" max="19" width="19.25" customWidth="1"/>
  </cols>
  <sheetData>
    <row r="1" ht="17.25" customHeight="1" spans="1:1">
      <c r="A1" s="101" t="s">
        <v>52</v>
      </c>
    </row>
    <row r="2" ht="41.25" customHeight="1" spans="1:1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"单位名称："&amp;"昆明市晋宁区六街中心小学"</f>
        <v>单位名称：昆明市晋宁区六街中心小学</v>
      </c>
      <c r="S3" s="86" t="s">
        <v>1</v>
      </c>
    </row>
    <row r="4" ht="21.75" customHeight="1" spans="1:19">
      <c r="A4" s="220" t="s">
        <v>53</v>
      </c>
      <c r="B4" s="221" t="s">
        <v>54</v>
      </c>
      <c r="C4" s="221" t="s">
        <v>55</v>
      </c>
      <c r="D4" s="222" t="s">
        <v>56</v>
      </c>
      <c r="E4" s="222"/>
      <c r="F4" s="222"/>
      <c r="G4" s="222"/>
      <c r="H4" s="222"/>
      <c r="I4" s="170"/>
      <c r="J4" s="222"/>
      <c r="K4" s="222"/>
      <c r="L4" s="222"/>
      <c r="M4" s="222"/>
      <c r="N4" s="228"/>
      <c r="O4" s="222" t="s">
        <v>45</v>
      </c>
      <c r="P4" s="222"/>
      <c r="Q4" s="222"/>
      <c r="R4" s="222"/>
      <c r="S4" s="228"/>
    </row>
    <row r="5" ht="27" customHeight="1" spans="1:19">
      <c r="A5" s="223"/>
      <c r="B5" s="224"/>
      <c r="C5" s="224"/>
      <c r="D5" s="224" t="s">
        <v>57</v>
      </c>
      <c r="E5" s="224" t="s">
        <v>58</v>
      </c>
      <c r="F5" s="224" t="s">
        <v>59</v>
      </c>
      <c r="G5" s="224" t="s">
        <v>60</v>
      </c>
      <c r="H5" s="224" t="s">
        <v>61</v>
      </c>
      <c r="I5" s="229" t="s">
        <v>62</v>
      </c>
      <c r="J5" s="230"/>
      <c r="K5" s="230"/>
      <c r="L5" s="230"/>
      <c r="M5" s="230"/>
      <c r="N5" s="231"/>
      <c r="O5" s="224" t="s">
        <v>57</v>
      </c>
      <c r="P5" s="224" t="s">
        <v>58</v>
      </c>
      <c r="Q5" s="224" t="s">
        <v>59</v>
      </c>
      <c r="R5" s="224" t="s">
        <v>60</v>
      </c>
      <c r="S5" s="224" t="s">
        <v>63</v>
      </c>
    </row>
    <row r="6" ht="30" customHeight="1" spans="1:19">
      <c r="A6" s="225"/>
      <c r="B6" s="141"/>
      <c r="C6" s="152"/>
      <c r="D6" s="152"/>
      <c r="E6" s="152"/>
      <c r="F6" s="152"/>
      <c r="G6" s="152"/>
      <c r="H6" s="152"/>
      <c r="I6" s="106" t="s">
        <v>57</v>
      </c>
      <c r="J6" s="231" t="s">
        <v>64</v>
      </c>
      <c r="K6" s="231" t="s">
        <v>65</v>
      </c>
      <c r="L6" s="231" t="s">
        <v>66</v>
      </c>
      <c r="M6" s="231" t="s">
        <v>67</v>
      </c>
      <c r="N6" s="231" t="s">
        <v>68</v>
      </c>
      <c r="O6" s="232"/>
      <c r="P6" s="232"/>
      <c r="Q6" s="232"/>
      <c r="R6" s="232"/>
      <c r="S6" s="152"/>
    </row>
    <row r="7" ht="15" customHeight="1" spans="1:19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106">
        <v>9</v>
      </c>
      <c r="J7" s="226">
        <v>10</v>
      </c>
      <c r="K7" s="226">
        <v>11</v>
      </c>
      <c r="L7" s="226">
        <v>12</v>
      </c>
      <c r="M7" s="226">
        <v>13</v>
      </c>
      <c r="N7" s="226">
        <v>14</v>
      </c>
      <c r="O7" s="226">
        <v>15</v>
      </c>
      <c r="P7" s="226">
        <v>16</v>
      </c>
      <c r="Q7" s="226">
        <v>17</v>
      </c>
      <c r="R7" s="226">
        <v>18</v>
      </c>
      <c r="S7" s="226">
        <v>19</v>
      </c>
    </row>
    <row r="8" ht="18" customHeight="1" spans="1:19">
      <c r="A8" s="34" t="s">
        <v>69</v>
      </c>
      <c r="B8" s="34" t="s">
        <v>70</v>
      </c>
      <c r="C8" s="115">
        <v>8544736.79</v>
      </c>
      <c r="D8" s="115">
        <v>8544736.79</v>
      </c>
      <c r="E8" s="115">
        <v>8052045.2</v>
      </c>
      <c r="F8" s="115"/>
      <c r="G8" s="115"/>
      <c r="H8" s="115"/>
      <c r="I8" s="115">
        <v>492691.59</v>
      </c>
      <c r="J8" s="115"/>
      <c r="K8" s="115"/>
      <c r="L8" s="115">
        <v>27459.58</v>
      </c>
      <c r="M8" s="115"/>
      <c r="N8" s="115">
        <v>465232.01</v>
      </c>
      <c r="O8" s="115"/>
      <c r="P8" s="115"/>
      <c r="Q8" s="115"/>
      <c r="R8" s="115"/>
      <c r="S8" s="115"/>
    </row>
    <row r="9" ht="18" customHeight="1" spans="1:19">
      <c r="A9" s="89" t="s">
        <v>55</v>
      </c>
      <c r="B9" s="227"/>
      <c r="C9" s="115">
        <v>8544736.79</v>
      </c>
      <c r="D9" s="115">
        <v>8544736.79</v>
      </c>
      <c r="E9" s="115">
        <v>8052045.2</v>
      </c>
      <c r="F9" s="115"/>
      <c r="G9" s="115"/>
      <c r="H9" s="115"/>
      <c r="I9" s="115">
        <v>492691.59</v>
      </c>
      <c r="J9" s="115"/>
      <c r="K9" s="115"/>
      <c r="L9" s="115">
        <v>27459.58</v>
      </c>
      <c r="M9" s="115"/>
      <c r="N9" s="115">
        <v>465232.01</v>
      </c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2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96296296296" customWidth="1"/>
    <col min="3" max="8" width="21.5" customWidth="1"/>
    <col min="9" max="9" width="23.3796296296296" customWidth="1"/>
    <col min="10" max="11" width="21.3796296296296" customWidth="1"/>
    <col min="12" max="15" width="21.5" customWidth="1"/>
  </cols>
  <sheetData>
    <row r="1" ht="17.25" customHeight="1" spans="1:1">
      <c r="A1" s="86" t="s">
        <v>71</v>
      </c>
    </row>
    <row r="2" ht="41.25" customHeight="1" spans="1:1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"单位名称："&amp;"昆明市晋宁区六街中心小学"</f>
        <v>单位名称：昆明市晋宁区六街中心小学</v>
      </c>
      <c r="O3" s="86" t="s">
        <v>1</v>
      </c>
    </row>
    <row r="4" ht="27" customHeight="1" spans="1:15">
      <c r="A4" s="206" t="s">
        <v>72</v>
      </c>
      <c r="B4" s="206" t="s">
        <v>73</v>
      </c>
      <c r="C4" s="206" t="s">
        <v>55</v>
      </c>
      <c r="D4" s="207" t="s">
        <v>58</v>
      </c>
      <c r="E4" s="208"/>
      <c r="F4" s="209"/>
      <c r="G4" s="210" t="s">
        <v>59</v>
      </c>
      <c r="H4" s="210" t="s">
        <v>60</v>
      </c>
      <c r="I4" s="210" t="s">
        <v>74</v>
      </c>
      <c r="J4" s="207" t="s">
        <v>62</v>
      </c>
      <c r="K4" s="208"/>
      <c r="L4" s="208"/>
      <c r="M4" s="208"/>
      <c r="N4" s="217"/>
      <c r="O4" s="218"/>
    </row>
    <row r="5" ht="42" customHeight="1" spans="1:15">
      <c r="A5" s="211"/>
      <c r="B5" s="211"/>
      <c r="C5" s="212"/>
      <c r="D5" s="213" t="s">
        <v>57</v>
      </c>
      <c r="E5" s="213" t="s">
        <v>75</v>
      </c>
      <c r="F5" s="213" t="s">
        <v>76</v>
      </c>
      <c r="G5" s="212"/>
      <c r="H5" s="212"/>
      <c r="I5" s="219"/>
      <c r="J5" s="213" t="s">
        <v>57</v>
      </c>
      <c r="K5" s="200" t="s">
        <v>77</v>
      </c>
      <c r="L5" s="200" t="s">
        <v>78</v>
      </c>
      <c r="M5" s="200" t="s">
        <v>79</v>
      </c>
      <c r="N5" s="200" t="s">
        <v>80</v>
      </c>
      <c r="O5" s="200" t="s">
        <v>81</v>
      </c>
    </row>
    <row r="6" ht="18" customHeight="1" spans="1:15">
      <c r="A6" s="92" t="s">
        <v>82</v>
      </c>
      <c r="B6" s="92" t="s">
        <v>83</v>
      </c>
      <c r="C6" s="92" t="s">
        <v>84</v>
      </c>
      <c r="D6" s="93" t="s">
        <v>85</v>
      </c>
      <c r="E6" s="93" t="s">
        <v>86</v>
      </c>
      <c r="F6" s="93" t="s">
        <v>87</v>
      </c>
      <c r="G6" s="93" t="s">
        <v>88</v>
      </c>
      <c r="H6" s="93" t="s">
        <v>89</v>
      </c>
      <c r="I6" s="93" t="s">
        <v>90</v>
      </c>
      <c r="J6" s="93" t="s">
        <v>91</v>
      </c>
      <c r="K6" s="93" t="s">
        <v>92</v>
      </c>
      <c r="L6" s="93" t="s">
        <v>93</v>
      </c>
      <c r="M6" s="93" t="s">
        <v>94</v>
      </c>
      <c r="N6" s="92" t="s">
        <v>95</v>
      </c>
      <c r="O6" s="93" t="s">
        <v>96</v>
      </c>
    </row>
    <row r="7" ht="21" customHeight="1" spans="1:15">
      <c r="A7" s="94" t="s">
        <v>97</v>
      </c>
      <c r="B7" s="94" t="s">
        <v>98</v>
      </c>
      <c r="C7" s="115">
        <v>5852235.87</v>
      </c>
      <c r="D7" s="115">
        <v>5359544.28</v>
      </c>
      <c r="E7" s="115">
        <v>5317578</v>
      </c>
      <c r="F7" s="115">
        <v>41966.28</v>
      </c>
      <c r="G7" s="115"/>
      <c r="H7" s="115"/>
      <c r="I7" s="115"/>
      <c r="J7" s="115">
        <v>492691.59</v>
      </c>
      <c r="K7" s="115"/>
      <c r="L7" s="115"/>
      <c r="M7" s="115">
        <v>27459.58</v>
      </c>
      <c r="N7" s="115"/>
      <c r="O7" s="115">
        <v>465232.01</v>
      </c>
    </row>
    <row r="8" ht="21" customHeight="1" spans="1:15">
      <c r="A8" s="214" t="s">
        <v>99</v>
      </c>
      <c r="B8" s="214" t="s">
        <v>100</v>
      </c>
      <c r="C8" s="115">
        <v>5852235.87</v>
      </c>
      <c r="D8" s="115">
        <v>5359544.28</v>
      </c>
      <c r="E8" s="115">
        <v>5317578</v>
      </c>
      <c r="F8" s="115">
        <v>41966.28</v>
      </c>
      <c r="G8" s="115"/>
      <c r="H8" s="115"/>
      <c r="I8" s="115"/>
      <c r="J8" s="115">
        <v>492691.59</v>
      </c>
      <c r="K8" s="115"/>
      <c r="L8" s="115"/>
      <c r="M8" s="115">
        <v>27459.58</v>
      </c>
      <c r="N8" s="115"/>
      <c r="O8" s="115">
        <v>465232.01</v>
      </c>
    </row>
    <row r="9" ht="21" customHeight="1" spans="1:15">
      <c r="A9" s="215" t="s">
        <v>101</v>
      </c>
      <c r="B9" s="215" t="s">
        <v>102</v>
      </c>
      <c r="C9" s="115">
        <v>5852235.87</v>
      </c>
      <c r="D9" s="115">
        <v>5359544.28</v>
      </c>
      <c r="E9" s="115">
        <v>5317578</v>
      </c>
      <c r="F9" s="115">
        <v>41966.28</v>
      </c>
      <c r="G9" s="115"/>
      <c r="H9" s="115"/>
      <c r="I9" s="115"/>
      <c r="J9" s="115">
        <v>492691.59</v>
      </c>
      <c r="K9" s="115"/>
      <c r="L9" s="115"/>
      <c r="M9" s="115">
        <v>27459.58</v>
      </c>
      <c r="N9" s="115"/>
      <c r="O9" s="115">
        <v>465232.01</v>
      </c>
    </row>
    <row r="10" ht="21" customHeight="1" spans="1:15">
      <c r="A10" s="94" t="s">
        <v>103</v>
      </c>
      <c r="B10" s="94" t="s">
        <v>104</v>
      </c>
      <c r="C10" s="115">
        <v>1439830.72</v>
      </c>
      <c r="D10" s="115">
        <v>1439830.72</v>
      </c>
      <c r="E10" s="115">
        <v>1371440.32</v>
      </c>
      <c r="F10" s="115">
        <v>68390.4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4" t="s">
        <v>105</v>
      </c>
      <c r="B11" s="214" t="s">
        <v>106</v>
      </c>
      <c r="C11" s="115">
        <v>1371440.32</v>
      </c>
      <c r="D11" s="115">
        <v>1371440.32</v>
      </c>
      <c r="E11" s="115">
        <v>1371440.32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5" t="s">
        <v>107</v>
      </c>
      <c r="B12" s="215" t="s">
        <v>108</v>
      </c>
      <c r="C12" s="115">
        <v>673200</v>
      </c>
      <c r="D12" s="115">
        <v>673200</v>
      </c>
      <c r="E12" s="115">
        <v>673200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5" t="s">
        <v>109</v>
      </c>
      <c r="B13" s="215" t="s">
        <v>110</v>
      </c>
      <c r="C13" s="115">
        <v>643240.32</v>
      </c>
      <c r="D13" s="115">
        <v>643240.32</v>
      </c>
      <c r="E13" s="115">
        <v>643240.32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5" t="s">
        <v>111</v>
      </c>
      <c r="B14" s="215" t="s">
        <v>112</v>
      </c>
      <c r="C14" s="115">
        <v>55000</v>
      </c>
      <c r="D14" s="115">
        <v>55000</v>
      </c>
      <c r="E14" s="115">
        <v>55000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4" t="s">
        <v>113</v>
      </c>
      <c r="B15" s="214" t="s">
        <v>114</v>
      </c>
      <c r="C15" s="115">
        <v>68390.4</v>
      </c>
      <c r="D15" s="115">
        <v>68390.4</v>
      </c>
      <c r="E15" s="115"/>
      <c r="F15" s="115">
        <v>68390.4</v>
      </c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215" t="s">
        <v>115</v>
      </c>
      <c r="B16" s="215" t="s">
        <v>116</v>
      </c>
      <c r="C16" s="115">
        <v>68390.4</v>
      </c>
      <c r="D16" s="115">
        <v>68390.4</v>
      </c>
      <c r="E16" s="115"/>
      <c r="F16" s="115">
        <v>68390.4</v>
      </c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94" t="s">
        <v>117</v>
      </c>
      <c r="B17" s="94" t="s">
        <v>118</v>
      </c>
      <c r="C17" s="115">
        <v>675631.96</v>
      </c>
      <c r="D17" s="115">
        <v>675631.96</v>
      </c>
      <c r="E17" s="115">
        <v>675631.96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4" t="s">
        <v>119</v>
      </c>
      <c r="B18" s="214" t="s">
        <v>120</v>
      </c>
      <c r="C18" s="115">
        <v>675631.96</v>
      </c>
      <c r="D18" s="115">
        <v>675631.96</v>
      </c>
      <c r="E18" s="115">
        <v>675631.96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5" t="s">
        <v>121</v>
      </c>
      <c r="B19" s="215" t="s">
        <v>122</v>
      </c>
      <c r="C19" s="115">
        <v>276646.31</v>
      </c>
      <c r="D19" s="115">
        <v>276646.31</v>
      </c>
      <c r="E19" s="115">
        <v>276646.31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5" t="s">
        <v>123</v>
      </c>
      <c r="B20" s="215" t="s">
        <v>124</v>
      </c>
      <c r="C20" s="115">
        <v>351092.6</v>
      </c>
      <c r="D20" s="115">
        <v>351092.6</v>
      </c>
      <c r="E20" s="115">
        <v>351092.6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215" t="s">
        <v>125</v>
      </c>
      <c r="B21" s="215" t="s">
        <v>126</v>
      </c>
      <c r="C21" s="115">
        <v>47893.05</v>
      </c>
      <c r="D21" s="115">
        <v>47893.05</v>
      </c>
      <c r="E21" s="115">
        <v>47893.05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94" t="s">
        <v>127</v>
      </c>
      <c r="B22" s="94" t="s">
        <v>128</v>
      </c>
      <c r="C22" s="115">
        <v>577038.24</v>
      </c>
      <c r="D22" s="115">
        <v>577038.24</v>
      </c>
      <c r="E22" s="115">
        <v>577038.24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214" t="s">
        <v>129</v>
      </c>
      <c r="B23" s="214" t="s">
        <v>130</v>
      </c>
      <c r="C23" s="115">
        <v>577038.24</v>
      </c>
      <c r="D23" s="115">
        <v>577038.24</v>
      </c>
      <c r="E23" s="115">
        <v>577038.24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21" customHeight="1" spans="1:15">
      <c r="A24" s="215" t="s">
        <v>131</v>
      </c>
      <c r="B24" s="215" t="s">
        <v>132</v>
      </c>
      <c r="C24" s="115">
        <v>577038.24</v>
      </c>
      <c r="D24" s="115">
        <v>577038.24</v>
      </c>
      <c r="E24" s="115">
        <v>577038.24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ht="21" customHeight="1" spans="1:15">
      <c r="A25" s="216" t="s">
        <v>55</v>
      </c>
      <c r="B25" s="74"/>
      <c r="C25" s="115">
        <v>8544736.79</v>
      </c>
      <c r="D25" s="115">
        <v>8052045.2</v>
      </c>
      <c r="E25" s="115">
        <v>7941688.52</v>
      </c>
      <c r="F25" s="115">
        <v>110356.68</v>
      </c>
      <c r="G25" s="115"/>
      <c r="H25" s="115"/>
      <c r="I25" s="115"/>
      <c r="J25" s="115">
        <v>492691.59</v>
      </c>
      <c r="K25" s="115"/>
      <c r="L25" s="115"/>
      <c r="M25" s="115">
        <v>27459.58</v>
      </c>
      <c r="N25" s="115"/>
      <c r="O25" s="115">
        <v>465232.01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C8" sqref="C8"/>
    </sheetView>
  </sheetViews>
  <sheetFormatPr defaultColWidth="7.5" defaultRowHeight="12.75" customHeight="1" outlineLevelCol="3"/>
  <cols>
    <col min="1" max="4" width="31.1296296296296" customWidth="1"/>
  </cols>
  <sheetData>
    <row r="1" ht="15" customHeight="1" spans="1:4">
      <c r="A1" s="82"/>
      <c r="B1" s="86"/>
      <c r="C1" s="86"/>
      <c r="D1" s="86" t="s">
        <v>133</v>
      </c>
    </row>
    <row r="2" ht="41.25" customHeight="1" spans="1:1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"单位名称："&amp;"昆明市晋宁区六街中心小学"</f>
        <v>单位名称：昆明市晋宁区六街中心小学</v>
      </c>
      <c r="B3" s="199"/>
      <c r="D3" s="86" t="s">
        <v>1</v>
      </c>
    </row>
    <row r="4" ht="17.25" customHeight="1" spans="1:4">
      <c r="A4" s="200" t="s">
        <v>2</v>
      </c>
      <c r="B4" s="201"/>
      <c r="C4" s="200" t="s">
        <v>3</v>
      </c>
      <c r="D4" s="201"/>
    </row>
    <row r="5" ht="18.75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6.5" customHeight="1" spans="1:4">
      <c r="A6" s="202" t="s">
        <v>134</v>
      </c>
      <c r="B6" s="115">
        <v>8052045.2</v>
      </c>
      <c r="C6" s="202" t="s">
        <v>135</v>
      </c>
      <c r="D6" s="115">
        <v>8052045.2</v>
      </c>
    </row>
    <row r="7" ht="16.5" customHeight="1" spans="1:4">
      <c r="A7" s="202" t="s">
        <v>136</v>
      </c>
      <c r="B7" s="115">
        <v>8052045.2</v>
      </c>
      <c r="C7" s="202" t="s">
        <v>137</v>
      </c>
      <c r="D7" s="115"/>
    </row>
    <row r="8" ht="16.5" customHeight="1" spans="1:4">
      <c r="A8" s="202" t="s">
        <v>138</v>
      </c>
      <c r="B8" s="115"/>
      <c r="C8" s="202" t="s">
        <v>139</v>
      </c>
      <c r="D8" s="115"/>
    </row>
    <row r="9" ht="16.5" customHeight="1" spans="1:4">
      <c r="A9" s="202" t="s">
        <v>140</v>
      </c>
      <c r="B9" s="115"/>
      <c r="C9" s="202" t="s">
        <v>141</v>
      </c>
      <c r="D9" s="115"/>
    </row>
    <row r="10" ht="16.5" customHeight="1" spans="1:4">
      <c r="A10" s="202" t="s">
        <v>142</v>
      </c>
      <c r="B10" s="115"/>
      <c r="C10" s="202" t="s">
        <v>143</v>
      </c>
      <c r="D10" s="115"/>
    </row>
    <row r="11" ht="16.5" customHeight="1" spans="1:4">
      <c r="A11" s="202" t="s">
        <v>136</v>
      </c>
      <c r="B11" s="115"/>
      <c r="C11" s="202" t="s">
        <v>144</v>
      </c>
      <c r="D11" s="115">
        <v>5359544.28</v>
      </c>
    </row>
    <row r="12" ht="16.5" customHeight="1" spans="1:4">
      <c r="A12" s="24" t="s">
        <v>138</v>
      </c>
      <c r="B12" s="115"/>
      <c r="C12" s="105" t="s">
        <v>145</v>
      </c>
      <c r="D12" s="115"/>
    </row>
    <row r="13" ht="16.5" customHeight="1" spans="1:4">
      <c r="A13" s="24" t="s">
        <v>140</v>
      </c>
      <c r="B13" s="115"/>
      <c r="C13" s="105" t="s">
        <v>146</v>
      </c>
      <c r="D13" s="115"/>
    </row>
    <row r="14" ht="16.5" customHeight="1" spans="1:4">
      <c r="A14" s="203"/>
      <c r="B14" s="115"/>
      <c r="C14" s="105" t="s">
        <v>147</v>
      </c>
      <c r="D14" s="115">
        <v>1439830.72</v>
      </c>
    </row>
    <row r="15" ht="16.5" customHeight="1" spans="1:4">
      <c r="A15" s="203"/>
      <c r="B15" s="115"/>
      <c r="C15" s="105" t="s">
        <v>148</v>
      </c>
      <c r="D15" s="115">
        <v>675631.96</v>
      </c>
    </row>
    <row r="16" ht="16.5" customHeight="1" spans="1:4">
      <c r="A16" s="203"/>
      <c r="B16" s="115"/>
      <c r="C16" s="105" t="s">
        <v>149</v>
      </c>
      <c r="D16" s="115"/>
    </row>
    <row r="17" ht="16.5" customHeight="1" spans="1:4">
      <c r="A17" s="203"/>
      <c r="B17" s="115"/>
      <c r="C17" s="105" t="s">
        <v>150</v>
      </c>
      <c r="D17" s="115"/>
    </row>
    <row r="18" ht="16.5" customHeight="1" spans="1:4">
      <c r="A18" s="203"/>
      <c r="B18" s="115"/>
      <c r="C18" s="105" t="s">
        <v>151</v>
      </c>
      <c r="D18" s="115"/>
    </row>
    <row r="19" ht="16.5" customHeight="1" spans="1:4">
      <c r="A19" s="203"/>
      <c r="B19" s="115"/>
      <c r="C19" s="105" t="s">
        <v>152</v>
      </c>
      <c r="D19" s="115"/>
    </row>
    <row r="20" ht="16.5" customHeight="1" spans="1:4">
      <c r="A20" s="203"/>
      <c r="B20" s="115"/>
      <c r="C20" s="105" t="s">
        <v>153</v>
      </c>
      <c r="D20" s="115"/>
    </row>
    <row r="21" ht="16.5" customHeight="1" spans="1:4">
      <c r="A21" s="203"/>
      <c r="B21" s="115"/>
      <c r="C21" s="105" t="s">
        <v>154</v>
      </c>
      <c r="D21" s="115"/>
    </row>
    <row r="22" ht="16.5" customHeight="1" spans="1:4">
      <c r="A22" s="203"/>
      <c r="B22" s="115"/>
      <c r="C22" s="105" t="s">
        <v>155</v>
      </c>
      <c r="D22" s="115"/>
    </row>
    <row r="23" ht="16.5" customHeight="1" spans="1:4">
      <c r="A23" s="203"/>
      <c r="B23" s="115"/>
      <c r="C23" s="105" t="s">
        <v>156</v>
      </c>
      <c r="D23" s="115"/>
    </row>
    <row r="24" ht="16.5" customHeight="1" spans="1:4">
      <c r="A24" s="203"/>
      <c r="B24" s="115"/>
      <c r="C24" s="105" t="s">
        <v>157</v>
      </c>
      <c r="D24" s="115"/>
    </row>
    <row r="25" ht="16.5" customHeight="1" spans="1:4">
      <c r="A25" s="203"/>
      <c r="B25" s="115"/>
      <c r="C25" s="105" t="s">
        <v>158</v>
      </c>
      <c r="D25" s="115">
        <v>577038.24</v>
      </c>
    </row>
    <row r="26" ht="16.5" customHeight="1" spans="1:4">
      <c r="A26" s="203"/>
      <c r="B26" s="115"/>
      <c r="C26" s="105" t="s">
        <v>159</v>
      </c>
      <c r="D26" s="115"/>
    </row>
    <row r="27" ht="16.5" customHeight="1" spans="1:4">
      <c r="A27" s="203"/>
      <c r="B27" s="115"/>
      <c r="C27" s="105" t="s">
        <v>160</v>
      </c>
      <c r="D27" s="115"/>
    </row>
    <row r="28" ht="16.5" customHeight="1" spans="1:4">
      <c r="A28" s="203"/>
      <c r="B28" s="115"/>
      <c r="C28" s="105" t="s">
        <v>161</v>
      </c>
      <c r="D28" s="115"/>
    </row>
    <row r="29" ht="16.5" customHeight="1" spans="1:4">
      <c r="A29" s="203"/>
      <c r="B29" s="115"/>
      <c r="C29" s="105" t="s">
        <v>162</v>
      </c>
      <c r="D29" s="115"/>
    </row>
    <row r="30" ht="16.5" customHeight="1" spans="1:4">
      <c r="A30" s="203"/>
      <c r="B30" s="115"/>
      <c r="C30" s="105" t="s">
        <v>163</v>
      </c>
      <c r="D30" s="115"/>
    </row>
    <row r="31" ht="16.5" customHeight="1" spans="1:4">
      <c r="A31" s="203"/>
      <c r="B31" s="115"/>
      <c r="C31" s="24" t="s">
        <v>164</v>
      </c>
      <c r="D31" s="115"/>
    </row>
    <row r="32" ht="16.5" customHeight="1" spans="1:4">
      <c r="A32" s="203"/>
      <c r="B32" s="115"/>
      <c r="C32" s="24" t="s">
        <v>165</v>
      </c>
      <c r="D32" s="115"/>
    </row>
    <row r="33" ht="16.5" customHeight="1" spans="1:4">
      <c r="A33" s="203"/>
      <c r="B33" s="115"/>
      <c r="C33" s="21" t="s">
        <v>166</v>
      </c>
      <c r="D33" s="115"/>
    </row>
    <row r="34" ht="15" customHeight="1" spans="1:4">
      <c r="A34" s="204" t="s">
        <v>50</v>
      </c>
      <c r="B34" s="205">
        <v>8052045.2</v>
      </c>
      <c r="C34" s="204" t="s">
        <v>51</v>
      </c>
      <c r="D34" s="205">
        <v>8052045.2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3" workbookViewId="0">
      <selection activeCell="C24" sqref="C24"/>
    </sheetView>
  </sheetViews>
  <sheetFormatPr defaultColWidth="8" defaultRowHeight="14.25" customHeight="1" outlineLevelCol="6"/>
  <cols>
    <col min="1" max="1" width="17.6296296296296" customWidth="1"/>
    <col min="2" max="2" width="38.5" customWidth="1"/>
    <col min="3" max="7" width="21.1296296296296" customWidth="1"/>
  </cols>
  <sheetData>
    <row r="1" customHeight="1" spans="4:7">
      <c r="D1" s="174"/>
      <c r="F1" s="108"/>
      <c r="G1" s="179" t="s">
        <v>167</v>
      </c>
    </row>
    <row r="2" ht="41.25" customHeight="1" spans="1:7">
      <c r="A2" s="164" t="str">
        <f>"2026"&amp;"年一般公共预算支出预算表（按功能科目分类）"</f>
        <v>2026年一般公共预算支出预算表（按功能科目分类）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49" t="str">
        <f>"单位名称："&amp;"昆明市晋宁区六街中心小学"</f>
        <v>单位名称：昆明市晋宁区六街中心小学</v>
      </c>
      <c r="F3" s="161"/>
      <c r="G3" s="179" t="s">
        <v>1</v>
      </c>
    </row>
    <row r="4" ht="20.25" customHeight="1" spans="1:7">
      <c r="A4" s="194" t="s">
        <v>168</v>
      </c>
      <c r="B4" s="195"/>
      <c r="C4" s="165" t="s">
        <v>55</v>
      </c>
      <c r="D4" s="186" t="s">
        <v>75</v>
      </c>
      <c r="E4" s="16"/>
      <c r="F4" s="40"/>
      <c r="G4" s="176" t="s">
        <v>76</v>
      </c>
    </row>
    <row r="5" ht="20.25" customHeight="1" spans="1:7">
      <c r="A5" s="196" t="s">
        <v>72</v>
      </c>
      <c r="B5" s="196" t="s">
        <v>73</v>
      </c>
      <c r="C5" s="60"/>
      <c r="D5" s="17" t="s">
        <v>57</v>
      </c>
      <c r="E5" s="17" t="s">
        <v>169</v>
      </c>
      <c r="F5" s="17" t="s">
        <v>170</v>
      </c>
      <c r="G5" s="178"/>
    </row>
    <row r="6" ht="15" customHeight="1" spans="1:7">
      <c r="A6" s="23" t="s">
        <v>82</v>
      </c>
      <c r="B6" s="23" t="s">
        <v>83</v>
      </c>
      <c r="C6" s="23" t="s">
        <v>84</v>
      </c>
      <c r="D6" s="23" t="s">
        <v>85</v>
      </c>
      <c r="E6" s="23" t="s">
        <v>86</v>
      </c>
      <c r="F6" s="23" t="s">
        <v>87</v>
      </c>
      <c r="G6" s="23" t="s">
        <v>88</v>
      </c>
    </row>
    <row r="7" ht="18" customHeight="1" spans="1:7">
      <c r="A7" s="21" t="s">
        <v>97</v>
      </c>
      <c r="B7" s="21" t="s">
        <v>98</v>
      </c>
      <c r="C7" s="115">
        <v>5359544.28</v>
      </c>
      <c r="D7" s="115">
        <v>5317578</v>
      </c>
      <c r="E7" s="115">
        <v>5071471.96</v>
      </c>
      <c r="F7" s="115">
        <v>246106.04</v>
      </c>
      <c r="G7" s="115">
        <v>41966.28</v>
      </c>
    </row>
    <row r="8" ht="18" customHeight="1" spans="1:7">
      <c r="A8" s="173" t="s">
        <v>99</v>
      </c>
      <c r="B8" s="173" t="s">
        <v>100</v>
      </c>
      <c r="C8" s="115">
        <v>5359544.28</v>
      </c>
      <c r="D8" s="115">
        <v>5317578</v>
      </c>
      <c r="E8" s="115">
        <v>5071471.96</v>
      </c>
      <c r="F8" s="115">
        <v>246106.04</v>
      </c>
      <c r="G8" s="115">
        <v>41966.28</v>
      </c>
    </row>
    <row r="9" ht="18" customHeight="1" spans="1:7">
      <c r="A9" s="197" t="s">
        <v>101</v>
      </c>
      <c r="B9" s="197" t="s">
        <v>102</v>
      </c>
      <c r="C9" s="115">
        <v>5359544.28</v>
      </c>
      <c r="D9" s="115">
        <v>5317578</v>
      </c>
      <c r="E9" s="115">
        <v>5071471.96</v>
      </c>
      <c r="F9" s="115">
        <v>246106.04</v>
      </c>
      <c r="G9" s="115">
        <v>41966.28</v>
      </c>
    </row>
    <row r="10" ht="18" customHeight="1" spans="1:7">
      <c r="A10" s="21" t="s">
        <v>103</v>
      </c>
      <c r="B10" s="21" t="s">
        <v>104</v>
      </c>
      <c r="C10" s="115">
        <v>1439830.72</v>
      </c>
      <c r="D10" s="115">
        <v>1371440.32</v>
      </c>
      <c r="E10" s="115">
        <v>1331840.32</v>
      </c>
      <c r="F10" s="115">
        <v>39600</v>
      </c>
      <c r="G10" s="115">
        <v>68390.4</v>
      </c>
    </row>
    <row r="11" ht="18" customHeight="1" spans="1:7">
      <c r="A11" s="173" t="s">
        <v>105</v>
      </c>
      <c r="B11" s="173" t="s">
        <v>106</v>
      </c>
      <c r="C11" s="115">
        <v>1371440.32</v>
      </c>
      <c r="D11" s="115">
        <v>1371440.32</v>
      </c>
      <c r="E11" s="115">
        <v>1331840.32</v>
      </c>
      <c r="F11" s="115">
        <v>39600</v>
      </c>
      <c r="G11" s="115"/>
    </row>
    <row r="12" ht="18" customHeight="1" spans="1:7">
      <c r="A12" s="197" t="s">
        <v>107</v>
      </c>
      <c r="B12" s="197" t="s">
        <v>108</v>
      </c>
      <c r="C12" s="115">
        <v>673200</v>
      </c>
      <c r="D12" s="115">
        <v>673200</v>
      </c>
      <c r="E12" s="115">
        <v>633600</v>
      </c>
      <c r="F12" s="115">
        <v>39600</v>
      </c>
      <c r="G12" s="115"/>
    </row>
    <row r="13" ht="18" customHeight="1" spans="1:7">
      <c r="A13" s="197" t="s">
        <v>109</v>
      </c>
      <c r="B13" s="197" t="s">
        <v>110</v>
      </c>
      <c r="C13" s="115">
        <v>643240.32</v>
      </c>
      <c r="D13" s="115">
        <v>643240.32</v>
      </c>
      <c r="E13" s="115">
        <v>643240.32</v>
      </c>
      <c r="F13" s="115"/>
      <c r="G13" s="115"/>
    </row>
    <row r="14" ht="18" customHeight="1" spans="1:7">
      <c r="A14" s="197" t="s">
        <v>111</v>
      </c>
      <c r="B14" s="197" t="s">
        <v>112</v>
      </c>
      <c r="C14" s="115">
        <v>55000</v>
      </c>
      <c r="D14" s="115">
        <v>55000</v>
      </c>
      <c r="E14" s="115">
        <v>55000</v>
      </c>
      <c r="F14" s="115"/>
      <c r="G14" s="115"/>
    </row>
    <row r="15" ht="18" customHeight="1" spans="1:7">
      <c r="A15" s="173" t="s">
        <v>113</v>
      </c>
      <c r="B15" s="173" t="s">
        <v>114</v>
      </c>
      <c r="C15" s="115">
        <v>68390.4</v>
      </c>
      <c r="D15" s="115"/>
      <c r="E15" s="115"/>
      <c r="F15" s="115"/>
      <c r="G15" s="115">
        <v>68390.4</v>
      </c>
    </row>
    <row r="16" ht="18" customHeight="1" spans="1:7">
      <c r="A16" s="197" t="s">
        <v>115</v>
      </c>
      <c r="B16" s="197" t="s">
        <v>116</v>
      </c>
      <c r="C16" s="115">
        <v>68390.4</v>
      </c>
      <c r="D16" s="115"/>
      <c r="E16" s="115"/>
      <c r="F16" s="115"/>
      <c r="G16" s="115">
        <v>68390.4</v>
      </c>
    </row>
    <row r="17" ht="18" customHeight="1" spans="1:7">
      <c r="A17" s="21" t="s">
        <v>117</v>
      </c>
      <c r="B17" s="21" t="s">
        <v>118</v>
      </c>
      <c r="C17" s="115">
        <v>675631.96</v>
      </c>
      <c r="D17" s="115">
        <v>675631.96</v>
      </c>
      <c r="E17" s="115">
        <v>675631.96</v>
      </c>
      <c r="F17" s="115"/>
      <c r="G17" s="115"/>
    </row>
    <row r="18" ht="18" customHeight="1" spans="1:7">
      <c r="A18" s="173" t="s">
        <v>119</v>
      </c>
      <c r="B18" s="173" t="s">
        <v>120</v>
      </c>
      <c r="C18" s="115">
        <v>675631.96</v>
      </c>
      <c r="D18" s="115">
        <v>675631.96</v>
      </c>
      <c r="E18" s="115">
        <v>675631.96</v>
      </c>
      <c r="F18" s="115"/>
      <c r="G18" s="115"/>
    </row>
    <row r="19" ht="18" customHeight="1" spans="1:7">
      <c r="A19" s="197" t="s">
        <v>121</v>
      </c>
      <c r="B19" s="197" t="s">
        <v>122</v>
      </c>
      <c r="C19" s="115">
        <v>276646.31</v>
      </c>
      <c r="D19" s="115">
        <v>276646.31</v>
      </c>
      <c r="E19" s="115">
        <v>276646.31</v>
      </c>
      <c r="F19" s="115"/>
      <c r="G19" s="115"/>
    </row>
    <row r="20" ht="18" customHeight="1" spans="1:7">
      <c r="A20" s="197" t="s">
        <v>123</v>
      </c>
      <c r="B20" s="197" t="s">
        <v>124</v>
      </c>
      <c r="C20" s="115">
        <v>351092.6</v>
      </c>
      <c r="D20" s="115">
        <v>351092.6</v>
      </c>
      <c r="E20" s="115">
        <v>351092.6</v>
      </c>
      <c r="F20" s="115"/>
      <c r="G20" s="115"/>
    </row>
    <row r="21" ht="18" customHeight="1" spans="1:7">
      <c r="A21" s="197" t="s">
        <v>125</v>
      </c>
      <c r="B21" s="197" t="s">
        <v>126</v>
      </c>
      <c r="C21" s="115">
        <v>47893.05</v>
      </c>
      <c r="D21" s="115">
        <v>47893.05</v>
      </c>
      <c r="E21" s="115">
        <v>47893.05</v>
      </c>
      <c r="F21" s="115"/>
      <c r="G21" s="115"/>
    </row>
    <row r="22" ht="18" customHeight="1" spans="1:7">
      <c r="A22" s="21" t="s">
        <v>127</v>
      </c>
      <c r="B22" s="21" t="s">
        <v>128</v>
      </c>
      <c r="C22" s="115">
        <v>577038.24</v>
      </c>
      <c r="D22" s="115">
        <v>577038.24</v>
      </c>
      <c r="E22" s="115">
        <v>577038.24</v>
      </c>
      <c r="F22" s="115"/>
      <c r="G22" s="115"/>
    </row>
    <row r="23" ht="18" customHeight="1" spans="1:7">
      <c r="A23" s="173" t="s">
        <v>129</v>
      </c>
      <c r="B23" s="173" t="s">
        <v>130</v>
      </c>
      <c r="C23" s="115">
        <v>577038.24</v>
      </c>
      <c r="D23" s="115">
        <v>577038.24</v>
      </c>
      <c r="E23" s="115">
        <v>577038.24</v>
      </c>
      <c r="F23" s="115"/>
      <c r="G23" s="115"/>
    </row>
    <row r="24" ht="18" customHeight="1" spans="1:7">
      <c r="A24" s="197" t="s">
        <v>131</v>
      </c>
      <c r="B24" s="197" t="s">
        <v>132</v>
      </c>
      <c r="C24" s="115">
        <v>577038.24</v>
      </c>
      <c r="D24" s="115">
        <v>577038.24</v>
      </c>
      <c r="E24" s="115">
        <v>577038.24</v>
      </c>
      <c r="F24" s="115"/>
      <c r="G24" s="115"/>
    </row>
    <row r="25" ht="18" customHeight="1" spans="1:7">
      <c r="A25" s="114" t="s">
        <v>171</v>
      </c>
      <c r="B25" s="198" t="s">
        <v>171</v>
      </c>
      <c r="C25" s="115">
        <v>8052045.2</v>
      </c>
      <c r="D25" s="115">
        <v>7941688.52</v>
      </c>
      <c r="E25" s="115">
        <v>7655982.48</v>
      </c>
      <c r="F25" s="115">
        <v>285706.04</v>
      </c>
      <c r="G25" s="115">
        <v>110356.68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F7" sqref="F7"/>
    </sheetView>
  </sheetViews>
  <sheetFormatPr defaultColWidth="9.12962962962963" defaultRowHeight="14.25" customHeight="1" outlineLevelRow="6" outlineLevelCol="5"/>
  <cols>
    <col min="1" max="6" width="24.6296296296296" customWidth="1"/>
  </cols>
  <sheetData>
    <row r="1" customHeight="1" spans="1:6">
      <c r="A1" s="83"/>
      <c r="B1" s="83"/>
      <c r="C1" s="83"/>
      <c r="D1" s="83"/>
      <c r="E1" s="82"/>
      <c r="F1" s="190" t="s">
        <v>172</v>
      </c>
    </row>
    <row r="2" ht="41.25" customHeight="1" spans="1:6">
      <c r="A2" s="191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48" t="str">
        <f>"单位名称："&amp;"昆明市晋宁区六街中心小学"</f>
        <v>单位名称：昆明市晋宁区六街中心小学</v>
      </c>
      <c r="B3" s="192"/>
      <c r="D3" s="83"/>
      <c r="E3" s="82"/>
      <c r="F3" s="101" t="s">
        <v>1</v>
      </c>
    </row>
    <row r="4" ht="27" customHeight="1" spans="1:6">
      <c r="A4" s="87" t="s">
        <v>173</v>
      </c>
      <c r="B4" s="87" t="s">
        <v>174</v>
      </c>
      <c r="C4" s="89" t="s">
        <v>175</v>
      </c>
      <c r="D4" s="87"/>
      <c r="E4" s="88"/>
      <c r="F4" s="87" t="s">
        <v>176</v>
      </c>
    </row>
    <row r="5" ht="28.5" customHeight="1" spans="1:6">
      <c r="A5" s="193"/>
      <c r="B5" s="91"/>
      <c r="C5" s="88" t="s">
        <v>57</v>
      </c>
      <c r="D5" s="88" t="s">
        <v>177</v>
      </c>
      <c r="E5" s="88" t="s">
        <v>178</v>
      </c>
      <c r="F5" s="90"/>
    </row>
    <row r="6" ht="17.25" customHeight="1" spans="1:6">
      <c r="A6" s="93" t="s">
        <v>82</v>
      </c>
      <c r="B6" s="93" t="s">
        <v>83</v>
      </c>
      <c r="C6" s="93" t="s">
        <v>84</v>
      </c>
      <c r="D6" s="93" t="s">
        <v>85</v>
      </c>
      <c r="E6" s="93" t="s">
        <v>86</v>
      </c>
      <c r="F6" s="93" t="s">
        <v>87</v>
      </c>
    </row>
    <row r="7" ht="17.25" customHeight="1" spans="1:6">
      <c r="A7" s="115">
        <v>20000</v>
      </c>
      <c r="B7" s="115"/>
      <c r="C7" s="115"/>
      <c r="D7" s="115"/>
      <c r="E7" s="115"/>
      <c r="F7" s="115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3"/>
  <sheetViews>
    <sheetView showZeros="0" topLeftCell="E1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296296296296" customWidth="1"/>
    <col min="4" max="4" width="27.3796296296296" customWidth="1"/>
    <col min="5" max="5" width="8.87962962962963" customWidth="1"/>
    <col min="6" max="6" width="15.3796296296296" customWidth="1"/>
    <col min="7" max="7" width="9" customWidth="1"/>
    <col min="8" max="8" width="20.1296296296296" customWidth="1"/>
    <col min="9" max="26" width="16.3796296296296" customWidth="1"/>
  </cols>
  <sheetData>
    <row r="1" ht="13.5" customHeight="1" spans="2:26">
      <c r="B1" s="174"/>
      <c r="C1" s="180"/>
      <c r="E1" s="181"/>
      <c r="F1" s="181"/>
      <c r="G1" s="181"/>
      <c r="H1" s="181"/>
      <c r="I1" s="119"/>
      <c r="J1" s="119"/>
      <c r="K1" s="119"/>
      <c r="L1" s="119"/>
      <c r="M1" s="119"/>
      <c r="N1" s="119"/>
      <c r="T1" s="119"/>
      <c r="X1" s="180"/>
      <c r="Z1" s="47" t="s">
        <v>179</v>
      </c>
    </row>
    <row r="2" ht="45.75" customHeight="1" spans="1:26">
      <c r="A2" s="103" t="str">
        <f>"2026"&amp;"年部门基本支出预算表"</f>
        <v>2026年部门基本支出预算表</v>
      </c>
      <c r="B2" s="4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48"/>
      <c r="P2" s="48"/>
      <c r="Q2" s="48"/>
      <c r="R2" s="48"/>
      <c r="S2" s="48"/>
      <c r="T2" s="103"/>
      <c r="U2" s="103"/>
      <c r="V2" s="103"/>
      <c r="W2" s="103"/>
      <c r="X2" s="103"/>
      <c r="Y2" s="103"/>
      <c r="Z2" s="103"/>
    </row>
    <row r="3" ht="18.75" customHeight="1" spans="1:26">
      <c r="A3" s="49" t="str">
        <f>"单位名称："&amp;"昆明市晋宁区六街中心小学"</f>
        <v>单位名称：昆明市晋宁区六街中心小学</v>
      </c>
      <c r="B3" s="50"/>
      <c r="C3" s="182"/>
      <c r="D3" s="182"/>
      <c r="E3" s="182"/>
      <c r="F3" s="182"/>
      <c r="G3" s="182"/>
      <c r="H3" s="182"/>
      <c r="I3" s="121"/>
      <c r="J3" s="121"/>
      <c r="K3" s="121"/>
      <c r="L3" s="121"/>
      <c r="M3" s="121"/>
      <c r="N3" s="121"/>
      <c r="O3" s="51"/>
      <c r="P3" s="51"/>
      <c r="Q3" s="51"/>
      <c r="R3" s="51"/>
      <c r="S3" s="51"/>
      <c r="T3" s="121"/>
      <c r="X3" s="180"/>
      <c r="Z3" s="47" t="s">
        <v>1</v>
      </c>
    </row>
    <row r="4" ht="18" customHeight="1" spans="1:26">
      <c r="A4" s="53" t="s">
        <v>180</v>
      </c>
      <c r="B4" s="53" t="s">
        <v>181</v>
      </c>
      <c r="C4" s="53" t="s">
        <v>182</v>
      </c>
      <c r="D4" s="53" t="s">
        <v>183</v>
      </c>
      <c r="E4" s="53" t="s">
        <v>184</v>
      </c>
      <c r="F4" s="53" t="s">
        <v>185</v>
      </c>
      <c r="G4" s="53" t="s">
        <v>186</v>
      </c>
      <c r="H4" s="53" t="s">
        <v>187</v>
      </c>
      <c r="I4" s="186" t="s">
        <v>188</v>
      </c>
      <c r="J4" s="144" t="s">
        <v>188</v>
      </c>
      <c r="K4" s="144"/>
      <c r="L4" s="144"/>
      <c r="M4" s="144"/>
      <c r="N4" s="144"/>
      <c r="O4" s="16"/>
      <c r="P4" s="16"/>
      <c r="Q4" s="16"/>
      <c r="R4" s="16"/>
      <c r="S4" s="16"/>
      <c r="T4" s="137" t="s">
        <v>61</v>
      </c>
      <c r="U4" s="144" t="s">
        <v>62</v>
      </c>
      <c r="V4" s="144"/>
      <c r="W4" s="144"/>
      <c r="X4" s="144"/>
      <c r="Y4" s="144"/>
      <c r="Z4" s="145"/>
    </row>
    <row r="5" ht="18" customHeight="1" spans="1:26">
      <c r="A5" s="55"/>
      <c r="B5" s="69"/>
      <c r="C5" s="167"/>
      <c r="D5" s="55"/>
      <c r="E5" s="55"/>
      <c r="F5" s="55"/>
      <c r="G5" s="55"/>
      <c r="H5" s="55"/>
      <c r="I5" s="165" t="s">
        <v>189</v>
      </c>
      <c r="J5" s="186" t="s">
        <v>58</v>
      </c>
      <c r="K5" s="144"/>
      <c r="L5" s="144"/>
      <c r="M5" s="144"/>
      <c r="N5" s="145"/>
      <c r="O5" s="15" t="s">
        <v>190</v>
      </c>
      <c r="P5" s="15" t="s">
        <v>60</v>
      </c>
      <c r="Q5" s="15" t="s">
        <v>191</v>
      </c>
      <c r="R5" s="16"/>
      <c r="S5" s="40"/>
      <c r="T5" s="53" t="s">
        <v>61</v>
      </c>
      <c r="U5" s="186" t="s">
        <v>62</v>
      </c>
      <c r="V5" s="137" t="s">
        <v>64</v>
      </c>
      <c r="W5" s="144" t="s">
        <v>62</v>
      </c>
      <c r="X5" s="137" t="s">
        <v>66</v>
      </c>
      <c r="Y5" s="137" t="s">
        <v>67</v>
      </c>
      <c r="Z5" s="189" t="s">
        <v>68</v>
      </c>
    </row>
    <row r="6" ht="19.5" customHeight="1" spans="1:26">
      <c r="A6" s="69"/>
      <c r="B6" s="69"/>
      <c r="C6" s="69"/>
      <c r="D6" s="69"/>
      <c r="E6" s="69"/>
      <c r="F6" s="69"/>
      <c r="G6" s="69"/>
      <c r="H6" s="69"/>
      <c r="I6" s="69"/>
      <c r="J6" s="187" t="s">
        <v>192</v>
      </c>
      <c r="K6" s="53" t="s">
        <v>193</v>
      </c>
      <c r="L6" s="53" t="s">
        <v>194</v>
      </c>
      <c r="M6" s="53" t="s">
        <v>195</v>
      </c>
      <c r="N6" s="53" t="s">
        <v>196</v>
      </c>
      <c r="O6" s="53"/>
      <c r="P6" s="53"/>
      <c r="Q6" s="53" t="s">
        <v>58</v>
      </c>
      <c r="R6" s="53" t="s">
        <v>59</v>
      </c>
      <c r="S6" s="53" t="s">
        <v>60</v>
      </c>
      <c r="T6" s="69"/>
      <c r="U6" s="53" t="s">
        <v>57</v>
      </c>
      <c r="V6" s="53" t="s">
        <v>64</v>
      </c>
      <c r="W6" s="53" t="s">
        <v>197</v>
      </c>
      <c r="X6" s="53" t="s">
        <v>66</v>
      </c>
      <c r="Y6" s="53" t="s">
        <v>67</v>
      </c>
      <c r="Z6" s="53" t="s">
        <v>68</v>
      </c>
    </row>
    <row r="7" ht="37.5" customHeight="1" spans="1:26">
      <c r="A7" s="183"/>
      <c r="B7" s="60"/>
      <c r="C7" s="183"/>
      <c r="D7" s="183"/>
      <c r="E7" s="183"/>
      <c r="F7" s="183"/>
      <c r="G7" s="183"/>
      <c r="H7" s="183"/>
      <c r="I7" s="183"/>
      <c r="J7" s="188" t="s">
        <v>57</v>
      </c>
      <c r="K7" s="58" t="s">
        <v>198</v>
      </c>
      <c r="L7" s="58" t="s">
        <v>194</v>
      </c>
      <c r="M7" s="58" t="s">
        <v>195</v>
      </c>
      <c r="N7" s="58" t="s">
        <v>196</v>
      </c>
      <c r="O7" s="58"/>
      <c r="P7" s="58"/>
      <c r="Q7" s="58" t="s">
        <v>194</v>
      </c>
      <c r="R7" s="58" t="s">
        <v>195</v>
      </c>
      <c r="S7" s="58" t="s">
        <v>196</v>
      </c>
      <c r="T7" s="58" t="s">
        <v>61</v>
      </c>
      <c r="U7" s="58" t="s">
        <v>57</v>
      </c>
      <c r="V7" s="58" t="s">
        <v>64</v>
      </c>
      <c r="W7" s="58" t="s">
        <v>197</v>
      </c>
      <c r="X7" s="58" t="s">
        <v>66</v>
      </c>
      <c r="Y7" s="58" t="s">
        <v>67</v>
      </c>
      <c r="Z7" s="58" t="s">
        <v>68</v>
      </c>
    </row>
    <row r="8" customHeight="1" spans="1:26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  <c r="Y8" s="76">
        <v>25</v>
      </c>
      <c r="Z8" s="76">
        <v>26</v>
      </c>
    </row>
    <row r="9" ht="20.25" customHeight="1" spans="1:26">
      <c r="A9" s="24"/>
      <c r="B9" s="24"/>
      <c r="C9" s="24"/>
      <c r="D9" s="24"/>
      <c r="E9" s="24"/>
      <c r="F9" s="24"/>
      <c r="G9" s="24"/>
      <c r="H9" s="2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ht="20.25" customHeight="1" spans="1:26">
      <c r="A10" s="24" t="s">
        <v>199</v>
      </c>
      <c r="B10" s="24" t="s">
        <v>70</v>
      </c>
      <c r="C10" s="24" t="s">
        <v>200</v>
      </c>
      <c r="D10" s="24" t="s">
        <v>201</v>
      </c>
      <c r="E10" s="24" t="s">
        <v>101</v>
      </c>
      <c r="F10" s="24" t="s">
        <v>102</v>
      </c>
      <c r="G10" s="24" t="s">
        <v>202</v>
      </c>
      <c r="H10" s="24" t="s">
        <v>203</v>
      </c>
      <c r="I10" s="115">
        <v>1743684</v>
      </c>
      <c r="J10" s="115">
        <v>1743684</v>
      </c>
      <c r="K10" s="64"/>
      <c r="L10" s="64"/>
      <c r="M10" s="115">
        <v>1743684</v>
      </c>
      <c r="N10" s="64"/>
      <c r="O10" s="64"/>
      <c r="P10" s="64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20.25" customHeight="1" spans="1:26">
      <c r="A11" s="24" t="s">
        <v>199</v>
      </c>
      <c r="B11" s="24" t="s">
        <v>70</v>
      </c>
      <c r="C11" s="24" t="s">
        <v>200</v>
      </c>
      <c r="D11" s="24" t="s">
        <v>201</v>
      </c>
      <c r="E11" s="24" t="s">
        <v>101</v>
      </c>
      <c r="F11" s="24" t="s">
        <v>102</v>
      </c>
      <c r="G11" s="24" t="s">
        <v>204</v>
      </c>
      <c r="H11" s="24" t="s">
        <v>205</v>
      </c>
      <c r="I11" s="115">
        <v>95484</v>
      </c>
      <c r="J11" s="115">
        <v>95484</v>
      </c>
      <c r="K11" s="64"/>
      <c r="L11" s="64"/>
      <c r="M11" s="115">
        <v>95484</v>
      </c>
      <c r="N11" s="64"/>
      <c r="O11" s="64"/>
      <c r="P11" s="64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20.25" customHeight="1" spans="1:26">
      <c r="A12" s="24" t="s">
        <v>199</v>
      </c>
      <c r="B12" s="24" t="s">
        <v>70</v>
      </c>
      <c r="C12" s="24" t="s">
        <v>200</v>
      </c>
      <c r="D12" s="24" t="s">
        <v>201</v>
      </c>
      <c r="E12" s="24" t="s">
        <v>101</v>
      </c>
      <c r="F12" s="24" t="s">
        <v>102</v>
      </c>
      <c r="G12" s="24" t="s">
        <v>204</v>
      </c>
      <c r="H12" s="24" t="s">
        <v>205</v>
      </c>
      <c r="I12" s="115">
        <v>263040</v>
      </c>
      <c r="J12" s="115">
        <v>263040</v>
      </c>
      <c r="K12" s="64"/>
      <c r="L12" s="64"/>
      <c r="M12" s="115">
        <v>263040</v>
      </c>
      <c r="N12" s="64"/>
      <c r="O12" s="64"/>
      <c r="P12" s="64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ht="20.25" customHeight="1" spans="1:26">
      <c r="A13" s="24" t="s">
        <v>199</v>
      </c>
      <c r="B13" s="24" t="s">
        <v>70</v>
      </c>
      <c r="C13" s="24" t="s">
        <v>200</v>
      </c>
      <c r="D13" s="24" t="s">
        <v>201</v>
      </c>
      <c r="E13" s="24" t="s">
        <v>101</v>
      </c>
      <c r="F13" s="24" t="s">
        <v>102</v>
      </c>
      <c r="G13" s="24" t="s">
        <v>204</v>
      </c>
      <c r="H13" s="24" t="s">
        <v>205</v>
      </c>
      <c r="I13" s="115">
        <v>162000</v>
      </c>
      <c r="J13" s="115">
        <v>162000</v>
      </c>
      <c r="K13" s="64"/>
      <c r="L13" s="64"/>
      <c r="M13" s="115">
        <v>162000</v>
      </c>
      <c r="N13" s="64"/>
      <c r="O13" s="64"/>
      <c r="P13" s="64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ht="20.25" customHeight="1" spans="1:26">
      <c r="A14" s="24" t="s">
        <v>199</v>
      </c>
      <c r="B14" s="24" t="s">
        <v>70</v>
      </c>
      <c r="C14" s="24" t="s">
        <v>200</v>
      </c>
      <c r="D14" s="24" t="s">
        <v>201</v>
      </c>
      <c r="E14" s="24" t="s">
        <v>101</v>
      </c>
      <c r="F14" s="24" t="s">
        <v>102</v>
      </c>
      <c r="G14" s="24" t="s">
        <v>206</v>
      </c>
      <c r="H14" s="24" t="s">
        <v>207</v>
      </c>
      <c r="I14" s="115">
        <v>145307</v>
      </c>
      <c r="J14" s="115">
        <v>145307</v>
      </c>
      <c r="K14" s="64"/>
      <c r="L14" s="64"/>
      <c r="M14" s="115">
        <v>145307</v>
      </c>
      <c r="N14" s="64"/>
      <c r="O14" s="64"/>
      <c r="P14" s="64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ht="20.25" customHeight="1" spans="1:26">
      <c r="A15" s="24" t="s">
        <v>199</v>
      </c>
      <c r="B15" s="24" t="s">
        <v>70</v>
      </c>
      <c r="C15" s="24" t="s">
        <v>200</v>
      </c>
      <c r="D15" s="24" t="s">
        <v>201</v>
      </c>
      <c r="E15" s="24" t="s">
        <v>101</v>
      </c>
      <c r="F15" s="24" t="s">
        <v>102</v>
      </c>
      <c r="G15" s="24" t="s">
        <v>208</v>
      </c>
      <c r="H15" s="24" t="s">
        <v>209</v>
      </c>
      <c r="I15" s="115">
        <v>528720</v>
      </c>
      <c r="J15" s="115">
        <v>528720</v>
      </c>
      <c r="K15" s="64"/>
      <c r="L15" s="64"/>
      <c r="M15" s="115">
        <v>528720</v>
      </c>
      <c r="N15" s="64"/>
      <c r="O15" s="64"/>
      <c r="P15" s="64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ht="20.25" customHeight="1" spans="1:26">
      <c r="A16" s="24" t="s">
        <v>199</v>
      </c>
      <c r="B16" s="24" t="s">
        <v>70</v>
      </c>
      <c r="C16" s="24" t="s">
        <v>200</v>
      </c>
      <c r="D16" s="24" t="s">
        <v>201</v>
      </c>
      <c r="E16" s="24" t="s">
        <v>101</v>
      </c>
      <c r="F16" s="24" t="s">
        <v>102</v>
      </c>
      <c r="G16" s="24" t="s">
        <v>208</v>
      </c>
      <c r="H16" s="24" t="s">
        <v>209</v>
      </c>
      <c r="I16" s="115">
        <v>578904</v>
      </c>
      <c r="J16" s="115">
        <v>578904</v>
      </c>
      <c r="K16" s="64"/>
      <c r="L16" s="64"/>
      <c r="M16" s="115">
        <v>578904</v>
      </c>
      <c r="N16" s="64"/>
      <c r="O16" s="64"/>
      <c r="P16" s="64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ht="20.25" customHeight="1" spans="1:26">
      <c r="A17" s="24" t="s">
        <v>199</v>
      </c>
      <c r="B17" s="24" t="s">
        <v>70</v>
      </c>
      <c r="C17" s="24" t="s">
        <v>200</v>
      </c>
      <c r="D17" s="24" t="s">
        <v>201</v>
      </c>
      <c r="E17" s="24" t="s">
        <v>101</v>
      </c>
      <c r="F17" s="24" t="s">
        <v>102</v>
      </c>
      <c r="G17" s="24" t="s">
        <v>208</v>
      </c>
      <c r="H17" s="24" t="s">
        <v>209</v>
      </c>
      <c r="I17" s="115">
        <v>292020</v>
      </c>
      <c r="J17" s="115">
        <v>292020</v>
      </c>
      <c r="K17" s="64"/>
      <c r="L17" s="64"/>
      <c r="M17" s="115">
        <v>292020</v>
      </c>
      <c r="N17" s="64"/>
      <c r="O17" s="64"/>
      <c r="P17" s="64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ht="20.25" customHeight="1" spans="1:26">
      <c r="A18" s="24" t="s">
        <v>199</v>
      </c>
      <c r="B18" s="24" t="s">
        <v>70</v>
      </c>
      <c r="C18" s="24" t="s">
        <v>210</v>
      </c>
      <c r="D18" s="24" t="s">
        <v>211</v>
      </c>
      <c r="E18" s="24" t="s">
        <v>109</v>
      </c>
      <c r="F18" s="24" t="s">
        <v>110</v>
      </c>
      <c r="G18" s="24" t="s">
        <v>212</v>
      </c>
      <c r="H18" s="24" t="s">
        <v>213</v>
      </c>
      <c r="I18" s="115">
        <v>643240.32</v>
      </c>
      <c r="J18" s="115">
        <v>643240.32</v>
      </c>
      <c r="K18" s="64"/>
      <c r="L18" s="64"/>
      <c r="M18" s="115">
        <v>643240.32</v>
      </c>
      <c r="N18" s="64"/>
      <c r="O18" s="64"/>
      <c r="P18" s="64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ht="20.25" customHeight="1" spans="1:26">
      <c r="A19" s="24" t="s">
        <v>199</v>
      </c>
      <c r="B19" s="24" t="s">
        <v>70</v>
      </c>
      <c r="C19" s="24" t="s">
        <v>210</v>
      </c>
      <c r="D19" s="24" t="s">
        <v>211</v>
      </c>
      <c r="E19" s="24" t="s">
        <v>111</v>
      </c>
      <c r="F19" s="24" t="s">
        <v>112</v>
      </c>
      <c r="G19" s="24" t="s">
        <v>214</v>
      </c>
      <c r="H19" s="24" t="s">
        <v>215</v>
      </c>
      <c r="I19" s="115">
        <v>55000</v>
      </c>
      <c r="J19" s="115">
        <v>55000</v>
      </c>
      <c r="K19" s="64"/>
      <c r="L19" s="64"/>
      <c r="M19" s="115">
        <v>55000</v>
      </c>
      <c r="N19" s="64"/>
      <c r="O19" s="64"/>
      <c r="P19" s="64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ht="20.25" customHeight="1" spans="1:26">
      <c r="A20" s="24" t="s">
        <v>199</v>
      </c>
      <c r="B20" s="24" t="s">
        <v>70</v>
      </c>
      <c r="C20" s="24" t="s">
        <v>210</v>
      </c>
      <c r="D20" s="24" t="s">
        <v>211</v>
      </c>
      <c r="E20" s="24" t="s">
        <v>121</v>
      </c>
      <c r="F20" s="24" t="s">
        <v>122</v>
      </c>
      <c r="G20" s="24" t="s">
        <v>216</v>
      </c>
      <c r="H20" s="24" t="s">
        <v>217</v>
      </c>
      <c r="I20" s="115">
        <v>276646.31</v>
      </c>
      <c r="J20" s="115">
        <v>276646.31</v>
      </c>
      <c r="K20" s="64"/>
      <c r="L20" s="64"/>
      <c r="M20" s="115">
        <v>276646.31</v>
      </c>
      <c r="N20" s="64"/>
      <c r="O20" s="64"/>
      <c r="P20" s="64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ht="20.25" customHeight="1" spans="1:26">
      <c r="A21" s="24" t="s">
        <v>199</v>
      </c>
      <c r="B21" s="24" t="s">
        <v>70</v>
      </c>
      <c r="C21" s="24" t="s">
        <v>210</v>
      </c>
      <c r="D21" s="24" t="s">
        <v>211</v>
      </c>
      <c r="E21" s="24" t="s">
        <v>123</v>
      </c>
      <c r="F21" s="24" t="s">
        <v>124</v>
      </c>
      <c r="G21" s="24" t="s">
        <v>218</v>
      </c>
      <c r="H21" s="24" t="s">
        <v>219</v>
      </c>
      <c r="I21" s="115">
        <v>176000</v>
      </c>
      <c r="J21" s="115">
        <v>176000</v>
      </c>
      <c r="K21" s="64"/>
      <c r="L21" s="64"/>
      <c r="M21" s="115">
        <v>176000</v>
      </c>
      <c r="N21" s="64"/>
      <c r="O21" s="64"/>
      <c r="P21" s="64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ht="20.25" customHeight="1" spans="1:26">
      <c r="A22" s="24" t="s">
        <v>199</v>
      </c>
      <c r="B22" s="24" t="s">
        <v>70</v>
      </c>
      <c r="C22" s="24" t="s">
        <v>210</v>
      </c>
      <c r="D22" s="24" t="s">
        <v>211</v>
      </c>
      <c r="E22" s="24" t="s">
        <v>123</v>
      </c>
      <c r="F22" s="24" t="s">
        <v>124</v>
      </c>
      <c r="G22" s="24" t="s">
        <v>218</v>
      </c>
      <c r="H22" s="24" t="s">
        <v>219</v>
      </c>
      <c r="I22" s="115">
        <v>175092.6</v>
      </c>
      <c r="J22" s="115">
        <v>175092.6</v>
      </c>
      <c r="K22" s="64"/>
      <c r="L22" s="64"/>
      <c r="M22" s="115">
        <v>175092.6</v>
      </c>
      <c r="N22" s="64"/>
      <c r="O22" s="64"/>
      <c r="P22" s="64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ht="20.25" customHeight="1" spans="1:26">
      <c r="A23" s="24" t="s">
        <v>199</v>
      </c>
      <c r="B23" s="24" t="s">
        <v>70</v>
      </c>
      <c r="C23" s="24" t="s">
        <v>210</v>
      </c>
      <c r="D23" s="24" t="s">
        <v>211</v>
      </c>
      <c r="E23" s="24" t="s">
        <v>101</v>
      </c>
      <c r="F23" s="24" t="s">
        <v>102</v>
      </c>
      <c r="G23" s="24" t="s">
        <v>220</v>
      </c>
      <c r="H23" s="24" t="s">
        <v>221</v>
      </c>
      <c r="I23" s="115">
        <v>24512.96</v>
      </c>
      <c r="J23" s="115">
        <v>24512.96</v>
      </c>
      <c r="K23" s="64"/>
      <c r="L23" s="64"/>
      <c r="M23" s="115">
        <v>24512.96</v>
      </c>
      <c r="N23" s="64"/>
      <c r="O23" s="64"/>
      <c r="P23" s="64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ht="20.25" customHeight="1" spans="1:26">
      <c r="A24" s="24" t="s">
        <v>199</v>
      </c>
      <c r="B24" s="24" t="s">
        <v>70</v>
      </c>
      <c r="C24" s="24" t="s">
        <v>210</v>
      </c>
      <c r="D24" s="24" t="s">
        <v>211</v>
      </c>
      <c r="E24" s="24" t="s">
        <v>125</v>
      </c>
      <c r="F24" s="24" t="s">
        <v>126</v>
      </c>
      <c r="G24" s="24" t="s">
        <v>220</v>
      </c>
      <c r="H24" s="24" t="s">
        <v>221</v>
      </c>
      <c r="I24" s="115">
        <v>13951.44</v>
      </c>
      <c r="J24" s="115">
        <v>13951.44</v>
      </c>
      <c r="K24" s="64"/>
      <c r="L24" s="64"/>
      <c r="M24" s="115">
        <v>13951.44</v>
      </c>
      <c r="N24" s="64"/>
      <c r="O24" s="64"/>
      <c r="P24" s="64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ht="20.25" customHeight="1" spans="1:26">
      <c r="A25" s="24" t="s">
        <v>199</v>
      </c>
      <c r="B25" s="24" t="s">
        <v>70</v>
      </c>
      <c r="C25" s="24" t="s">
        <v>210</v>
      </c>
      <c r="D25" s="24" t="s">
        <v>211</v>
      </c>
      <c r="E25" s="24" t="s">
        <v>125</v>
      </c>
      <c r="F25" s="24" t="s">
        <v>126</v>
      </c>
      <c r="G25" s="24" t="s">
        <v>220</v>
      </c>
      <c r="H25" s="24" t="s">
        <v>221</v>
      </c>
      <c r="I25" s="115">
        <v>22735.68</v>
      </c>
      <c r="J25" s="115">
        <v>22735.68</v>
      </c>
      <c r="K25" s="64"/>
      <c r="L25" s="64"/>
      <c r="M25" s="115">
        <v>22735.68</v>
      </c>
      <c r="N25" s="64"/>
      <c r="O25" s="64"/>
      <c r="P25" s="64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ht="20.25" customHeight="1" spans="1:26">
      <c r="A26" s="24" t="s">
        <v>199</v>
      </c>
      <c r="B26" s="24" t="s">
        <v>70</v>
      </c>
      <c r="C26" s="24" t="s">
        <v>210</v>
      </c>
      <c r="D26" s="24" t="s">
        <v>211</v>
      </c>
      <c r="E26" s="24" t="s">
        <v>125</v>
      </c>
      <c r="F26" s="24" t="s">
        <v>126</v>
      </c>
      <c r="G26" s="24" t="s">
        <v>220</v>
      </c>
      <c r="H26" s="24" t="s">
        <v>221</v>
      </c>
      <c r="I26" s="115">
        <v>11205.93</v>
      </c>
      <c r="J26" s="115">
        <v>11205.93</v>
      </c>
      <c r="K26" s="64"/>
      <c r="L26" s="64"/>
      <c r="M26" s="115">
        <v>11205.93</v>
      </c>
      <c r="N26" s="64"/>
      <c r="O26" s="64"/>
      <c r="P26" s="64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ht="20.25" customHeight="1" spans="1:26">
      <c r="A27" s="24" t="s">
        <v>199</v>
      </c>
      <c r="B27" s="24" t="s">
        <v>70</v>
      </c>
      <c r="C27" s="24" t="s">
        <v>222</v>
      </c>
      <c r="D27" s="24" t="s">
        <v>176</v>
      </c>
      <c r="E27" s="24" t="s">
        <v>101</v>
      </c>
      <c r="F27" s="24" t="s">
        <v>102</v>
      </c>
      <c r="G27" s="24" t="s">
        <v>223</v>
      </c>
      <c r="H27" s="24" t="s">
        <v>176</v>
      </c>
      <c r="I27" s="115">
        <v>20000</v>
      </c>
      <c r="J27" s="115">
        <v>20000</v>
      </c>
      <c r="K27" s="64"/>
      <c r="L27" s="64"/>
      <c r="M27" s="115">
        <v>20000</v>
      </c>
      <c r="N27" s="64"/>
      <c r="O27" s="64"/>
      <c r="P27" s="64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ht="20.25" customHeight="1" spans="1:26">
      <c r="A28" s="24" t="s">
        <v>199</v>
      </c>
      <c r="B28" s="24" t="s">
        <v>70</v>
      </c>
      <c r="C28" s="24" t="s">
        <v>224</v>
      </c>
      <c r="D28" s="24" t="s">
        <v>225</v>
      </c>
      <c r="E28" s="24" t="s">
        <v>101</v>
      </c>
      <c r="F28" s="24" t="s">
        <v>102</v>
      </c>
      <c r="G28" s="24" t="s">
        <v>226</v>
      </c>
      <c r="H28" s="24" t="s">
        <v>225</v>
      </c>
      <c r="I28" s="115">
        <v>82997.04</v>
      </c>
      <c r="J28" s="115">
        <v>82997.04</v>
      </c>
      <c r="K28" s="64"/>
      <c r="L28" s="64"/>
      <c r="M28" s="115">
        <v>82997.04</v>
      </c>
      <c r="N28" s="64"/>
      <c r="O28" s="64"/>
      <c r="P28" s="64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20.25" customHeight="1" spans="1:26">
      <c r="A29" s="24" t="s">
        <v>199</v>
      </c>
      <c r="B29" s="24" t="s">
        <v>70</v>
      </c>
      <c r="C29" s="24" t="s">
        <v>227</v>
      </c>
      <c r="D29" s="24" t="s">
        <v>228</v>
      </c>
      <c r="E29" s="24" t="s">
        <v>101</v>
      </c>
      <c r="F29" s="24" t="s">
        <v>102</v>
      </c>
      <c r="G29" s="24" t="s">
        <v>229</v>
      </c>
      <c r="H29" s="24" t="s">
        <v>230</v>
      </c>
      <c r="I29" s="115">
        <v>12933</v>
      </c>
      <c r="J29" s="115">
        <v>12933</v>
      </c>
      <c r="K29" s="64"/>
      <c r="L29" s="64"/>
      <c r="M29" s="115">
        <v>12933</v>
      </c>
      <c r="N29" s="64"/>
      <c r="O29" s="64"/>
      <c r="P29" s="64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20.25" customHeight="1" spans="1:26">
      <c r="A30" s="24" t="s">
        <v>199</v>
      </c>
      <c r="B30" s="24" t="s">
        <v>70</v>
      </c>
      <c r="C30" s="24" t="s">
        <v>227</v>
      </c>
      <c r="D30" s="24" t="s">
        <v>228</v>
      </c>
      <c r="E30" s="24" t="s">
        <v>101</v>
      </c>
      <c r="F30" s="24" t="s">
        <v>102</v>
      </c>
      <c r="G30" s="24" t="s">
        <v>229</v>
      </c>
      <c r="H30" s="24" t="s">
        <v>230</v>
      </c>
      <c r="I30" s="115">
        <v>41076</v>
      </c>
      <c r="J30" s="115">
        <v>41076</v>
      </c>
      <c r="K30" s="64"/>
      <c r="L30" s="64"/>
      <c r="M30" s="115">
        <v>41076</v>
      </c>
      <c r="N30" s="64"/>
      <c r="O30" s="64"/>
      <c r="P30" s="64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ht="20.25" customHeight="1" spans="1:26">
      <c r="A31" s="24" t="s">
        <v>199</v>
      </c>
      <c r="B31" s="24" t="s">
        <v>70</v>
      </c>
      <c r="C31" s="24" t="s">
        <v>227</v>
      </c>
      <c r="D31" s="24" t="s">
        <v>228</v>
      </c>
      <c r="E31" s="24" t="s">
        <v>101</v>
      </c>
      <c r="F31" s="24" t="s">
        <v>102</v>
      </c>
      <c r="G31" s="24" t="s">
        <v>231</v>
      </c>
      <c r="H31" s="24" t="s">
        <v>232</v>
      </c>
      <c r="I31" s="115">
        <v>5400</v>
      </c>
      <c r="J31" s="115">
        <v>5400</v>
      </c>
      <c r="K31" s="64"/>
      <c r="L31" s="64"/>
      <c r="M31" s="115">
        <v>5400</v>
      </c>
      <c r="N31" s="64"/>
      <c r="O31" s="64"/>
      <c r="P31" s="64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ht="20.25" customHeight="1" spans="1:26">
      <c r="A32" s="24" t="s">
        <v>199</v>
      </c>
      <c r="B32" s="24" t="s">
        <v>70</v>
      </c>
      <c r="C32" s="24" t="s">
        <v>227</v>
      </c>
      <c r="D32" s="24" t="s">
        <v>228</v>
      </c>
      <c r="E32" s="24" t="s">
        <v>101</v>
      </c>
      <c r="F32" s="24" t="s">
        <v>102</v>
      </c>
      <c r="G32" s="24" t="s">
        <v>233</v>
      </c>
      <c r="H32" s="24" t="s">
        <v>234</v>
      </c>
      <c r="I32" s="115">
        <v>8100</v>
      </c>
      <c r="J32" s="115">
        <v>8100</v>
      </c>
      <c r="K32" s="64"/>
      <c r="L32" s="64"/>
      <c r="M32" s="115">
        <v>8100</v>
      </c>
      <c r="N32" s="64"/>
      <c r="O32" s="64"/>
      <c r="P32" s="64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ht="20.25" customHeight="1" spans="1:26">
      <c r="A33" s="24" t="s">
        <v>199</v>
      </c>
      <c r="B33" s="24" t="s">
        <v>70</v>
      </c>
      <c r="C33" s="24" t="s">
        <v>227</v>
      </c>
      <c r="D33" s="24" t="s">
        <v>228</v>
      </c>
      <c r="E33" s="24" t="s">
        <v>101</v>
      </c>
      <c r="F33" s="24" t="s">
        <v>102</v>
      </c>
      <c r="G33" s="24" t="s">
        <v>235</v>
      </c>
      <c r="H33" s="24" t="s">
        <v>236</v>
      </c>
      <c r="I33" s="115">
        <v>75600</v>
      </c>
      <c r="J33" s="115">
        <v>75600</v>
      </c>
      <c r="K33" s="64"/>
      <c r="L33" s="64"/>
      <c r="M33" s="115">
        <v>75600</v>
      </c>
      <c r="N33" s="64"/>
      <c r="O33" s="64"/>
      <c r="P33" s="64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ht="20.25" customHeight="1" spans="1:26">
      <c r="A34" s="24" t="s">
        <v>199</v>
      </c>
      <c r="B34" s="24" t="s">
        <v>70</v>
      </c>
      <c r="C34" s="24" t="s">
        <v>227</v>
      </c>
      <c r="D34" s="24" t="s">
        <v>228</v>
      </c>
      <c r="E34" s="24" t="s">
        <v>107</v>
      </c>
      <c r="F34" s="24" t="s">
        <v>108</v>
      </c>
      <c r="G34" s="24" t="s">
        <v>235</v>
      </c>
      <c r="H34" s="24" t="s">
        <v>236</v>
      </c>
      <c r="I34" s="115">
        <v>39600</v>
      </c>
      <c r="J34" s="115">
        <v>39600</v>
      </c>
      <c r="K34" s="64"/>
      <c r="L34" s="64"/>
      <c r="M34" s="115">
        <v>39600</v>
      </c>
      <c r="N34" s="64"/>
      <c r="O34" s="64"/>
      <c r="P34" s="64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ht="20.25" customHeight="1" spans="1:26">
      <c r="A35" s="24" t="s">
        <v>199</v>
      </c>
      <c r="B35" s="24" t="s">
        <v>70</v>
      </c>
      <c r="C35" s="24" t="s">
        <v>237</v>
      </c>
      <c r="D35" s="24" t="s">
        <v>132</v>
      </c>
      <c r="E35" s="24" t="s">
        <v>131</v>
      </c>
      <c r="F35" s="24" t="s">
        <v>132</v>
      </c>
      <c r="G35" s="24" t="s">
        <v>238</v>
      </c>
      <c r="H35" s="24" t="s">
        <v>132</v>
      </c>
      <c r="I35" s="115">
        <v>577038.24</v>
      </c>
      <c r="J35" s="115">
        <v>577038.24</v>
      </c>
      <c r="K35" s="64"/>
      <c r="L35" s="64"/>
      <c r="M35" s="115">
        <v>577038.24</v>
      </c>
      <c r="N35" s="64"/>
      <c r="O35" s="64"/>
      <c r="P35" s="64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ht="20.25" customHeight="1" spans="1:26">
      <c r="A36" s="24" t="s">
        <v>199</v>
      </c>
      <c r="B36" s="24" t="s">
        <v>70</v>
      </c>
      <c r="C36" s="24" t="s">
        <v>239</v>
      </c>
      <c r="D36" s="24" t="s">
        <v>240</v>
      </c>
      <c r="E36" s="24" t="s">
        <v>107</v>
      </c>
      <c r="F36" s="24" t="s">
        <v>108</v>
      </c>
      <c r="G36" s="24" t="s">
        <v>241</v>
      </c>
      <c r="H36" s="24" t="s">
        <v>242</v>
      </c>
      <c r="I36" s="115">
        <v>633600</v>
      </c>
      <c r="J36" s="115">
        <v>633600</v>
      </c>
      <c r="K36" s="64"/>
      <c r="L36" s="64"/>
      <c r="M36" s="115">
        <v>633600</v>
      </c>
      <c r="N36" s="64"/>
      <c r="O36" s="64"/>
      <c r="P36" s="64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ht="20.25" customHeight="1" spans="1:26">
      <c r="A37" s="24" t="s">
        <v>199</v>
      </c>
      <c r="B37" s="24" t="s">
        <v>70</v>
      </c>
      <c r="C37" s="24" t="s">
        <v>243</v>
      </c>
      <c r="D37" s="24" t="s">
        <v>244</v>
      </c>
      <c r="E37" s="24" t="s">
        <v>101</v>
      </c>
      <c r="F37" s="24" t="s">
        <v>102</v>
      </c>
      <c r="G37" s="24" t="s">
        <v>204</v>
      </c>
      <c r="H37" s="24" t="s">
        <v>205</v>
      </c>
      <c r="I37" s="115">
        <v>72000</v>
      </c>
      <c r="J37" s="115">
        <v>72000</v>
      </c>
      <c r="K37" s="64"/>
      <c r="L37" s="64"/>
      <c r="M37" s="115">
        <v>72000</v>
      </c>
      <c r="N37" s="64"/>
      <c r="O37" s="64"/>
      <c r="P37" s="64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ht="20.25" customHeight="1" spans="1:26">
      <c r="A38" s="24" t="s">
        <v>199</v>
      </c>
      <c r="B38" s="24" t="s">
        <v>70</v>
      </c>
      <c r="C38" s="24" t="s">
        <v>245</v>
      </c>
      <c r="D38" s="24" t="s">
        <v>246</v>
      </c>
      <c r="E38" s="24" t="s">
        <v>101</v>
      </c>
      <c r="F38" s="24" t="s">
        <v>102</v>
      </c>
      <c r="G38" s="24" t="s">
        <v>206</v>
      </c>
      <c r="H38" s="24" t="s">
        <v>207</v>
      </c>
      <c r="I38" s="115">
        <v>243000</v>
      </c>
      <c r="J38" s="115">
        <v>243000</v>
      </c>
      <c r="K38" s="64"/>
      <c r="L38" s="64"/>
      <c r="M38" s="115">
        <v>243000</v>
      </c>
      <c r="N38" s="64"/>
      <c r="O38" s="64"/>
      <c r="P38" s="64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ht="20.25" customHeight="1" spans="1:26">
      <c r="A39" s="24" t="s">
        <v>199</v>
      </c>
      <c r="B39" s="24" t="s">
        <v>70</v>
      </c>
      <c r="C39" s="24" t="s">
        <v>245</v>
      </c>
      <c r="D39" s="24" t="s">
        <v>246</v>
      </c>
      <c r="E39" s="24" t="s">
        <v>101</v>
      </c>
      <c r="F39" s="24" t="s">
        <v>102</v>
      </c>
      <c r="G39" s="24" t="s">
        <v>208</v>
      </c>
      <c r="H39" s="24" t="s">
        <v>209</v>
      </c>
      <c r="I39" s="115">
        <v>226800</v>
      </c>
      <c r="J39" s="115">
        <v>226800</v>
      </c>
      <c r="K39" s="64"/>
      <c r="L39" s="64"/>
      <c r="M39" s="115">
        <v>226800</v>
      </c>
      <c r="N39" s="64"/>
      <c r="O39" s="64"/>
      <c r="P39" s="64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ht="20.25" customHeight="1" spans="1:26">
      <c r="A40" s="24" t="s">
        <v>199</v>
      </c>
      <c r="B40" s="24" t="s">
        <v>70</v>
      </c>
      <c r="C40" s="24" t="s">
        <v>245</v>
      </c>
      <c r="D40" s="24" t="s">
        <v>246</v>
      </c>
      <c r="E40" s="24" t="s">
        <v>101</v>
      </c>
      <c r="F40" s="24" t="s">
        <v>102</v>
      </c>
      <c r="G40" s="24" t="s">
        <v>208</v>
      </c>
      <c r="H40" s="24" t="s">
        <v>209</v>
      </c>
      <c r="I40" s="115">
        <v>259200</v>
      </c>
      <c r="J40" s="115">
        <v>259200</v>
      </c>
      <c r="K40" s="64"/>
      <c r="L40" s="64"/>
      <c r="M40" s="115">
        <v>259200</v>
      </c>
      <c r="N40" s="64"/>
      <c r="O40" s="64"/>
      <c r="P40" s="64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ht="20.25" customHeight="1" spans="1:26">
      <c r="A41" s="24" t="s">
        <v>199</v>
      </c>
      <c r="B41" s="24" t="s">
        <v>70</v>
      </c>
      <c r="C41" s="24" t="s">
        <v>247</v>
      </c>
      <c r="D41" s="24" t="s">
        <v>248</v>
      </c>
      <c r="E41" s="24" t="s">
        <v>101</v>
      </c>
      <c r="F41" s="24" t="s">
        <v>102</v>
      </c>
      <c r="G41" s="24" t="s">
        <v>249</v>
      </c>
      <c r="H41" s="24" t="s">
        <v>250</v>
      </c>
      <c r="I41" s="115">
        <v>411149.52</v>
      </c>
      <c r="J41" s="115">
        <v>411149.52</v>
      </c>
      <c r="K41" s="64"/>
      <c r="L41" s="64"/>
      <c r="M41" s="115">
        <v>411149.52</v>
      </c>
      <c r="N41" s="64"/>
      <c r="O41" s="64"/>
      <c r="P41" s="64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ht="20.25" customHeight="1" spans="1:26">
      <c r="A42" s="24" t="s">
        <v>199</v>
      </c>
      <c r="B42" s="24" t="s">
        <v>70</v>
      </c>
      <c r="C42" s="24" t="s">
        <v>247</v>
      </c>
      <c r="D42" s="24" t="s">
        <v>248</v>
      </c>
      <c r="E42" s="24" t="s">
        <v>101</v>
      </c>
      <c r="F42" s="24" t="s">
        <v>102</v>
      </c>
      <c r="G42" s="24" t="s">
        <v>249</v>
      </c>
      <c r="H42" s="24" t="s">
        <v>250</v>
      </c>
      <c r="I42" s="115">
        <v>25650.48</v>
      </c>
      <c r="J42" s="115">
        <v>25650.48</v>
      </c>
      <c r="K42" s="64"/>
      <c r="L42" s="64"/>
      <c r="M42" s="115">
        <v>25650.48</v>
      </c>
      <c r="N42" s="64"/>
      <c r="O42" s="64"/>
      <c r="P42" s="64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ht="17.25" customHeight="1" spans="1:26">
      <c r="A43" s="72">
        <v>7941688.52</v>
      </c>
      <c r="B43" s="73"/>
      <c r="C43" s="184"/>
      <c r="D43" s="184"/>
      <c r="E43" s="184"/>
      <c r="F43" s="184"/>
      <c r="G43" s="184"/>
      <c r="H43" s="185"/>
      <c r="I43" s="115">
        <v>7941688.52</v>
      </c>
      <c r="J43" s="115">
        <v>7941688.52</v>
      </c>
      <c r="K43" s="115"/>
      <c r="L43" s="115"/>
      <c r="M43" s="115">
        <v>7941688.52</v>
      </c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</sheetData>
  <mergeCells count="34">
    <mergeCell ref="A2:Z2"/>
    <mergeCell ref="A3:H3"/>
    <mergeCell ref="I4:Z4"/>
    <mergeCell ref="J5:N5"/>
    <mergeCell ref="Q5:S5"/>
    <mergeCell ref="U5:Z5"/>
    <mergeCell ref="A43:H43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96296296296" customWidth="1"/>
    <col min="5" max="5" width="9.75" customWidth="1"/>
    <col min="6" max="6" width="15.5" customWidth="1"/>
    <col min="7" max="7" width="8.62962962962963" customWidth="1"/>
    <col min="8" max="8" width="15.5" customWidth="1"/>
    <col min="9" max="13" width="17.5" customWidth="1"/>
    <col min="14" max="14" width="10.75" customWidth="1"/>
    <col min="15" max="15" width="11.1296296296296" customWidth="1"/>
    <col min="16" max="16" width="9.75" customWidth="1"/>
    <col min="17" max="21" width="17.3796296296296" customWidth="1"/>
    <col min="22" max="22" width="17.5" customWidth="1"/>
    <col min="23" max="23" width="17.3796296296296" customWidth="1"/>
  </cols>
  <sheetData>
    <row r="1" ht="13.5" customHeight="1" spans="2:23">
      <c r="B1" s="174"/>
      <c r="E1" s="46"/>
      <c r="F1" s="46"/>
      <c r="G1" s="46"/>
      <c r="H1" s="46"/>
      <c r="U1" s="174"/>
      <c r="W1" s="179" t="s">
        <v>251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"单位名称："&amp;"昆明市晋宁区六街中心小学"</f>
        <v>单位名称：昆明市晋宁区六街中心小学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74"/>
      <c r="W3" s="158" t="s">
        <v>1</v>
      </c>
    </row>
    <row r="4" ht="21.75" customHeight="1" spans="1:23">
      <c r="A4" s="53" t="s">
        <v>252</v>
      </c>
      <c r="B4" s="54" t="s">
        <v>182</v>
      </c>
      <c r="C4" s="53" t="s">
        <v>183</v>
      </c>
      <c r="D4" s="53" t="s">
        <v>253</v>
      </c>
      <c r="E4" s="54" t="s">
        <v>184</v>
      </c>
      <c r="F4" s="54" t="s">
        <v>185</v>
      </c>
      <c r="G4" s="54" t="s">
        <v>254</v>
      </c>
      <c r="H4" s="54" t="s">
        <v>255</v>
      </c>
      <c r="I4" s="68" t="s">
        <v>55</v>
      </c>
      <c r="J4" s="15" t="s">
        <v>256</v>
      </c>
      <c r="K4" s="16"/>
      <c r="L4" s="16"/>
      <c r="M4" s="40"/>
      <c r="N4" s="15" t="s">
        <v>191</v>
      </c>
      <c r="O4" s="16"/>
      <c r="P4" s="40"/>
      <c r="Q4" s="54" t="s">
        <v>61</v>
      </c>
      <c r="R4" s="15" t="s">
        <v>62</v>
      </c>
      <c r="S4" s="16"/>
      <c r="T4" s="16"/>
      <c r="U4" s="16"/>
      <c r="V4" s="16"/>
      <c r="W4" s="40"/>
    </row>
    <row r="5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75" t="s">
        <v>58</v>
      </c>
      <c r="K5" s="176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197</v>
      </c>
      <c r="U5" s="54" t="s">
        <v>66</v>
      </c>
      <c r="V5" s="54" t="s">
        <v>67</v>
      </c>
      <c r="W5" s="54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7" t="s">
        <v>57</v>
      </c>
      <c r="K6" s="17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0" t="s">
        <v>57</v>
      </c>
      <c r="K7" s="20" t="s">
        <v>257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1">
        <v>21</v>
      </c>
      <c r="V8" s="76">
        <v>22</v>
      </c>
      <c r="W8" s="61">
        <v>23</v>
      </c>
    </row>
    <row r="9" ht="21.75" customHeight="1" spans="1:23">
      <c r="A9" s="105" t="s">
        <v>258</v>
      </c>
      <c r="B9" s="105" t="s">
        <v>259</v>
      </c>
      <c r="C9" s="105" t="s">
        <v>260</v>
      </c>
      <c r="D9" s="105" t="s">
        <v>70</v>
      </c>
      <c r="E9" s="105" t="s">
        <v>115</v>
      </c>
      <c r="F9" s="105" t="s">
        <v>116</v>
      </c>
      <c r="G9" s="105" t="s">
        <v>241</v>
      </c>
      <c r="H9" s="105" t="s">
        <v>242</v>
      </c>
      <c r="I9" s="115">
        <v>68390.4</v>
      </c>
      <c r="J9" s="115">
        <v>68390.4</v>
      </c>
      <c r="K9" s="115">
        <v>68390.4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21.75" customHeight="1" spans="1:23">
      <c r="A10" s="105" t="s">
        <v>258</v>
      </c>
      <c r="B10" s="105" t="s">
        <v>261</v>
      </c>
      <c r="C10" s="105" t="s">
        <v>262</v>
      </c>
      <c r="D10" s="105" t="s">
        <v>70</v>
      </c>
      <c r="E10" s="105" t="s">
        <v>101</v>
      </c>
      <c r="F10" s="105" t="s">
        <v>102</v>
      </c>
      <c r="G10" s="105" t="s">
        <v>241</v>
      </c>
      <c r="H10" s="105" t="s">
        <v>242</v>
      </c>
      <c r="I10" s="115">
        <v>41966.28</v>
      </c>
      <c r="J10" s="115">
        <v>41966.28</v>
      </c>
      <c r="K10" s="115">
        <v>41966.28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ht="21.75" customHeight="1" spans="1:23">
      <c r="A11" s="105" t="s">
        <v>263</v>
      </c>
      <c r="B11" s="105" t="s">
        <v>264</v>
      </c>
      <c r="C11" s="105" t="s">
        <v>265</v>
      </c>
      <c r="D11" s="105" t="s">
        <v>70</v>
      </c>
      <c r="E11" s="105" t="s">
        <v>101</v>
      </c>
      <c r="F11" s="105" t="s">
        <v>102</v>
      </c>
      <c r="G11" s="105" t="s">
        <v>229</v>
      </c>
      <c r="H11" s="105" t="s">
        <v>230</v>
      </c>
      <c r="I11" s="115">
        <v>13375</v>
      </c>
      <c r="J11" s="115"/>
      <c r="K11" s="115"/>
      <c r="L11" s="115"/>
      <c r="M11" s="115"/>
      <c r="N11" s="115"/>
      <c r="O11" s="115"/>
      <c r="P11" s="115"/>
      <c r="Q11" s="115"/>
      <c r="R11" s="115">
        <v>13375</v>
      </c>
      <c r="S11" s="115"/>
      <c r="T11" s="115"/>
      <c r="U11" s="115"/>
      <c r="V11" s="115"/>
      <c r="W11" s="115">
        <v>13375</v>
      </c>
    </row>
    <row r="12" ht="21.75" customHeight="1" spans="1:23">
      <c r="A12" s="105" t="s">
        <v>263</v>
      </c>
      <c r="B12" s="105" t="s">
        <v>266</v>
      </c>
      <c r="C12" s="105" t="s">
        <v>267</v>
      </c>
      <c r="D12" s="105" t="s">
        <v>70</v>
      </c>
      <c r="E12" s="105" t="s">
        <v>101</v>
      </c>
      <c r="F12" s="105" t="s">
        <v>102</v>
      </c>
      <c r="G12" s="105" t="s">
        <v>229</v>
      </c>
      <c r="H12" s="105" t="s">
        <v>230</v>
      </c>
      <c r="I12" s="115">
        <v>300</v>
      </c>
      <c r="J12" s="115"/>
      <c r="K12" s="115"/>
      <c r="L12" s="115"/>
      <c r="M12" s="115"/>
      <c r="N12" s="115"/>
      <c r="O12" s="115"/>
      <c r="P12" s="115"/>
      <c r="Q12" s="115"/>
      <c r="R12" s="115">
        <v>300</v>
      </c>
      <c r="S12" s="115"/>
      <c r="T12" s="115"/>
      <c r="U12" s="115"/>
      <c r="V12" s="115"/>
      <c r="W12" s="115">
        <v>300</v>
      </c>
    </row>
    <row r="13" ht="21.75" customHeight="1" spans="1:23">
      <c r="A13" s="105" t="s">
        <v>268</v>
      </c>
      <c r="B13" s="105" t="s">
        <v>269</v>
      </c>
      <c r="C13" s="105" t="s">
        <v>270</v>
      </c>
      <c r="D13" s="105" t="s">
        <v>70</v>
      </c>
      <c r="E13" s="105" t="s">
        <v>101</v>
      </c>
      <c r="F13" s="105" t="s">
        <v>102</v>
      </c>
      <c r="G13" s="105" t="s">
        <v>229</v>
      </c>
      <c r="H13" s="105" t="s">
        <v>230</v>
      </c>
      <c r="I13" s="115">
        <v>27459.58</v>
      </c>
      <c r="J13" s="115"/>
      <c r="K13" s="115"/>
      <c r="L13" s="115"/>
      <c r="M13" s="115"/>
      <c r="N13" s="115"/>
      <c r="O13" s="115"/>
      <c r="P13" s="115"/>
      <c r="Q13" s="115"/>
      <c r="R13" s="115">
        <v>27459.58</v>
      </c>
      <c r="S13" s="115"/>
      <c r="T13" s="115"/>
      <c r="U13" s="115">
        <v>27459.58</v>
      </c>
      <c r="V13" s="115"/>
      <c r="W13" s="115"/>
    </row>
    <row r="14" ht="21.75" customHeight="1" spans="1:23">
      <c r="A14" s="105" t="s">
        <v>268</v>
      </c>
      <c r="B14" s="105" t="s">
        <v>271</v>
      </c>
      <c r="C14" s="105" t="s">
        <v>272</v>
      </c>
      <c r="D14" s="105" t="s">
        <v>70</v>
      </c>
      <c r="E14" s="105" t="s">
        <v>101</v>
      </c>
      <c r="F14" s="105" t="s">
        <v>102</v>
      </c>
      <c r="G14" s="105" t="s">
        <v>273</v>
      </c>
      <c r="H14" s="105" t="s">
        <v>274</v>
      </c>
      <c r="I14" s="115">
        <v>450000</v>
      </c>
      <c r="J14" s="115"/>
      <c r="K14" s="115"/>
      <c r="L14" s="115"/>
      <c r="M14" s="115"/>
      <c r="N14" s="115"/>
      <c r="O14" s="115"/>
      <c r="P14" s="115"/>
      <c r="Q14" s="115"/>
      <c r="R14" s="115">
        <v>450000</v>
      </c>
      <c r="S14" s="115"/>
      <c r="T14" s="115"/>
      <c r="U14" s="115"/>
      <c r="V14" s="115"/>
      <c r="W14" s="115">
        <v>450000</v>
      </c>
    </row>
    <row r="15" ht="21.75" customHeight="1" spans="1:23">
      <c r="A15" s="105" t="s">
        <v>275</v>
      </c>
      <c r="B15" s="105" t="s">
        <v>276</v>
      </c>
      <c r="C15" s="105" t="s">
        <v>277</v>
      </c>
      <c r="D15" s="105" t="s">
        <v>70</v>
      </c>
      <c r="E15" s="105" t="s">
        <v>101</v>
      </c>
      <c r="F15" s="105" t="s">
        <v>102</v>
      </c>
      <c r="G15" s="105" t="s">
        <v>229</v>
      </c>
      <c r="H15" s="105" t="s">
        <v>230</v>
      </c>
      <c r="I15" s="115">
        <v>1557.01</v>
      </c>
      <c r="J15" s="115"/>
      <c r="K15" s="115"/>
      <c r="L15" s="115"/>
      <c r="M15" s="115"/>
      <c r="N15" s="115"/>
      <c r="O15" s="115"/>
      <c r="P15" s="115"/>
      <c r="Q15" s="115"/>
      <c r="R15" s="115">
        <v>1557.01</v>
      </c>
      <c r="S15" s="115"/>
      <c r="T15" s="115"/>
      <c r="U15" s="115"/>
      <c r="V15" s="115"/>
      <c r="W15" s="115">
        <v>1557.01</v>
      </c>
    </row>
    <row r="16" ht="18.75" customHeight="1" spans="1:23">
      <c r="A16" s="72" t="s">
        <v>171</v>
      </c>
      <c r="B16" s="73"/>
      <c r="C16" s="73"/>
      <c r="D16" s="73"/>
      <c r="E16" s="73"/>
      <c r="F16" s="73"/>
      <c r="G16" s="73"/>
      <c r="H16" s="74"/>
      <c r="I16" s="115">
        <v>603048.27</v>
      </c>
      <c r="J16" s="115">
        <v>110356.68</v>
      </c>
      <c r="K16" s="115">
        <v>110356.68</v>
      </c>
      <c r="L16" s="115"/>
      <c r="M16" s="115"/>
      <c r="N16" s="115"/>
      <c r="O16" s="115"/>
      <c r="P16" s="115"/>
      <c r="Q16" s="115"/>
      <c r="R16" s="115">
        <v>492691.59</v>
      </c>
      <c r="S16" s="115"/>
      <c r="T16" s="115"/>
      <c r="U16" s="115">
        <v>27459.58</v>
      </c>
      <c r="V16" s="115"/>
      <c r="W16" s="115">
        <v>465232.01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opLeftCell="A26" workbookViewId="0">
      <selection activeCell="A1" sqref="A1"/>
    </sheetView>
  </sheetViews>
  <sheetFormatPr defaultColWidth="8" defaultRowHeight="12" customHeight="1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8" customHeight="1" spans="10:10">
      <c r="J1" s="47" t="s">
        <v>278</v>
      </c>
    </row>
    <row r="2" ht="39.75" customHeight="1" spans="1:10">
      <c r="A2" s="102" t="str">
        <f>"2026"&amp;"年部门项目支出绩效目标表"</f>
        <v>2026年部门项目支出绩效目标表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"单位名称："&amp;"昆明市晋宁区六街中心小学"</f>
        <v>单位名称：昆明市晋宁区六街中心小学</v>
      </c>
    </row>
    <row r="4" ht="44.25" customHeight="1" spans="1:10">
      <c r="A4" s="20" t="s">
        <v>183</v>
      </c>
      <c r="B4" s="20" t="s">
        <v>279</v>
      </c>
      <c r="C4" s="20" t="s">
        <v>280</v>
      </c>
      <c r="D4" s="20" t="s">
        <v>281</v>
      </c>
      <c r="E4" s="20" t="s">
        <v>282</v>
      </c>
      <c r="F4" s="104" t="s">
        <v>283</v>
      </c>
      <c r="G4" s="20" t="s">
        <v>284</v>
      </c>
      <c r="H4" s="104" t="s">
        <v>285</v>
      </c>
      <c r="I4" s="104" t="s">
        <v>286</v>
      </c>
      <c r="J4" s="20" t="s">
        <v>287</v>
      </c>
    </row>
    <row r="5" ht="18.75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76">
        <v>6</v>
      </c>
      <c r="G5" s="172">
        <v>7</v>
      </c>
      <c r="H5" s="76">
        <v>8</v>
      </c>
      <c r="I5" s="76">
        <v>9</v>
      </c>
      <c r="J5" s="172">
        <v>10</v>
      </c>
    </row>
    <row r="6" ht="42" customHeight="1" spans="1:10">
      <c r="A6" s="21" t="s">
        <v>70</v>
      </c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173" t="s">
        <v>270</v>
      </c>
      <c r="B7" s="34" t="s">
        <v>288</v>
      </c>
      <c r="C7" s="34" t="s">
        <v>289</v>
      </c>
      <c r="D7" s="34" t="s">
        <v>290</v>
      </c>
      <c r="E7" s="21" t="s">
        <v>291</v>
      </c>
      <c r="F7" s="34" t="s">
        <v>292</v>
      </c>
      <c r="G7" s="21" t="s">
        <v>293</v>
      </c>
      <c r="H7" s="34" t="s">
        <v>294</v>
      </c>
      <c r="I7" s="34" t="s">
        <v>295</v>
      </c>
      <c r="J7" s="21" t="s">
        <v>296</v>
      </c>
    </row>
    <row r="8" ht="42" customHeight="1" spans="1:10">
      <c r="A8" s="173" t="s">
        <v>270</v>
      </c>
      <c r="B8" s="34" t="s">
        <v>288</v>
      </c>
      <c r="C8" s="34" t="s">
        <v>297</v>
      </c>
      <c r="D8" s="34" t="s">
        <v>298</v>
      </c>
      <c r="E8" s="21" t="s">
        <v>299</v>
      </c>
      <c r="F8" s="34" t="s">
        <v>300</v>
      </c>
      <c r="G8" s="21" t="s">
        <v>301</v>
      </c>
      <c r="H8" s="34" t="s">
        <v>302</v>
      </c>
      <c r="I8" s="34" t="s">
        <v>295</v>
      </c>
      <c r="J8" s="21" t="s">
        <v>303</v>
      </c>
    </row>
    <row r="9" ht="42" customHeight="1" spans="1:10">
      <c r="A9" s="173" t="s">
        <v>270</v>
      </c>
      <c r="B9" s="34" t="s">
        <v>288</v>
      </c>
      <c r="C9" s="34" t="s">
        <v>304</v>
      </c>
      <c r="D9" s="34" t="s">
        <v>305</v>
      </c>
      <c r="E9" s="21" t="s">
        <v>306</v>
      </c>
      <c r="F9" s="34" t="s">
        <v>300</v>
      </c>
      <c r="G9" s="21" t="s">
        <v>307</v>
      </c>
      <c r="H9" s="34" t="s">
        <v>302</v>
      </c>
      <c r="I9" s="34" t="s">
        <v>295</v>
      </c>
      <c r="J9" s="21" t="s">
        <v>308</v>
      </c>
    </row>
    <row r="10" ht="42" customHeight="1" spans="1:10">
      <c r="A10" s="173" t="s">
        <v>277</v>
      </c>
      <c r="B10" s="34" t="s">
        <v>309</v>
      </c>
      <c r="C10" s="34" t="s">
        <v>289</v>
      </c>
      <c r="D10" s="34" t="s">
        <v>310</v>
      </c>
      <c r="E10" s="21" t="s">
        <v>311</v>
      </c>
      <c r="F10" s="34" t="s">
        <v>292</v>
      </c>
      <c r="G10" s="21" t="s">
        <v>312</v>
      </c>
      <c r="H10" s="34" t="s">
        <v>302</v>
      </c>
      <c r="I10" s="34" t="s">
        <v>295</v>
      </c>
      <c r="J10" s="21" t="s">
        <v>313</v>
      </c>
    </row>
    <row r="11" ht="42" customHeight="1" spans="1:10">
      <c r="A11" s="173" t="s">
        <v>277</v>
      </c>
      <c r="B11" s="34" t="s">
        <v>309</v>
      </c>
      <c r="C11" s="34" t="s">
        <v>297</v>
      </c>
      <c r="D11" s="34" t="s">
        <v>298</v>
      </c>
      <c r="E11" s="21" t="s">
        <v>314</v>
      </c>
      <c r="F11" s="34" t="s">
        <v>292</v>
      </c>
      <c r="G11" s="21" t="s">
        <v>314</v>
      </c>
      <c r="H11" s="34" t="s">
        <v>302</v>
      </c>
      <c r="I11" s="34" t="s">
        <v>315</v>
      </c>
      <c r="J11" s="21" t="s">
        <v>314</v>
      </c>
    </row>
    <row r="12" ht="42" customHeight="1" spans="1:10">
      <c r="A12" s="173" t="s">
        <v>277</v>
      </c>
      <c r="B12" s="34" t="s">
        <v>309</v>
      </c>
      <c r="C12" s="34" t="s">
        <v>304</v>
      </c>
      <c r="D12" s="34" t="s">
        <v>305</v>
      </c>
      <c r="E12" s="21" t="s">
        <v>305</v>
      </c>
      <c r="F12" s="34" t="s">
        <v>300</v>
      </c>
      <c r="G12" s="21" t="s">
        <v>316</v>
      </c>
      <c r="H12" s="34" t="s">
        <v>302</v>
      </c>
      <c r="I12" s="34" t="s">
        <v>315</v>
      </c>
      <c r="J12" s="21" t="s">
        <v>317</v>
      </c>
    </row>
    <row r="13" ht="42" customHeight="1" spans="1:10">
      <c r="A13" s="173" t="s">
        <v>265</v>
      </c>
      <c r="B13" s="34" t="s">
        <v>318</v>
      </c>
      <c r="C13" s="34" t="s">
        <v>289</v>
      </c>
      <c r="D13" s="34" t="s">
        <v>290</v>
      </c>
      <c r="E13" s="21" t="s">
        <v>319</v>
      </c>
      <c r="F13" s="34" t="s">
        <v>292</v>
      </c>
      <c r="G13" s="21" t="s">
        <v>312</v>
      </c>
      <c r="H13" s="34" t="s">
        <v>302</v>
      </c>
      <c r="I13" s="34" t="s">
        <v>295</v>
      </c>
      <c r="J13" s="21" t="s">
        <v>320</v>
      </c>
    </row>
    <row r="14" ht="42" customHeight="1" spans="1:10">
      <c r="A14" s="173" t="s">
        <v>265</v>
      </c>
      <c r="B14" s="34" t="s">
        <v>318</v>
      </c>
      <c r="C14" s="34" t="s">
        <v>297</v>
      </c>
      <c r="D14" s="34" t="s">
        <v>321</v>
      </c>
      <c r="E14" s="21" t="s">
        <v>322</v>
      </c>
      <c r="F14" s="34" t="s">
        <v>300</v>
      </c>
      <c r="G14" s="21" t="s">
        <v>316</v>
      </c>
      <c r="H14" s="34" t="s">
        <v>302</v>
      </c>
      <c r="I14" s="34" t="s">
        <v>295</v>
      </c>
      <c r="J14" s="21" t="s">
        <v>323</v>
      </c>
    </row>
    <row r="15" ht="42" customHeight="1" spans="1:10">
      <c r="A15" s="173" t="s">
        <v>265</v>
      </c>
      <c r="B15" s="34" t="s">
        <v>318</v>
      </c>
      <c r="C15" s="34" t="s">
        <v>304</v>
      </c>
      <c r="D15" s="34" t="s">
        <v>305</v>
      </c>
      <c r="E15" s="21" t="s">
        <v>306</v>
      </c>
      <c r="F15" s="34" t="s">
        <v>300</v>
      </c>
      <c r="G15" s="21" t="s">
        <v>307</v>
      </c>
      <c r="H15" s="34" t="s">
        <v>302</v>
      </c>
      <c r="I15" s="34" t="s">
        <v>295</v>
      </c>
      <c r="J15" s="21" t="s">
        <v>324</v>
      </c>
    </row>
    <row r="16" ht="42" customHeight="1" spans="1:10">
      <c r="A16" s="173" t="s">
        <v>267</v>
      </c>
      <c r="B16" s="34" t="s">
        <v>325</v>
      </c>
      <c r="C16" s="34" t="s">
        <v>289</v>
      </c>
      <c r="D16" s="34" t="s">
        <v>310</v>
      </c>
      <c r="E16" s="21" t="s">
        <v>326</v>
      </c>
      <c r="F16" s="34" t="s">
        <v>292</v>
      </c>
      <c r="G16" s="21" t="s">
        <v>327</v>
      </c>
      <c r="H16" s="34" t="s">
        <v>328</v>
      </c>
      <c r="I16" s="34" t="s">
        <v>295</v>
      </c>
      <c r="J16" s="21" t="s">
        <v>329</v>
      </c>
    </row>
    <row r="17" ht="42" customHeight="1" spans="1:10">
      <c r="A17" s="173" t="s">
        <v>267</v>
      </c>
      <c r="B17" s="34" t="s">
        <v>325</v>
      </c>
      <c r="C17" s="34" t="s">
        <v>289</v>
      </c>
      <c r="D17" s="34" t="s">
        <v>290</v>
      </c>
      <c r="E17" s="21" t="s">
        <v>330</v>
      </c>
      <c r="F17" s="34" t="s">
        <v>292</v>
      </c>
      <c r="G17" s="21" t="s">
        <v>331</v>
      </c>
      <c r="H17" s="34" t="s">
        <v>302</v>
      </c>
      <c r="I17" s="34" t="s">
        <v>295</v>
      </c>
      <c r="J17" s="21" t="s">
        <v>332</v>
      </c>
    </row>
    <row r="18" ht="42" customHeight="1" spans="1:10">
      <c r="A18" s="173" t="s">
        <v>267</v>
      </c>
      <c r="B18" s="34" t="s">
        <v>325</v>
      </c>
      <c r="C18" s="34" t="s">
        <v>297</v>
      </c>
      <c r="D18" s="34" t="s">
        <v>333</v>
      </c>
      <c r="E18" s="21" t="s">
        <v>334</v>
      </c>
      <c r="F18" s="34" t="s">
        <v>300</v>
      </c>
      <c r="G18" s="21" t="s">
        <v>316</v>
      </c>
      <c r="H18" s="34" t="s">
        <v>302</v>
      </c>
      <c r="I18" s="34" t="s">
        <v>295</v>
      </c>
      <c r="J18" s="21" t="s">
        <v>335</v>
      </c>
    </row>
    <row r="19" ht="42" customHeight="1" spans="1:10">
      <c r="A19" s="173" t="s">
        <v>267</v>
      </c>
      <c r="B19" s="34" t="s">
        <v>325</v>
      </c>
      <c r="C19" s="34" t="s">
        <v>304</v>
      </c>
      <c r="D19" s="34" t="s">
        <v>305</v>
      </c>
      <c r="E19" s="21" t="s">
        <v>336</v>
      </c>
      <c r="F19" s="34" t="s">
        <v>300</v>
      </c>
      <c r="G19" s="21" t="s">
        <v>316</v>
      </c>
      <c r="H19" s="34" t="s">
        <v>302</v>
      </c>
      <c r="I19" s="34" t="s">
        <v>295</v>
      </c>
      <c r="J19" s="21" t="s">
        <v>337</v>
      </c>
    </row>
    <row r="20" ht="42" customHeight="1" spans="1:10">
      <c r="A20" s="173" t="s">
        <v>272</v>
      </c>
      <c r="B20" s="34" t="s">
        <v>338</v>
      </c>
      <c r="C20" s="34" t="s">
        <v>289</v>
      </c>
      <c r="D20" s="34" t="s">
        <v>339</v>
      </c>
      <c r="E20" s="21" t="s">
        <v>340</v>
      </c>
      <c r="F20" s="34" t="s">
        <v>300</v>
      </c>
      <c r="G20" s="21" t="s">
        <v>341</v>
      </c>
      <c r="H20" s="34" t="s">
        <v>302</v>
      </c>
      <c r="I20" s="34" t="s">
        <v>315</v>
      </c>
      <c r="J20" s="21" t="s">
        <v>342</v>
      </c>
    </row>
    <row r="21" ht="42" customHeight="1" spans="1:10">
      <c r="A21" s="173" t="s">
        <v>272</v>
      </c>
      <c r="B21" s="34" t="s">
        <v>338</v>
      </c>
      <c r="C21" s="34" t="s">
        <v>297</v>
      </c>
      <c r="D21" s="34" t="s">
        <v>298</v>
      </c>
      <c r="E21" s="21" t="s">
        <v>343</v>
      </c>
      <c r="F21" s="34" t="s">
        <v>300</v>
      </c>
      <c r="G21" s="21" t="s">
        <v>341</v>
      </c>
      <c r="H21" s="34" t="s">
        <v>302</v>
      </c>
      <c r="I21" s="34" t="s">
        <v>295</v>
      </c>
      <c r="J21" s="21" t="s">
        <v>344</v>
      </c>
    </row>
    <row r="22" ht="42" customHeight="1" spans="1:10">
      <c r="A22" s="173" t="s">
        <v>272</v>
      </c>
      <c r="B22" s="34" t="s">
        <v>338</v>
      </c>
      <c r="C22" s="34" t="s">
        <v>304</v>
      </c>
      <c r="D22" s="34" t="s">
        <v>305</v>
      </c>
      <c r="E22" s="21" t="s">
        <v>345</v>
      </c>
      <c r="F22" s="34" t="s">
        <v>300</v>
      </c>
      <c r="G22" s="21" t="s">
        <v>341</v>
      </c>
      <c r="H22" s="34" t="s">
        <v>302</v>
      </c>
      <c r="I22" s="34" t="s">
        <v>295</v>
      </c>
      <c r="J22" s="21" t="s">
        <v>346</v>
      </c>
    </row>
    <row r="23" ht="42" customHeight="1" spans="1:10">
      <c r="A23" s="173" t="s">
        <v>260</v>
      </c>
      <c r="B23" s="34" t="s">
        <v>347</v>
      </c>
      <c r="C23" s="34" t="s">
        <v>289</v>
      </c>
      <c r="D23" s="34" t="s">
        <v>310</v>
      </c>
      <c r="E23" s="21" t="s">
        <v>348</v>
      </c>
      <c r="F23" s="34" t="s">
        <v>292</v>
      </c>
      <c r="G23" s="21" t="s">
        <v>89</v>
      </c>
      <c r="H23" s="34" t="s">
        <v>294</v>
      </c>
      <c r="I23" s="34" t="s">
        <v>295</v>
      </c>
      <c r="J23" s="21" t="s">
        <v>349</v>
      </c>
    </row>
    <row r="24" ht="42" customHeight="1" spans="1:10">
      <c r="A24" s="173" t="s">
        <v>260</v>
      </c>
      <c r="B24" s="34" t="s">
        <v>347</v>
      </c>
      <c r="C24" s="34" t="s">
        <v>297</v>
      </c>
      <c r="D24" s="34" t="s">
        <v>298</v>
      </c>
      <c r="E24" s="21" t="s">
        <v>350</v>
      </c>
      <c r="F24" s="34" t="s">
        <v>292</v>
      </c>
      <c r="G24" s="21" t="s">
        <v>312</v>
      </c>
      <c r="H24" s="34" t="s">
        <v>302</v>
      </c>
      <c r="I24" s="34" t="s">
        <v>295</v>
      </c>
      <c r="J24" s="21" t="s">
        <v>351</v>
      </c>
    </row>
    <row r="25" ht="42" customHeight="1" spans="1:10">
      <c r="A25" s="173" t="s">
        <v>260</v>
      </c>
      <c r="B25" s="34" t="s">
        <v>347</v>
      </c>
      <c r="C25" s="34" t="s">
        <v>304</v>
      </c>
      <c r="D25" s="34" t="s">
        <v>305</v>
      </c>
      <c r="E25" s="21" t="s">
        <v>352</v>
      </c>
      <c r="F25" s="34" t="s">
        <v>300</v>
      </c>
      <c r="G25" s="21" t="s">
        <v>341</v>
      </c>
      <c r="H25" s="34" t="s">
        <v>302</v>
      </c>
      <c r="I25" s="34" t="s">
        <v>295</v>
      </c>
      <c r="J25" s="21" t="s">
        <v>353</v>
      </c>
    </row>
    <row r="26" ht="42" customHeight="1" spans="1:10">
      <c r="A26" s="173" t="s">
        <v>262</v>
      </c>
      <c r="B26" s="34" t="s">
        <v>347</v>
      </c>
      <c r="C26" s="34" t="s">
        <v>289</v>
      </c>
      <c r="D26" s="34" t="s">
        <v>310</v>
      </c>
      <c r="E26" s="21" t="s">
        <v>354</v>
      </c>
      <c r="F26" s="34" t="s">
        <v>292</v>
      </c>
      <c r="G26" s="21" t="s">
        <v>355</v>
      </c>
      <c r="H26" s="34" t="s">
        <v>294</v>
      </c>
      <c r="I26" s="34" t="s">
        <v>295</v>
      </c>
      <c r="J26" s="21" t="s">
        <v>356</v>
      </c>
    </row>
    <row r="27" ht="42" customHeight="1" spans="1:10">
      <c r="A27" s="173" t="s">
        <v>262</v>
      </c>
      <c r="B27" s="34" t="s">
        <v>347</v>
      </c>
      <c r="C27" s="34" t="s">
        <v>289</v>
      </c>
      <c r="D27" s="34" t="s">
        <v>339</v>
      </c>
      <c r="E27" s="21" t="s">
        <v>340</v>
      </c>
      <c r="F27" s="34" t="s">
        <v>292</v>
      </c>
      <c r="G27" s="21" t="s">
        <v>316</v>
      </c>
      <c r="H27" s="34" t="s">
        <v>302</v>
      </c>
      <c r="I27" s="34" t="s">
        <v>295</v>
      </c>
      <c r="J27" s="21" t="s">
        <v>357</v>
      </c>
    </row>
    <row r="28" ht="42" customHeight="1" spans="1:10">
      <c r="A28" s="173" t="s">
        <v>262</v>
      </c>
      <c r="B28" s="34" t="s">
        <v>347</v>
      </c>
      <c r="C28" s="34" t="s">
        <v>297</v>
      </c>
      <c r="D28" s="34" t="s">
        <v>298</v>
      </c>
      <c r="E28" s="21" t="s">
        <v>343</v>
      </c>
      <c r="F28" s="34" t="s">
        <v>300</v>
      </c>
      <c r="G28" s="21" t="s">
        <v>316</v>
      </c>
      <c r="H28" s="34" t="s">
        <v>302</v>
      </c>
      <c r="I28" s="34" t="s">
        <v>295</v>
      </c>
      <c r="J28" s="21" t="s">
        <v>358</v>
      </c>
    </row>
  </sheetData>
  <mergeCells count="16">
    <mergeCell ref="A2:J2"/>
    <mergeCell ref="A3:H3"/>
    <mergeCell ref="A7:A9"/>
    <mergeCell ref="A10:A12"/>
    <mergeCell ref="A13:A15"/>
    <mergeCell ref="A16:A19"/>
    <mergeCell ref="A20:A22"/>
    <mergeCell ref="A23:A25"/>
    <mergeCell ref="A26:A28"/>
    <mergeCell ref="B7:B9"/>
    <mergeCell ref="B10:B12"/>
    <mergeCell ref="B13:B15"/>
    <mergeCell ref="B16:B19"/>
    <mergeCell ref="B20:B22"/>
    <mergeCell ref="B23:B25"/>
    <mergeCell ref="B26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花之缘1389256236</cp:lastModifiedBy>
  <dcterms:created xsi:type="dcterms:W3CDTF">2026-03-27T07:38:00Z</dcterms:created>
  <dcterms:modified xsi:type="dcterms:W3CDTF">2026-03-27T08:54:02Z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7729C23D452348D492642D25FAD5F40C_12</vt:lpwstr>
  </property>
  <property fmtid="{D5CDD505-2E9C-101B-9397-08002B2CF9AE}" pid="3" name="KSOProductBuildVer">
    <vt:lpwstr>2052-12.1.0.22175</vt:lpwstr>
  </property>
</Properties>
</file>