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<sst xmlns="http://schemas.openxmlformats.org/spreadsheetml/2006/main" count="2663" uniqueCount="598">
  <si>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</si>
  <si>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</si>
  <si>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</si>
  <si>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</si>
  <si>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</si>
  <si>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</si>
  <si>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</si>
  <si>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</si>
  <si>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</si>
  <si>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</si>
  <si>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</si>
  <si>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</si>
  <si>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</si>
  <si>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</si>
  <si>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</si>
  <si>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</si>
  <si>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</si>
  <si>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</si>
  <si>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</si>
  <si>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</si>
  <si>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</si>
  <si>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</si>
  <si>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</si>
  <si>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</si>
  <si>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</si>
  <si>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</si>
  <si>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</si>
  <si>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</si>
  <si>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</si>
  <si>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</si>
  <si>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</si>
  <si>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</si>
  <si>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</si>
  <si>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</si>
  <si>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</si>
  <si>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</si>
  <si>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</si>
  <si>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</si>
  <si>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</si>
  <si>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</si>
  <si>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</si>
  <si>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</si>
  <si>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</si>
  <si>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</si>
  <si>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</si>
  <si>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</si>
  <si>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</si>
  <si>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</si>
  <si>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</si>
  <si>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</si>
  <si>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</si>
  <si>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</si>
  <si>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</si>
  <si>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</si>
  <si>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</si>
  <si>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</si>
  <si>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</si>
  <si>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</si>
  <si>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</si>
  <si>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</si>
  <si>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</si>
  <si>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</si>
  <si>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</si>
  <si>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</si>
  <si>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</si>
  <si>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</si>
  <si>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</si>
  <si>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</si>
  <si>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</si>
  <si>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t>
  </si>
  <si>
    <t>昆明市晋宁区退役军人事务局</t>
  </si>
  <si>
    <t>351001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</si>
  <si>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</si>
  <si>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</si>
  <si>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</si>
  <si>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</si>
  <si>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</si>
  <si>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</si>
  <si>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</si>
  <si>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</si>
  <si>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</si>
  <si>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</si>
  <si>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</si>
  <si>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</si>
  <si>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</si>
  <si>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</si>
  <si>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</si>
  <si>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</si>
  <si>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</si>
  <si>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</si>
  <si>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</si>
  <si>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</si>
  <si>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</si>
  <si>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</si>
  <si>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</si>
  <si>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</si>
  <si>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</si>
  <si>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</si>
  <si>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</si>
  <si>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</si>
  <si>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</si>
  <si>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</si>
  <si>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</si>
  <si>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</si>
  <si>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</si>
  <si>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</si>
  <si>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20808</t>
  </si>
  <si>
    <t>抚恤</t>
  </si>
  <si>
    <t>2080805</t>
  </si>
  <si>
    <t>义务兵优待</t>
  </si>
  <si>
    <t>2080808</t>
  </si>
  <si>
    <t>褒扬纪念</t>
  </si>
  <si>
    <t>2080899</t>
  </si>
  <si>
    <t>其他优抚支出</t>
  </si>
  <si>
    <t>20809</t>
  </si>
  <si>
    <t>退役安置</t>
  </si>
  <si>
    <t>2080901</t>
  </si>
  <si>
    <t>退役士兵安置</t>
  </si>
  <si>
    <t>2080902</t>
  </si>
  <si>
    <t>军队移交政府的离退休人员安置</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</si>
  <si>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</si>
  <si>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</si>
  <si>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</si>
  <si>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</si>
  <si>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</si>
  <si>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</si>
  <si>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</si>
  <si>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</si>
  <si>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</si>
  <si>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</si>
  <si>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</si>
  <si>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</si>
  <si>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</si>
  <si>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</si>
  <si>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</si>
  <si>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</si>
  <si>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</si>
  <si>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</si>
  <si>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</si>
  <si>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</si>
  <si>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</si>
  <si>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</si>
  <si>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</si>
  <si>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</si>
  <si>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</si>
  <si>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</si>
  <si>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</si>
  <si>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</si>
  <si>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</si>
  <si>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</si>
  <si>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</si>
  <si>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</si>
  <si>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</si>
  <si>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</si>
  <si>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</si>
  <si>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</si>
  <si>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</si>
  <si>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</si>
  <si>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</si>
  <si>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</si>
  <si>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</si>
  <si>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</si>
  <si>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</si>
  <si>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</si>
  <si>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</si>
  <si>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</si>
  <si>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</si>
  <si>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</si>
  <si>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</si>
  <si>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</si>
  <si>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</si>
  <si>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</si>
  <si>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</si>
  <si>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</si>
  <si>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</si>
  <si>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</si>
  <si>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</si>
  <si>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</si>
  <si>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</si>
  <si>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</si>
  <si>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</si>
  <si>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</si>
  <si>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</si>
  <si>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</si>
  <si>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</si>
  <si>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</si>
  <si>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</si>
  <si>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</si>
  <si>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</si>
  <si>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</si>
  <si>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</si>
  <si>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</si>
  <si>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</si>
  <si>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</si>
  <si>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</si>
  <si>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</si>
  <si>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</si>
  <si>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</si>
  <si>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</si>
  <si>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</si>
  <si>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</si>
  <si>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</si>
  <si>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</si>
  <si>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</si>
  <si>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</si>
  <si>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</si>
  <si>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</si>
  <si>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</si>
  <si>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</si>
  <si>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</si>
  <si>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</si>
  <si>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</si>
  <si>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</si>
  <si>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</si>
  <si>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</si>
  <si>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</si>
  <si>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</si>
  <si>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</si>
  <si>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</si>
  <si>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</si>
  <si>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</si>
  <si>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</si>
  <si>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</si>
  <si>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530122210000000001328</t>
  </si>
  <si>
    <t>行政人员支出工资</t>
  </si>
  <si>
    <t>30101</t>
  </si>
  <si>
    <t>基本工资</t>
  </si>
  <si>
    <t>30102</t>
  </si>
  <si>
    <t>津贴补贴</t>
  </si>
  <si>
    <t>30103</t>
  </si>
  <si>
    <t>奖金</t>
  </si>
  <si>
    <t>530122210000000001329</t>
  </si>
  <si>
    <t>事业人员支出工资</t>
  </si>
  <si>
    <t>30107</t>
  </si>
  <si>
    <t>绩效工资</t>
  </si>
  <si>
    <t>530122210000000001330</t>
  </si>
  <si>
    <t>社会保障缴费</t>
  </si>
  <si>
    <t>30108</t>
  </si>
  <si>
    <t>机关事业单位基本养老保险缴费</t>
  </si>
  <si>
    <t>30110</t>
  </si>
  <si>
    <t>职工基本医疗保险缴费</t>
  </si>
  <si>
    <t>30111</t>
  </si>
  <si>
    <t>公务员医疗补助缴费</t>
  </si>
  <si>
    <t>30112</t>
  </si>
  <si>
    <t>其他社会保障缴费</t>
  </si>
  <si>
    <t>530122210000000001332</t>
  </si>
  <si>
    <t>公车购置及运维费</t>
  </si>
  <si>
    <t>30231</t>
  </si>
  <si>
    <t>公务用车运行维护费</t>
  </si>
  <si>
    <t>530122210000000001333</t>
  </si>
  <si>
    <t>30217</t>
  </si>
  <si>
    <t>530122210000000001334</t>
  </si>
  <si>
    <t>公务交通补贴</t>
  </si>
  <si>
    <t>30239</t>
  </si>
  <si>
    <t>其他交通费用</t>
  </si>
  <si>
    <t>530122210000000001335</t>
  </si>
  <si>
    <t>工会经费</t>
  </si>
  <si>
    <t>30228</t>
  </si>
  <si>
    <t>530122210000000001336</t>
  </si>
  <si>
    <t>一般公用经费</t>
  </si>
  <si>
    <t>30201</t>
  </si>
  <si>
    <t>办公费</t>
  </si>
  <si>
    <t>30211</t>
  </si>
  <si>
    <t>差旅费</t>
  </si>
  <si>
    <t>30215</t>
  </si>
  <si>
    <t>会议费</t>
  </si>
  <si>
    <t>30299</t>
  </si>
  <si>
    <t>其他商品和服务支出</t>
  </si>
  <si>
    <t>530122210000000003587</t>
  </si>
  <si>
    <t>30113</t>
  </si>
  <si>
    <t>530122231100001199251</t>
  </si>
  <si>
    <t>离退休人员支出</t>
  </si>
  <si>
    <t>30305</t>
  </si>
  <si>
    <t>生活补助</t>
  </si>
  <si>
    <t>530122231100001422361</t>
  </si>
  <si>
    <t>行政人员绩效奖励</t>
  </si>
  <si>
    <t>530122231100001422362</t>
  </si>
  <si>
    <t>事业人员绩效奖励</t>
  </si>
  <si>
    <t>预算05-1表</t>
  </si>
  <si>
    <t>项目分类</t>
  </si>
  <si>
    <t>项目单位</t>
  </si>
  <si>
    <t>经济科目编码</t>
  </si>
  <si>
    <t>经济科目名称</t>
  </si>
  <si>
    <t>本年拨款</t>
  </si>
  <si>
    <t>其中：本次下达</t>
  </si>
  <si>
    <t>专项业务类</t>
  </si>
  <si>
    <t>530122231100001225918</t>
  </si>
  <si>
    <t>企业下岗失业参战退役人员生活补助资金</t>
  </si>
  <si>
    <t>民生类</t>
  </si>
  <si>
    <t>530122210000000001062</t>
  </si>
  <si>
    <t>退役士兵异地安置人员工资及医疗保险补助资金</t>
  </si>
  <si>
    <t>30399</t>
  </si>
  <si>
    <t>其他对个人和家庭的补助</t>
  </si>
  <si>
    <t>530122210000000001426</t>
  </si>
  <si>
    <t>义务兵家庭优待金补助资金</t>
  </si>
  <si>
    <t>530122210000000001433</t>
  </si>
  <si>
    <t>精神病人退伍军人医疗及生活补助经费</t>
  </si>
  <si>
    <t>530122210000000001434</t>
  </si>
  <si>
    <t>一至四级残疾军人护理补助资金</t>
  </si>
  <si>
    <t>530122210000000001436</t>
  </si>
  <si>
    <t>退役军人（优抚对象）临时生活困难补助资金</t>
  </si>
  <si>
    <t>530122210000000001437</t>
  </si>
  <si>
    <t>优抚对象基本养老保险补助经费</t>
  </si>
  <si>
    <t>530122210000000001634</t>
  </si>
  <si>
    <t>自主择业军转干部医疗保险补助经费</t>
  </si>
  <si>
    <t>30311</t>
  </si>
  <si>
    <t>代缴社会保险费</t>
  </si>
  <si>
    <t>530122210000000004795</t>
  </si>
  <si>
    <t>优抚对象医疗保障补助经费</t>
  </si>
  <si>
    <t>30307</t>
  </si>
  <si>
    <t>医疗费补助</t>
  </si>
  <si>
    <t>530122211100000113716</t>
  </si>
  <si>
    <t>（非财政）信访维稳工作经费</t>
  </si>
  <si>
    <t>530122221100000584177</t>
  </si>
  <si>
    <t>军队移交地方政府离退休人员经费</t>
  </si>
  <si>
    <t>530122231100001220987</t>
  </si>
  <si>
    <t>符合政府安置退役士官待分配期间生活补助、养老保险、医疗保险资金</t>
  </si>
  <si>
    <t>530122231100001763668</t>
  </si>
  <si>
    <t>情暖老兵。春节慰问专项资金</t>
  </si>
  <si>
    <t>530122231100002479970</t>
  </si>
  <si>
    <t>解决部分退役士兵社会保险两保接续补缴补助资金</t>
  </si>
  <si>
    <t>530122241100002202191</t>
  </si>
  <si>
    <t>现役军人立功受奖专项经费</t>
  </si>
  <si>
    <t>530122241100002202398</t>
  </si>
  <si>
    <t>自主择业军转干部体检及日常管理服务经费</t>
  </si>
  <si>
    <t>530122241100002202529</t>
  </si>
  <si>
    <t>符合政府安置退役士官自谋职业一次性经济补资金</t>
  </si>
  <si>
    <t>530122241100003005874</t>
  </si>
  <si>
    <t>自主择业军转干部医疗补助的经费</t>
  </si>
  <si>
    <t>530122241100003169902</t>
  </si>
  <si>
    <t>自主就业退役士兵的一次性经济补助资金</t>
  </si>
  <si>
    <t>530122241100003354051</t>
  </si>
  <si>
    <t>优抚对象补助经费资金</t>
  </si>
  <si>
    <t>530122251100003569387</t>
  </si>
  <si>
    <t>优抚对象、现役军人家属“春节”、“八一”建军节慰问资金</t>
  </si>
  <si>
    <t>530122251100004719670</t>
  </si>
  <si>
    <t>军队离退休人员定期增资补助资金</t>
  </si>
  <si>
    <t>530122261100004937394</t>
  </si>
  <si>
    <t>退役士兵教育培训补助资金</t>
  </si>
  <si>
    <t>530122261100004946043</t>
  </si>
  <si>
    <t>走访慰问驻地部队、优抚对象、退役军人等资金</t>
  </si>
  <si>
    <t>530122261100004946914</t>
  </si>
  <si>
    <t>重点优抚对象生活困难补助经费资金</t>
  </si>
  <si>
    <t>530122261100004947082</t>
  </si>
  <si>
    <t>优抚对象临时价格补贴资金</t>
  </si>
  <si>
    <t>530122261100004948151</t>
  </si>
  <si>
    <t>烈士纪念设施管护修缮及基础保障工程补助经费</t>
  </si>
  <si>
    <t>530122261100004948445</t>
  </si>
  <si>
    <t>双拥工作专项经费</t>
  </si>
  <si>
    <t>530122261100004952589</t>
  </si>
  <si>
    <t>军转干部春节、八一慰问资金</t>
  </si>
  <si>
    <t>530122261100004952654</t>
  </si>
  <si>
    <t>亲晋故乡行活动经费</t>
  </si>
  <si>
    <t>530122261100004952660</t>
  </si>
  <si>
    <t>携手共晋行动工作经费</t>
  </si>
  <si>
    <t>530122261100005116094</t>
  </si>
  <si>
    <t>退役军人事务领域困难帮扶援助补助资金</t>
  </si>
  <si>
    <t>事业发展类</t>
  </si>
  <si>
    <t>530122241100002266100</t>
  </si>
  <si>
    <t>非税收入（利息）资金</t>
  </si>
  <si>
    <t>预算05-2表</t>
  </si>
  <si>
    <t>项目年度绩效目标</t>
  </si>
  <si>
    <t>一级指标</t>
  </si>
  <si>
    <t>二级指标</t>
  </si>
  <si>
    <t>三级指标</t>
  </si>
  <si>
    <t>指标性质</t>
  </si>
  <si>
    <t>指标值</t>
  </si>
  <si>
    <t>度量单位</t>
  </si>
  <si>
    <t>指标属性</t>
  </si>
  <si>
    <t>指标内容</t>
  </si>
  <si>
    <t>一至六级残疾军人参加城镇职工基本医疗保险。所在单位无力参保和无工作单位的，以县民政局未单位，按昆明地区上年度单位职工平均工资作为缴费基数，统一参加城镇职工基本医疗保险，所需缴纳个人承担的医疗保险费由区民政局从优抚对象医疗补助资金中列支21.无工作单位优抚对象按规定到城镇基本医疗保险或新型农村合作医疗定点机构就医的优抚对象按规定到城镇基本医疗保险或新型农村合作医疗定点机构就医的，给门诊补助：一至六级年2000元；七至十级年1000元；2.住院医疗补助：一至六级残疾军人，个人自付部分全额补助，年不超5万元；七至十级残疾军人、三属和在乡复员军人，个人自付部分补助70%，年不超1万元；带病回乡退伍军人，个人自付部分补助60，年不超0.7万元；两参人员，个人自付部分补助50%，年不超0.5万元%；60岁农村籍退役士兵及老烈子女，个人自付部分补助30% ，年不超0.3万元；3.一至六级残疾军人参加城镇职工基本医疗保险。所在单位无力参保和无工作单位的，以县民政局未单位，按昆明地区上年度单位职工平均工资作为缴费基数，统一参加城镇职工基本医疗保险，所需缴纳个人承担的医疗保险费由区民政局从优抚对象医疗补助资金中列支。</t>
  </si>
  <si>
    <t>产出指标</t>
  </si>
  <si>
    <t>数量指标</t>
  </si>
  <si>
    <t>获补对象数</t>
  </si>
  <si>
    <t>=</t>
  </si>
  <si>
    <t>优抚对象3882人</t>
  </si>
  <si>
    <t>人(人次、家)</t>
  </si>
  <si>
    <t>定量指标</t>
  </si>
  <si>
    <t>反映获补助人员、企业的数量情况，也适用补贴、资助等形式的补助。</t>
  </si>
  <si>
    <t>时效指标</t>
  </si>
  <si>
    <t>发放及时率</t>
  </si>
  <si>
    <t>100</t>
  </si>
  <si>
    <t>%</t>
  </si>
  <si>
    <t>反映发放单位及时发放补助资金的情况。
发放及时率=在时限内发放资金/应发放资金*100%</t>
  </si>
  <si>
    <t>效益指标</t>
  </si>
  <si>
    <t>社会效益</t>
  </si>
  <si>
    <t>生活状况改善</t>
  </si>
  <si>
    <t>有效改善优抚对象生活状况。</t>
  </si>
  <si>
    <t>反映补助促进受助对象生活状况改善的情况。</t>
  </si>
  <si>
    <t>满意度指标</t>
  </si>
  <si>
    <t>服务对象满意度</t>
  </si>
  <si>
    <t>受益对象满意度</t>
  </si>
  <si>
    <t>&gt;=</t>
  </si>
  <si>
    <t>90</t>
  </si>
  <si>
    <t>反映获补助受益对象的满意程度。</t>
  </si>
  <si>
    <t>为做好义务兵优待工作，维护军人合法权益，做好义务兵家庭优待金发放工作是做好新形势下征兵工作，为部队输送高素质优秀兵员的重要措施之一。</t>
  </si>
  <si>
    <t>&gt;</t>
  </si>
  <si>
    <t>330人左右</t>
  </si>
  <si>
    <t>100%及时发放</t>
  </si>
  <si>
    <t>对维护社会安定团结的推动作用</t>
  </si>
  <si>
    <t>效果明显，有效改善。</t>
  </si>
  <si>
    <t>覆盖领取对象覆盖率</t>
  </si>
  <si>
    <t>为深入开展拥军优属活动,激励现役军人安心服役,建功立业，根据《关于规范做好现役军人立功受奖奖励及喜报送达工作的通知》（晋退役通〔2024〕2号》、《退役军人事务部等几部门联发立功受奖军人家庭送喜报工作办法》、《退役军人事务部等几部门联发关于加强军人军属、退役军人和其他优抚对象优待工作的意见》（退役军人部发﹝2020﹞1号）等，对晋宁籍现役军人立功受奖人员按获奖类别发放一次性奖励金。获得战区级以上单位授予荣誉称号的，给予10000元奖励；荣立一等功的，给予6000元奖励；荣立二等功的，给予3000元奖励；荣立三等功的，给予1000元奖励；被评为优秀士兵（军官）的，给予500元奖励。获得三等功及以上奖励的由区退役军人事务局制作喜报相框及牌匾一同送达。</t>
  </si>
  <si>
    <t>约162人</t>
  </si>
  <si>
    <t>发放及时</t>
  </si>
  <si>
    <t>元</t>
  </si>
  <si>
    <t>让优抚对象满意度</t>
  </si>
  <si>
    <t>严格按照云南省教育厅、民政厅等7部门联发的《关于印发云南省低收入群体价格临时补贴与物价上涨挂钩联动机制的通知》云发改物价【2014】1008号）要求，确保物价上涨达到联动机制启动条件时，及时为符合条件的难处生活困难的重点优抚对象发放烈士价格补贴</t>
  </si>
  <si>
    <t>3400人左右</t>
  </si>
  <si>
    <t>受益对象满意</t>
  </si>
  <si>
    <t>按照公务员医保的规定为自主择业军转干部申请办理医保接续参保手续，统一参加安置地基本医疗保险和大病补充医疗保险，享受当地公务员医疗补助待遇。</t>
  </si>
  <si>
    <t>28</t>
  </si>
  <si>
    <t>生活状况得到改善</t>
  </si>
  <si>
    <t>获补助受益对象的满意</t>
  </si>
  <si>
    <t>为进一步夯实军政军民团结基础，提升晋宁区双拥工作整体水平，密切驻晋部队与人民群众血肉联系，同时发挥驻晋部队自身优势，支援地方建设发展，组织开展携手共晋活动。</t>
  </si>
  <si>
    <t>4个部队</t>
  </si>
  <si>
    <t>夯实军政军民团结</t>
  </si>
  <si>
    <t>企业下岗失业参战退役人员生活补助，依据：昆政办通【2015】64号《昆明市人民政府办公厅关于做好参战退役人员等优抚对象解困帮扶工作的补充通知（试行）.企业下岗失业参战退役人员月补助800元，市县（区）各承担50%</t>
  </si>
  <si>
    <t>约10人</t>
  </si>
  <si>
    <t>12人</t>
  </si>
  <si>
    <t>有效保障优抚对象等人员的基本生活，体现对该群体的社会尊崇。三属（烈属、因公牺牲军人遗属和病故军人遗属）区级财政补贴、残疾军人、在乡复员军人、带病回乡退伍人、三属、lc人员、60周岁农村退役士兵、部分烈士子女等优抚对象死亡丧葬费、各类优抚对象抚恤补助以国家规定的标准为基数，由地方政府增发8%的地方性补助，所需经费由市、县（区）两级各承担50%。</t>
  </si>
  <si>
    <t>3500人</t>
  </si>
  <si>
    <t>部分退役士兵补缴养老保险，解决部分退役士兵参保和断缴问题，保障退役士兵享受相应的养老保障待遇。</t>
  </si>
  <si>
    <t>部分退役士兵补缴养老保险人数约3人</t>
  </si>
  <si>
    <t>让90%受益对象满意</t>
  </si>
  <si>
    <t>为了切实保障一至四级伤残军人合法权益，及时发放护理费，改善一至四级生活状况。享受护理费的伤残人员为：优抚部门分散供养的一至四级残疾军人等，护理费标准为：因战、因公一级和二级的，为上年度当地职工月平均工资的50%；因战、因公三级和四级的，为上年度当地职工月平均工资的40%；因病一级至四级的为上年度当地职工月平均职工的30% ，做到足额及时发放。</t>
  </si>
  <si>
    <t>4人</t>
  </si>
  <si>
    <t>100%改善一至四级残疾军人生活情况</t>
  </si>
  <si>
    <t>开展双拥活动以基层为重点，注重落实，讲求实效。年度有计划、节日有安排、平时有活动。</t>
  </si>
  <si>
    <t>88人、4个部队</t>
  </si>
  <si>
    <t>90%以上受益对象满意</t>
  </si>
  <si>
    <t>为了保障自主择业军转干部医疗保险待遇，按照上级政策文件及通知要求，开展好自主择业军转干部医疗保险的缴纳工作。</t>
  </si>
  <si>
    <t>20人</t>
  </si>
  <si>
    <t>100%有效改善自主择业军转干部生活状况。</t>
  </si>
  <si>
    <t>对晋宁区享受定期抚恤或定期生活补助的优抚对象及现役军人家属进行春节、“八一”建军节慰问。</t>
  </si>
  <si>
    <t>3500人左右</t>
  </si>
  <si>
    <t>100%发放及时</t>
  </si>
  <si>
    <t>依据：1.昆民优字【1998】第3号字转发《关于重申在乡二等乙级以上伤残军人享受公费医疗待遇的通知》的通知；2.晋政办通【2010】246号《晋宁县人民政府办公室关于印发晋宁县优抚对象医疗保障实施细则（试行）的通知》</t>
  </si>
  <si>
    <t>精神残疾军人1人</t>
  </si>
  <si>
    <t>改善残疾军人生活</t>
  </si>
  <si>
    <t>关爱慰问烈士遗属、老年退役军人、困难退役军人，并进行走访慰问。</t>
  </si>
  <si>
    <t>烈士遗属、老年退役军人、困难退役军人约10人</t>
  </si>
  <si>
    <t>上缴非税收入，规范财政资金。</t>
  </si>
  <si>
    <t>利息收入</t>
  </si>
  <si>
    <t>上缴及时率</t>
  </si>
  <si>
    <t>上缴及时</t>
  </si>
  <si>
    <t>财政资金有效改善</t>
  </si>
  <si>
    <t>反映补助促进受助企业经营状况改善的情况。</t>
  </si>
  <si>
    <t>规范财政资金</t>
  </si>
  <si>
    <t>对自主就业退役士兵发放地方一次性经济补助是为推动全省安置工作顺利圆满完成，维护退役士兵合法权益，促进社会和谐稳定。</t>
  </si>
  <si>
    <t>90人</t>
  </si>
  <si>
    <t>质量指标</t>
  </si>
  <si>
    <t>获补对象准确率</t>
  </si>
  <si>
    <t>反映获补助对象认定的准确性情况。
获补对象准确率=抽检符合标准的补助对象数/抽检实际补助对象数*100%</t>
  </si>
  <si>
    <t>受助对象生活状况得到改善</t>
  </si>
  <si>
    <t>50人</t>
  </si>
  <si>
    <t>依据：1.云南省退役军人事务厅等5部门关于加强困难退役军人帮扶援助工作的实施意见（云退役规【2020】1号、2.《晋宁县综合运用现有政策做好参战退役人员等优抚对象解困工作的实施方案》：按每年80人计算，年人均补助2000元，共需资金16万元，由区级财政承担。</t>
  </si>
  <si>
    <t>约80人</t>
  </si>
  <si>
    <t>100% 及时发放临时生活困难补助资金</t>
  </si>
  <si>
    <t>改善优抚对象（退役军人） 生活状况</t>
  </si>
  <si>
    <t xml:space="preserve">按照“保基本、救急难、精准化、可持续”的总体要求，坚持“立足济难解困、普惠优待叠加、体现关爱尊崇、注重现实表现”的原则，针对符合条件的帮扶援助对象，给予叠加性、临时性、过渡性帮扶援助。 </t>
  </si>
  <si>
    <t>100人左右</t>
  </si>
  <si>
    <t>落实双拥工作要求，适时邀请驻晋部队走访考察我区经济社会发展情况，加深驻晋部队官兵对我区了解，筑牢军地双拥共建根基，促进军民融合发展。</t>
  </si>
  <si>
    <t>落实双拥工作</t>
  </si>
  <si>
    <t>活动开展及时</t>
  </si>
  <si>
    <t>促进军民融合发展。</t>
  </si>
  <si>
    <t>按规定进行双拥宣传及每年召开不少于4次的军地联席会、对驻地部队解决一些问题，为进一步夯实军政军民团结基础，提升晋宁区双拥工作整体水平，密切驻晋部队与人民群众血肉联系，同时发挥驻晋部队自身优势，支援地方建设发展，组织开展双拥系列活动。</t>
  </si>
  <si>
    <t>4次/年军地会、4个部队相关费用</t>
  </si>
  <si>
    <t>军地及部队服务等相关双拥工作</t>
  </si>
  <si>
    <t>城镇无工作单位且生活困难重点优抚对象及领取国家定期抚恤补助待遇的优抚对象且属民政部门审核确认和认定为城乡最低生活保障对象及特困人员生活补助生活补助区级财政承担部分</t>
  </si>
  <si>
    <t>昆政办〔2013〕126号;《关于印发晋宁县综合运用现有政策做好参战退役人员等优抚对象解困工作的实施方案的通知》;昆明市民政局关于转发《严格四个步骤坚决防止涉军等重点群体举行非法纪念活动的通知》及省、市、区相关维稳文件。建议区级安排10万元的资金开展好涉军群体维稳解困工作。</t>
  </si>
  <si>
    <t>政策宣传次数</t>
  </si>
  <si>
    <t>800</t>
  </si>
  <si>
    <t>次</t>
  </si>
  <si>
    <t>反映补助政策的宣传力度情况。即通过门户网站、报刊、通信、电视、户外广告等对补助政策进行宣传的次数。</t>
  </si>
  <si>
    <t>政策知晓率</t>
  </si>
  <si>
    <t>80</t>
  </si>
  <si>
    <t>反映补助政策的宣传效果情况。
政策知晓率=调查中补助政策知晓人数/调查总人数*100%</t>
  </si>
  <si>
    <t>县级以上烈士纪念设施由所在地人民政府负责保护管理，纳入当地国民经济和社会发展规划或者有关专项规划，所需经费列入当地财政预算</t>
  </si>
  <si>
    <t>4个烈士墓地及管护人员</t>
  </si>
  <si>
    <t xml:space="preserve"> 为进一步提升退役军人职业技能和就业能力，促进退役军人就业创业。自2020年11月24日起，对符合条件的退役军人，均可在退出现役后的任一年度，选择接受退役军人事务部门会同有关部门确定的教育培训承训机构，免费参加一次性自愿申请、自选专业的职业教育和技能培训。同时，对自主就业退役士兵返乡后一个月内由安置州市、县按规定组织适应性培训，培训时长不少于80学时。</t>
  </si>
  <si>
    <t>60</t>
  </si>
  <si>
    <t>符合政府安置退役士官待分配期间生活补助、养老保险、医疗保险资金。</t>
  </si>
  <si>
    <t>约22人退役士兵</t>
  </si>
  <si>
    <t>做好军队移交地方政府离退休人员家属、遗属医疗生活保障，落实无军籍人员各项待遇落实，维护好服务机构正常运转，促进社会和谐发展。</t>
  </si>
  <si>
    <t>经营状况改善</t>
  </si>
  <si>
    <t>退役军人异地安置1人，每月工资及医保费，全年预计84000元。</t>
  </si>
  <si>
    <t>退役士兵异地安置人员1人</t>
  </si>
  <si>
    <t>及时发放</t>
  </si>
  <si>
    <t xml:space="preserve">90%以上的异地安置人员满意 </t>
  </si>
  <si>
    <t>根据云退役发【2019】51号、（云政发[2003]107号）文件规定，做好2024年度符合政府安排工作退役士兵灵活就业金和自谋职业金测算和发放</t>
  </si>
  <si>
    <t>约8人</t>
  </si>
  <si>
    <t>生活得到改善</t>
  </si>
  <si>
    <t>让退役士兵满意</t>
  </si>
  <si>
    <t>依据：昆政办发【2015】64号《关于做好参战退役人员等优抚对象解困帮扶工作的补充通知》；说明：全区涉及500名符合条件的优抚对象，按照人均200元测算。</t>
  </si>
  <si>
    <t>约500人</t>
  </si>
  <si>
    <t>有效改善优抚对象生活</t>
  </si>
  <si>
    <t>根据云转联【2004】9号文件规定，做好自主择业军转干部医疗和日常管理服务工作。</t>
  </si>
  <si>
    <t>约28人</t>
  </si>
  <si>
    <t>组织及时完成</t>
  </si>
  <si>
    <t>让受益对象满意度</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</si>
  <si>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</si>
  <si>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</si>
  <si>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</si>
  <si>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</si>
  <si>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</si>
  <si>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</si>
  <si>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</si>
  <si>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</si>
  <si>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</si>
  <si>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</si>
  <si>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</si>
  <si>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</si>
  <si>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</si>
  <si>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</si>
  <si>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</si>
  <si>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</si>
  <si>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车辆维修费</t>
  </si>
  <si>
    <t>车辆维修和保养服务</t>
  </si>
  <si>
    <t>车辆保险费</t>
  </si>
  <si>
    <t>机动车保险服务</t>
  </si>
  <si>
    <t>车辆燃油费</t>
  </si>
  <si>
    <t>汽油</t>
  </si>
  <si>
    <t>升</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</si>
  <si>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</si>
  <si>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</si>
  <si>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</si>
  <si>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</si>
  <si>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</si>
  <si>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</si>
  <si>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</si>
  <si>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</si>
  <si>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</si>
  <si>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</si>
  <si>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</si>
  <si>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</si>
  <si>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</si>
  <si>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备注：我区已实行乡财县管，按照区与乡（镇）财政管理体制，乡（镇）按照一级部门预算管理，故无对下转移支付资金，该表以空表进行公开。</t>
  </si>
  <si>
    <t>预算09-2表</t>
  </si>
  <si>
    <t>预算10表</t>
  </si>
  <si>
    <t>资产类别</t>
  </si>
  <si>
    <t>资产分类代码.名称</t>
  </si>
  <si>
    <t>资产名称</t>
  </si>
  <si>
    <t>计量单位</t>
  </si>
  <si>
    <t>财政部门批复数（元）</t>
  </si>
  <si>
    <t>单价</t>
  </si>
  <si>
    <t>金额</t>
  </si>
  <si>
    <t>备注：2026年无新增资产配置，该表以空表进行公开。</t>
  </si>
  <si>
    <t>预算11表</t>
  </si>
  <si>
    <t>上级补助</t>
  </si>
  <si>
    <t>备注：因我单位无提前下达的上级补助项目支出预算，该表以空表进行公开。</t>
  </si>
  <si>
    <t>预算12表</t>
  </si>
  <si>
    <t>项目级次</t>
  </si>
  <si>
    <t>311 专项业务类</t>
  </si>
  <si>
    <t>本级</t>
  </si>
  <si>
    <t>312 民生类</t>
  </si>
  <si>
    <t/>
  </si>
  <si>
    <t>预算13表</t>
  </si>
  <si>
    <t>部门名称</t>
  </si>
  <si>
    <t>一、部门整体目标</t>
  </si>
  <si>
    <t>内容</t>
  </si>
  <si>
    <t>说明</t>
  </si>
  <si>
    <t>部门总体目标</t>
  </si>
  <si>
    <t>部门职责</t>
  </si>
  <si>
    <t>负责贯彻落实党中央、省委、市委关于退役军人工作的方针政策和决策部署，在履行职责过程中坚持和加强党对退役军人工作的集中统一领导。负责全区退役军人信访接待和合法权益维护工作；对全区退役军人进行政策法规的宣传、讲解，对其进行思想教育和情绪疏导；负责军队转业干部、复员干部、离退休干部、退役士兵等退役军人服务管理、待遇保障工作。负责优抚对象抚恤补助和医疗保障等资金的发放和服务工作。</t>
  </si>
  <si>
    <t>根据三定方案归纳</t>
  </si>
  <si>
    <t>习近平新时代中国特色社会主义思想为指导，深入贯彻落实习近平总书记关于退役军人事务工作的重要论述精神，紧紧围绕为退役军人做好服务保障这一工作主线，坚持以“打基础、建机制、强服务、谋创新”为工作思路，构建科学规范的组织管理体系、工作运行体系、政策制度体系，使全区退役军人就业更加充分，安置更有质量，保障更有力，服务管理更加规范，双拥工作进一步加强，从而有效维护退役军人的合法权益，更好地为退役军人服务。</t>
  </si>
  <si>
    <t>根据部门职责，中长期规划，各级党委，各级政府要求归纳</t>
  </si>
  <si>
    <t>部门年度目标</t>
  </si>
  <si>
    <t>以习近平新时代中国特色社会主义思想为指导，深入贯彻落实习近平总书记关于退役军人事务工作的重要论述精神，紧紧围绕为退役军人做好服务保障这一工作主线，坚持以“打基础、建机制、强服务、谋创新”为工作思路，构建科学规范的组织管理体系、工作运行体系、政策制度体系，使全区退役军人就业更加充分，安置更有质量，保障更有力，服务管理更加规范，双拥工作进一步加强，从而有效维护退役军人的合法权益，更好地为退役军人服务。</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</si>
  <si>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</si>
  <si>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</si>
  <si>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</si>
  <si>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</si>
  <si>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</si>
  <si>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</si>
  <si>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</si>
  <si>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</si>
  <si>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</si>
  <si>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局办公室机构运转工作</t>
  </si>
  <si>
    <t xml:space="preserve">"拥军优属工作	"	</t>
  </si>
  <si>
    <t xml:space="preserve">"权益维护与安置工作	"	</t>
  </si>
  <si>
    <t xml:space="preserve">"服务中心保障工作	"	</t>
  </si>
  <si>
    <t>三、部门整体支出绩效指标</t>
  </si>
  <si>
    <t>绩效指标</t>
  </si>
  <si>
    <t>评（扣）分标准</t>
  </si>
  <si>
    <t>绩效指标设定依据及指标值数据来源</t>
  </si>
  <si>
    <t xml:space="preserve">二级指标 </t>
  </si>
  <si>
    <t>补助人数</t>
  </si>
  <si>
    <t>500</t>
  </si>
  <si>
    <t>人</t>
  </si>
  <si>
    <t>优抚对象、军休人员、安置对象及退役士兵大于5000人以上。</t>
  </si>
  <si>
    <t>100%按时发放各种补助资金</t>
  </si>
  <si>
    <t>100%按时发放各种补助资金。</t>
  </si>
  <si>
    <t>生活状况得到一定改善</t>
  </si>
  <si>
    <t>定性指标</t>
  </si>
  <si>
    <t>优抚对象、军休人员、安置对象及退役士兵生活状况得到一定改善。</t>
  </si>
  <si>
    <t>让90%以上退役士兵、转业干部、军休人员、优抚对象满意。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</si>
</sst>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name val="宋体"/>
      <charset val="1"/>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微软雅黑"/>
      <charset val="1"/>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5" borderId="18" applyNumberFormat="0" applyAlignment="0" applyProtection="0">
      <alignment vertical="center"/>
    </xf>
    <xf numFmtId="0" fontId="29" fillId="6" borderId="19" applyNumberFormat="0" applyAlignment="0" applyProtection="0">
      <alignment vertical="center"/>
    </xf>
    <xf numFmtId="0" fontId="30" fillId="6" borderId="18" applyNumberFormat="0" applyAlignment="0" applyProtection="0">
      <alignment vertical="center"/>
    </xf>
    <xf numFmtId="0" fontId="31" fillId="7"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0" fontId="39" fillId="0" borderId="1">
      <alignment horizontal="right" vertical="center"/>
    </xf>
    <xf numFmtId="178" fontId="39" fillId="0" borderId="1">
      <alignment horizontal="right" vertical="center"/>
    </xf>
    <xf numFmtId="49" fontId="39" fillId="0" borderId="1">
      <alignment horizontal="left" vertical="center" wrapText="1"/>
    </xf>
    <xf numFmtId="178" fontId="39" fillId="0" borderId="1">
      <alignment horizontal="right" vertical="center"/>
    </xf>
    <xf numFmtId="179" fontId="39" fillId="0" borderId="1">
      <alignment horizontal="right" vertical="center"/>
    </xf>
    <xf numFmtId="180" fontId="39" fillId="0" borderId="1">
      <alignment horizontal="right" vertical="center"/>
    </xf>
    <xf numFmtId="0" fontId="40" fillId="0" borderId="0">
      <alignment vertical="top"/>
      <protection locked="0"/>
    </xf>
  </cellStyleXfs>
  <cellXfs count="233">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57" applyFont="1" applyFill="1" applyBorder="1" applyAlignment="1" applyProtection="1"/>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57" applyFont="1" applyFill="1" applyBorder="1" applyAlignment="1" applyProtection="1">
      <alignment vertical="center"/>
    </xf>
    <xf numFmtId="0" fontId="11"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8" fontId="7" fillId="0" borderId="1" xfId="0" applyNumberFormat="1" applyFont="1" applyBorder="1" applyAlignment="1">
      <alignment horizontal="right" vertical="center"/>
    </xf>
    <xf numFmtId="0" fontId="2" fillId="0" borderId="5" xfId="0" applyFont="1" applyBorder="1" applyAlignment="1">
      <alignment vertical="center" wrapText="1"/>
    </xf>
    <xf numFmtId="178" fontId="7" fillId="0" borderId="5" xfId="0" applyNumberFormat="1" applyFont="1" applyBorder="1" applyAlignment="1">
      <alignment horizontal="right" vertical="center"/>
    </xf>
    <xf numFmtId="0" fontId="10" fillId="0" borderId="0" xfId="57" applyFont="1" applyFill="1" applyAlignment="1" applyProtection="1">
      <alignment horizontal="left"/>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0" xfId="0" applyFont="1" applyBorder="1" applyAlignment="1">
      <alignment horizontal="left" vertical="center"/>
    </xf>
    <xf numFmtId="0" fontId="0" fillId="0" borderId="0" xfId="0" applyFont="1" applyBorder="1" applyAlignment="1">
      <alignment horizontal="left"/>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0"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0" borderId="14"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7" fillId="0" borderId="0" xfId="0" applyNumberFormat="1" applyFont="1" applyBorder="1" applyAlignment="1">
      <alignment horizontal="left" vertical="center"/>
    </xf>
    <xf numFmtId="0" fontId="2"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8"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21" sqref="B21"/>
    </sheetView>
  </sheetViews>
  <sheetFormatPr defaultColWidth="8.575" defaultRowHeight="12.75" customHeight="1" outlineLevelCol="3"/>
  <cols>
    <col min="1" max="4" width="41" customWidth="1"/>
  </cols>
  <sheetData>
    <row r="1" ht="15" customHeight="1" spans="1:4">
      <c r="A1" s="83"/>
      <c r="B1" s="83"/>
      <c r="C1" s="83"/>
      <c r="D1" s="99" t="s">
        <v>0</v>
      </c>
    </row>
    <row r="2" ht="41.25" customHeight="1" spans="1:1">
      <c r="A2" s="78" t="str">
        <f>"2026"&amp;"年部门财务收支预算总表"</f>
        <v>2026年部门财务收支预算总表</v>
      </c>
    </row>
    <row r="3" ht="17.25" customHeight="1" spans="1:4">
      <c r="A3" s="81" t="str">
        <f>"单位名称："&amp;"昆明市晋宁区退役军人事务局"</f>
        <v>单位名称：昆明市晋宁区退役军人事务局</v>
      </c>
      <c r="B3" s="196"/>
      <c r="D3" s="177" t="s">
        <v>1</v>
      </c>
    </row>
    <row r="4" ht="23.25" customHeight="1" spans="1:4">
      <c r="A4" s="197" t="s">
        <v>2</v>
      </c>
      <c r="B4" s="198"/>
      <c r="C4" s="197" t="s">
        <v>3</v>
      </c>
      <c r="D4" s="198"/>
    </row>
    <row r="5" ht="24" customHeight="1" spans="1:4">
      <c r="A5" s="197" t="s">
        <v>4</v>
      </c>
      <c r="B5" s="197" t="s">
        <v>5</v>
      </c>
      <c r="C5" s="197" t="s">
        <v>6</v>
      </c>
      <c r="D5" s="197" t="s">
        <v>5</v>
      </c>
    </row>
    <row r="6" ht="17.25" customHeight="1" spans="1:4">
      <c r="A6" s="199" t="s">
        <v>7</v>
      </c>
      <c r="B6" s="112">
        <v>17164801.72</v>
      </c>
      <c r="C6" s="199" t="s">
        <v>8</v>
      </c>
      <c r="D6" s="112"/>
    </row>
    <row r="7" ht="17.25" customHeight="1" spans="1:4">
      <c r="A7" s="199" t="s">
        <v>9</v>
      </c>
      <c r="B7" s="112"/>
      <c r="C7" s="199" t="s">
        <v>10</v>
      </c>
      <c r="D7" s="112"/>
    </row>
    <row r="8" ht="17.25" customHeight="1" spans="1:4">
      <c r="A8" s="199" t="s">
        <v>11</v>
      </c>
      <c r="B8" s="112"/>
      <c r="C8" s="232" t="s">
        <v>12</v>
      </c>
      <c r="D8" s="112"/>
    </row>
    <row r="9" ht="17.25" customHeight="1" spans="1:4">
      <c r="A9" s="199" t="s">
        <v>13</v>
      </c>
      <c r="B9" s="112"/>
      <c r="C9" s="232" t="s">
        <v>14</v>
      </c>
      <c r="D9" s="112"/>
    </row>
    <row r="10" ht="17.25" customHeight="1" spans="1:4">
      <c r="A10" s="199" t="s">
        <v>15</v>
      </c>
      <c r="B10" s="112">
        <v>114619.42</v>
      </c>
      <c r="C10" s="232" t="s">
        <v>16</v>
      </c>
      <c r="D10" s="112"/>
    </row>
    <row r="11" ht="17.25" customHeight="1" spans="1:4">
      <c r="A11" s="199" t="s">
        <v>17</v>
      </c>
      <c r="B11" s="112"/>
      <c r="C11" s="232" t="s">
        <v>18</v>
      </c>
      <c r="D11" s="112"/>
    </row>
    <row r="12" ht="17.25" customHeight="1" spans="1:4">
      <c r="A12" s="199" t="s">
        <v>19</v>
      </c>
      <c r="B12" s="112"/>
      <c r="C12" s="68" t="s">
        <v>20</v>
      </c>
      <c r="D12" s="112"/>
    </row>
    <row r="13" ht="17.25" customHeight="1" spans="1:4">
      <c r="A13" s="199" t="s">
        <v>21</v>
      </c>
      <c r="B13" s="112">
        <v>106962.42</v>
      </c>
      <c r="C13" s="68" t="s">
        <v>22</v>
      </c>
      <c r="D13" s="112">
        <v>14610950.82</v>
      </c>
    </row>
    <row r="14" ht="17.25" customHeight="1" spans="1:4">
      <c r="A14" s="199" t="s">
        <v>23</v>
      </c>
      <c r="B14" s="112"/>
      <c r="C14" s="68" t="s">
        <v>24</v>
      </c>
      <c r="D14" s="112">
        <v>2373057.2</v>
      </c>
    </row>
    <row r="15" ht="17.25" customHeight="1" spans="1:4">
      <c r="A15" s="199" t="s">
        <v>25</v>
      </c>
      <c r="B15" s="112">
        <v>7657</v>
      </c>
      <c r="C15" s="68" t="s">
        <v>26</v>
      </c>
      <c r="D15" s="112"/>
    </row>
    <row r="16" ht="17.25" customHeight="1" spans="1:4">
      <c r="A16" s="23"/>
      <c r="B16" s="112"/>
      <c r="C16" s="68" t="s">
        <v>27</v>
      </c>
      <c r="D16" s="112"/>
    </row>
    <row r="17" ht="17.25" customHeight="1" spans="1:4">
      <c r="A17" s="200"/>
      <c r="B17" s="112"/>
      <c r="C17" s="68" t="s">
        <v>28</v>
      </c>
      <c r="D17" s="112"/>
    </row>
    <row r="18" ht="17.25" customHeight="1" spans="1:4">
      <c r="A18" s="200"/>
      <c r="B18" s="112"/>
      <c r="C18" s="68" t="s">
        <v>29</v>
      </c>
      <c r="D18" s="112"/>
    </row>
    <row r="19" ht="17.25" customHeight="1" spans="1:4">
      <c r="A19" s="200"/>
      <c r="B19" s="112"/>
      <c r="C19" s="68" t="s">
        <v>30</v>
      </c>
      <c r="D19" s="112"/>
    </row>
    <row r="20" ht="17.25" customHeight="1" spans="1:4">
      <c r="A20" s="200"/>
      <c r="B20" s="112"/>
      <c r="C20" s="68" t="s">
        <v>31</v>
      </c>
      <c r="D20" s="112"/>
    </row>
    <row r="21" ht="17.25" customHeight="1" spans="1:4">
      <c r="A21" s="200"/>
      <c r="B21" s="112"/>
      <c r="C21" s="68" t="s">
        <v>32</v>
      </c>
      <c r="D21" s="112"/>
    </row>
    <row r="22" ht="17.25" customHeight="1" spans="1:4">
      <c r="A22" s="200"/>
      <c r="B22" s="112"/>
      <c r="C22" s="68" t="s">
        <v>33</v>
      </c>
      <c r="D22" s="112"/>
    </row>
    <row r="23" ht="17.25" customHeight="1" spans="1:4">
      <c r="A23" s="200"/>
      <c r="B23" s="112"/>
      <c r="C23" s="68" t="s">
        <v>34</v>
      </c>
      <c r="D23" s="112"/>
    </row>
    <row r="24" ht="17.25" customHeight="1" spans="1:4">
      <c r="A24" s="200"/>
      <c r="B24" s="112"/>
      <c r="C24" s="68" t="s">
        <v>35</v>
      </c>
      <c r="D24" s="112">
        <v>295413.12</v>
      </c>
    </row>
    <row r="25" ht="17.25" customHeight="1" spans="1:4">
      <c r="A25" s="200"/>
      <c r="B25" s="112"/>
      <c r="C25" s="68" t="s">
        <v>36</v>
      </c>
      <c r="D25" s="112"/>
    </row>
    <row r="26" ht="17.25" customHeight="1" spans="1:4">
      <c r="A26" s="200"/>
      <c r="B26" s="112"/>
      <c r="C26" s="23" t="s">
        <v>37</v>
      </c>
      <c r="D26" s="112"/>
    </row>
    <row r="27" ht="17.25" customHeight="1" spans="1:4">
      <c r="A27" s="200"/>
      <c r="B27" s="112"/>
      <c r="C27" s="68" t="s">
        <v>38</v>
      </c>
      <c r="D27" s="112"/>
    </row>
    <row r="28" ht="16.5" customHeight="1" spans="1:4">
      <c r="A28" s="200"/>
      <c r="B28" s="112"/>
      <c r="C28" s="68" t="s">
        <v>39</v>
      </c>
      <c r="D28" s="112"/>
    </row>
    <row r="29" ht="16.5" customHeight="1" spans="1:4">
      <c r="A29" s="200"/>
      <c r="B29" s="112"/>
      <c r="C29" s="23" t="s">
        <v>40</v>
      </c>
      <c r="D29" s="112"/>
    </row>
    <row r="30" ht="17.25" customHeight="1" spans="1:4">
      <c r="A30" s="200"/>
      <c r="B30" s="112"/>
      <c r="C30" s="23" t="s">
        <v>41</v>
      </c>
      <c r="D30" s="112"/>
    </row>
    <row r="31" ht="17.25" customHeight="1" spans="1:4">
      <c r="A31" s="200"/>
      <c r="B31" s="112"/>
      <c r="C31" s="68" t="s">
        <v>42</v>
      </c>
      <c r="D31" s="112"/>
    </row>
    <row r="32" ht="16.5" customHeight="1" spans="1:4">
      <c r="A32" s="200" t="s">
        <v>43</v>
      </c>
      <c r="B32" s="112">
        <v>17279421.14</v>
      </c>
      <c r="C32" s="200" t="s">
        <v>44</v>
      </c>
      <c r="D32" s="112">
        <v>17279421.14</v>
      </c>
    </row>
    <row r="33" ht="16.5" customHeight="1" spans="1:4">
      <c r="A33" s="23" t="s">
        <v>45</v>
      </c>
      <c r="B33" s="112"/>
      <c r="C33" s="23" t="s">
        <v>46</v>
      </c>
      <c r="D33" s="112"/>
    </row>
    <row r="34" ht="16.5" customHeight="1" spans="1:4">
      <c r="A34" s="68" t="s">
        <v>47</v>
      </c>
      <c r="B34" s="112"/>
      <c r="C34" s="68" t="s">
        <v>47</v>
      </c>
      <c r="D34" s="112"/>
    </row>
    <row r="35" ht="16.5" customHeight="1" spans="1:4">
      <c r="A35" s="68" t="s">
        <v>48</v>
      </c>
      <c r="B35" s="112"/>
      <c r="C35" s="68" t="s">
        <v>49</v>
      </c>
      <c r="D35" s="112"/>
    </row>
    <row r="36" ht="16.5" customHeight="1" spans="1:4">
      <c r="A36" s="201" t="s">
        <v>50</v>
      </c>
      <c r="B36" s="112">
        <v>17279421.14</v>
      </c>
      <c r="C36" s="201" t="s">
        <v>51</v>
      </c>
      <c r="D36" s="112">
        <v>17279421.14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2" sqref="C1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6">
        <v>1</v>
      </c>
      <c r="B1" s="157">
        <v>0</v>
      </c>
      <c r="C1" s="156">
        <v>1</v>
      </c>
      <c r="D1" s="158"/>
      <c r="E1" s="158"/>
      <c r="F1" s="155" t="s">
        <v>501</v>
      </c>
    </row>
    <row r="2" ht="42" customHeight="1" spans="1:6">
      <c r="A2" s="159" t="str">
        <f>"2026"&amp;"年部门政府性基金预算支出预算表"</f>
        <v>2026年部门政府性基金预算支出预算表</v>
      </c>
      <c r="B2" s="159" t="s">
        <v>502</v>
      </c>
      <c r="C2" s="160"/>
      <c r="D2" s="161"/>
      <c r="E2" s="161"/>
      <c r="F2" s="161"/>
    </row>
    <row r="3" ht="13.5" customHeight="1" spans="1:6">
      <c r="A3" s="47" t="str">
        <f>"单位名称："&amp;"昆明市晋宁区退役军人事务局"</f>
        <v>单位名称：昆明市晋宁区退役军人事务局</v>
      </c>
      <c r="B3" s="47" t="s">
        <v>503</v>
      </c>
      <c r="C3" s="156"/>
      <c r="D3" s="158"/>
      <c r="E3" s="158"/>
      <c r="F3" s="155" t="s">
        <v>1</v>
      </c>
    </row>
    <row r="4" ht="19.5" customHeight="1" spans="1:6">
      <c r="A4" s="162" t="s">
        <v>206</v>
      </c>
      <c r="B4" s="163" t="s">
        <v>73</v>
      </c>
      <c r="C4" s="162" t="s">
        <v>74</v>
      </c>
      <c r="D4" s="14" t="s">
        <v>504</v>
      </c>
      <c r="E4" s="15"/>
      <c r="F4" s="39"/>
    </row>
    <row r="5" ht="18.75" customHeight="1" spans="1:6">
      <c r="A5" s="164"/>
      <c r="B5" s="165"/>
      <c r="C5" s="164"/>
      <c r="D5" s="55" t="s">
        <v>55</v>
      </c>
      <c r="E5" s="14" t="s">
        <v>76</v>
      </c>
      <c r="F5" s="55" t="s">
        <v>77</v>
      </c>
    </row>
    <row r="6" ht="18.75" customHeight="1" spans="1:6">
      <c r="A6" s="102">
        <v>1</v>
      </c>
      <c r="B6" s="166" t="s">
        <v>84</v>
      </c>
      <c r="C6" s="102">
        <v>3</v>
      </c>
      <c r="D6" s="16">
        <v>4</v>
      </c>
      <c r="E6" s="16">
        <v>5</v>
      </c>
      <c r="F6" s="16">
        <v>6</v>
      </c>
    </row>
    <row r="7" ht="21" customHeight="1" spans="1:6">
      <c r="A7" s="34"/>
      <c r="B7" s="34"/>
      <c r="C7" s="34"/>
      <c r="D7" s="112"/>
      <c r="E7" s="112"/>
      <c r="F7" s="112"/>
    </row>
    <row r="8" ht="21" customHeight="1" spans="1:6">
      <c r="A8" s="34"/>
      <c r="B8" s="34"/>
      <c r="C8" s="34"/>
      <c r="D8" s="112"/>
      <c r="E8" s="112"/>
      <c r="F8" s="112"/>
    </row>
    <row r="9" ht="18.75" customHeight="1" spans="1:6">
      <c r="A9" s="167" t="s">
        <v>196</v>
      </c>
      <c r="B9" s="167" t="s">
        <v>196</v>
      </c>
      <c r="C9" s="168" t="s">
        <v>196</v>
      </c>
      <c r="D9" s="112"/>
      <c r="E9" s="112"/>
      <c r="F9" s="112"/>
    </row>
    <row r="10" customHeight="1" spans="1:6">
      <c r="A10" s="115" t="s">
        <v>505</v>
      </c>
      <c r="B10" s="115"/>
      <c r="C10" s="115"/>
      <c r="D10" s="115"/>
      <c r="E10" s="115"/>
      <c r="F10" s="115"/>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A4"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7"/>
      <c r="C1" s="117"/>
      <c r="R1" s="45"/>
      <c r="S1" s="45" t="s">
        <v>506</v>
      </c>
    </row>
    <row r="2" ht="41.25" customHeight="1" spans="1:19">
      <c r="A2" s="106" t="str">
        <f>"2026"&amp;"年部门政府采购预算表"</f>
        <v>2026年部门政府采购预算表</v>
      </c>
      <c r="B2" s="101"/>
      <c r="C2" s="101"/>
      <c r="D2" s="46"/>
      <c r="E2" s="46"/>
      <c r="F2" s="46"/>
      <c r="G2" s="46"/>
      <c r="H2" s="46"/>
      <c r="I2" s="46"/>
      <c r="J2" s="46"/>
      <c r="K2" s="46"/>
      <c r="L2" s="46"/>
      <c r="M2" s="101"/>
      <c r="N2" s="46"/>
      <c r="O2" s="46"/>
      <c r="P2" s="101"/>
      <c r="Q2" s="46"/>
      <c r="R2" s="101"/>
      <c r="S2" s="101"/>
    </row>
    <row r="3" ht="18.75" customHeight="1" spans="1:19">
      <c r="A3" s="130" t="str">
        <f>"单位名称："&amp;"昆明市晋宁区退役军人事务局"</f>
        <v>单位名称：昆明市晋宁区退役军人事务局</v>
      </c>
      <c r="B3" s="119"/>
      <c r="C3" s="119"/>
      <c r="D3" s="49"/>
      <c r="E3" s="49"/>
      <c r="F3" s="49"/>
      <c r="G3" s="49"/>
      <c r="H3" s="49"/>
      <c r="I3" s="49"/>
      <c r="J3" s="49"/>
      <c r="K3" s="49"/>
      <c r="L3" s="49"/>
      <c r="R3" s="50"/>
      <c r="S3" s="155" t="s">
        <v>1</v>
      </c>
    </row>
    <row r="4" ht="15.75" customHeight="1" spans="1:19">
      <c r="A4" s="52" t="s">
        <v>205</v>
      </c>
      <c r="B4" s="120" t="s">
        <v>206</v>
      </c>
      <c r="C4" s="120" t="s">
        <v>507</v>
      </c>
      <c r="D4" s="121" t="s">
        <v>508</v>
      </c>
      <c r="E4" s="121" t="s">
        <v>509</v>
      </c>
      <c r="F4" s="121" t="s">
        <v>510</v>
      </c>
      <c r="G4" s="121" t="s">
        <v>511</v>
      </c>
      <c r="H4" s="121" t="s">
        <v>512</v>
      </c>
      <c r="I4" s="134" t="s">
        <v>213</v>
      </c>
      <c r="J4" s="134"/>
      <c r="K4" s="134"/>
      <c r="L4" s="134"/>
      <c r="M4" s="135"/>
      <c r="N4" s="134"/>
      <c r="O4" s="134"/>
      <c r="P4" s="142"/>
      <c r="Q4" s="134"/>
      <c r="R4" s="135"/>
      <c r="S4" s="143"/>
    </row>
    <row r="5" ht="17.25" customHeight="1" spans="1:19">
      <c r="A5" s="54"/>
      <c r="B5" s="122"/>
      <c r="C5" s="122"/>
      <c r="D5" s="123"/>
      <c r="E5" s="123"/>
      <c r="F5" s="123"/>
      <c r="G5" s="123"/>
      <c r="H5" s="123"/>
      <c r="I5" s="123" t="s">
        <v>55</v>
      </c>
      <c r="J5" s="123" t="s">
        <v>58</v>
      </c>
      <c r="K5" s="123" t="s">
        <v>513</v>
      </c>
      <c r="L5" s="123" t="s">
        <v>514</v>
      </c>
      <c r="M5" s="136" t="s">
        <v>515</v>
      </c>
      <c r="N5" s="137" t="s">
        <v>516</v>
      </c>
      <c r="O5" s="137"/>
      <c r="P5" s="144"/>
      <c r="Q5" s="137"/>
      <c r="R5" s="145"/>
      <c r="S5" s="124"/>
    </row>
    <row r="6" ht="54" customHeight="1" spans="1:19">
      <c r="A6" s="57"/>
      <c r="B6" s="124"/>
      <c r="C6" s="124"/>
      <c r="D6" s="125"/>
      <c r="E6" s="125"/>
      <c r="F6" s="125"/>
      <c r="G6" s="125"/>
      <c r="H6" s="125"/>
      <c r="I6" s="125"/>
      <c r="J6" s="125" t="s">
        <v>57</v>
      </c>
      <c r="K6" s="125"/>
      <c r="L6" s="125"/>
      <c r="M6" s="138"/>
      <c r="N6" s="125" t="s">
        <v>57</v>
      </c>
      <c r="O6" s="125" t="s">
        <v>64</v>
      </c>
      <c r="P6" s="124" t="s">
        <v>65</v>
      </c>
      <c r="Q6" s="125" t="s">
        <v>66</v>
      </c>
      <c r="R6" s="138" t="s">
        <v>67</v>
      </c>
      <c r="S6" s="124" t="s">
        <v>68</v>
      </c>
    </row>
    <row r="7" ht="18" customHeight="1" spans="1:19">
      <c r="A7" s="146">
        <v>1</v>
      </c>
      <c r="B7" s="146" t="s">
        <v>84</v>
      </c>
      <c r="C7" s="147">
        <v>3</v>
      </c>
      <c r="D7" s="147">
        <v>4</v>
      </c>
      <c r="E7" s="146">
        <v>5</v>
      </c>
      <c r="F7" s="146">
        <v>6</v>
      </c>
      <c r="G7" s="146">
        <v>7</v>
      </c>
      <c r="H7" s="146">
        <v>8</v>
      </c>
      <c r="I7" s="146">
        <v>9</v>
      </c>
      <c r="J7" s="146">
        <v>10</v>
      </c>
      <c r="K7" s="146">
        <v>11</v>
      </c>
      <c r="L7" s="146">
        <v>12</v>
      </c>
      <c r="M7" s="146">
        <v>13</v>
      </c>
      <c r="N7" s="146">
        <v>14</v>
      </c>
      <c r="O7" s="146">
        <v>15</v>
      </c>
      <c r="P7" s="146">
        <v>16</v>
      </c>
      <c r="Q7" s="146">
        <v>17</v>
      </c>
      <c r="R7" s="146">
        <v>18</v>
      </c>
      <c r="S7" s="146">
        <v>19</v>
      </c>
    </row>
    <row r="8" ht="21" customHeight="1" spans="1:19">
      <c r="A8" s="126" t="s">
        <v>70</v>
      </c>
      <c r="B8" s="127" t="s">
        <v>70</v>
      </c>
      <c r="C8" s="127" t="s">
        <v>246</v>
      </c>
      <c r="D8" s="128" t="s">
        <v>517</v>
      </c>
      <c r="E8" s="128" t="s">
        <v>518</v>
      </c>
      <c r="F8" s="128" t="s">
        <v>405</v>
      </c>
      <c r="G8" s="148">
        <v>1</v>
      </c>
      <c r="H8" s="112">
        <v>10000</v>
      </c>
      <c r="I8" s="112">
        <v>10000</v>
      </c>
      <c r="J8" s="112">
        <v>10000</v>
      </c>
      <c r="K8" s="112"/>
      <c r="L8" s="112"/>
      <c r="M8" s="112"/>
      <c r="N8" s="112"/>
      <c r="O8" s="112"/>
      <c r="P8" s="112"/>
      <c r="Q8" s="112"/>
      <c r="R8" s="112"/>
      <c r="S8" s="112"/>
    </row>
    <row r="9" ht="21" customHeight="1" spans="1:19">
      <c r="A9" s="126" t="s">
        <v>70</v>
      </c>
      <c r="B9" s="127" t="s">
        <v>70</v>
      </c>
      <c r="C9" s="127" t="s">
        <v>246</v>
      </c>
      <c r="D9" s="128" t="s">
        <v>519</v>
      </c>
      <c r="E9" s="128" t="s">
        <v>520</v>
      </c>
      <c r="F9" s="128" t="s">
        <v>405</v>
      </c>
      <c r="G9" s="148">
        <v>1</v>
      </c>
      <c r="H9" s="112">
        <v>5000</v>
      </c>
      <c r="I9" s="112">
        <v>5000</v>
      </c>
      <c r="J9" s="112">
        <v>5000</v>
      </c>
      <c r="K9" s="112"/>
      <c r="L9" s="112"/>
      <c r="M9" s="112"/>
      <c r="N9" s="112"/>
      <c r="O9" s="112"/>
      <c r="P9" s="112"/>
      <c r="Q9" s="112"/>
      <c r="R9" s="112"/>
      <c r="S9" s="112"/>
    </row>
    <row r="10" ht="21" customHeight="1" spans="1:19">
      <c r="A10" s="126" t="s">
        <v>70</v>
      </c>
      <c r="B10" s="127" t="s">
        <v>70</v>
      </c>
      <c r="C10" s="127" t="s">
        <v>246</v>
      </c>
      <c r="D10" s="128" t="s">
        <v>521</v>
      </c>
      <c r="E10" s="128" t="s">
        <v>522</v>
      </c>
      <c r="F10" s="128" t="s">
        <v>523</v>
      </c>
      <c r="G10" s="148">
        <v>1</v>
      </c>
      <c r="H10" s="112">
        <v>3000</v>
      </c>
      <c r="I10" s="112">
        <v>3000</v>
      </c>
      <c r="J10" s="112">
        <v>3000</v>
      </c>
      <c r="K10" s="112"/>
      <c r="L10" s="112"/>
      <c r="M10" s="112"/>
      <c r="N10" s="112"/>
      <c r="O10" s="112"/>
      <c r="P10" s="112"/>
      <c r="Q10" s="112"/>
      <c r="R10" s="112"/>
      <c r="S10" s="112"/>
    </row>
    <row r="11" ht="21" customHeight="1" spans="1:19">
      <c r="A11" s="149" t="s">
        <v>196</v>
      </c>
      <c r="B11" s="150"/>
      <c r="C11" s="150"/>
      <c r="D11" s="151"/>
      <c r="E11" s="151"/>
      <c r="F11" s="151"/>
      <c r="G11" s="152"/>
      <c r="H11" s="112">
        <v>18000</v>
      </c>
      <c r="I11" s="112">
        <v>18000</v>
      </c>
      <c r="J11" s="112">
        <v>18000</v>
      </c>
      <c r="K11" s="112"/>
      <c r="L11" s="112"/>
      <c r="M11" s="112"/>
      <c r="N11" s="112"/>
      <c r="O11" s="112"/>
      <c r="P11" s="112"/>
      <c r="Q11" s="112"/>
      <c r="R11" s="112"/>
      <c r="S11" s="112"/>
    </row>
    <row r="12" ht="21" customHeight="1" spans="1:19">
      <c r="A12" s="130" t="s">
        <v>524</v>
      </c>
      <c r="B12" s="47"/>
      <c r="C12" s="47"/>
      <c r="D12" s="130"/>
      <c r="E12" s="130"/>
      <c r="F12" s="130"/>
      <c r="G12" s="153"/>
      <c r="H12" s="154"/>
      <c r="I12" s="154"/>
      <c r="J12" s="154"/>
      <c r="K12" s="154"/>
      <c r="L12" s="154"/>
      <c r="M12" s="154"/>
      <c r="N12" s="154"/>
      <c r="O12" s="154"/>
      <c r="P12" s="154"/>
      <c r="Q12" s="154"/>
      <c r="R12" s="154"/>
      <c r="S12" s="154"/>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B4" workbookViewId="0">
      <selection activeCell="D14" sqref="D1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6"/>
      <c r="B1" s="117"/>
      <c r="C1" s="117"/>
      <c r="D1" s="117"/>
      <c r="E1" s="117"/>
      <c r="F1" s="117"/>
      <c r="G1" s="117"/>
      <c r="H1" s="116"/>
      <c r="I1" s="116"/>
      <c r="J1" s="116"/>
      <c r="K1" s="116"/>
      <c r="L1" s="116"/>
      <c r="M1" s="116"/>
      <c r="N1" s="132"/>
      <c r="O1" s="116"/>
      <c r="P1" s="116"/>
      <c r="Q1" s="117"/>
      <c r="R1" s="116"/>
      <c r="S1" s="140"/>
      <c r="T1" s="140" t="s">
        <v>525</v>
      </c>
    </row>
    <row r="2" ht="41.25" customHeight="1" spans="1:20">
      <c r="A2" s="106" t="str">
        <f>"2026"&amp;"年部门政府购买服务预算表"</f>
        <v>2026年部门政府购买服务预算表</v>
      </c>
      <c r="B2" s="101"/>
      <c r="C2" s="101"/>
      <c r="D2" s="101"/>
      <c r="E2" s="101"/>
      <c r="F2" s="101"/>
      <c r="G2" s="101"/>
      <c r="H2" s="118"/>
      <c r="I2" s="118"/>
      <c r="J2" s="118"/>
      <c r="K2" s="118"/>
      <c r="L2" s="118"/>
      <c r="M2" s="118"/>
      <c r="N2" s="133"/>
      <c r="O2" s="118"/>
      <c r="P2" s="118"/>
      <c r="Q2" s="101"/>
      <c r="R2" s="118"/>
      <c r="S2" s="133"/>
      <c r="T2" s="101"/>
    </row>
    <row r="3" ht="22.5" customHeight="1" spans="1:20">
      <c r="A3" s="107" t="str">
        <f>"单位名称："&amp;"昆明市晋宁区退役军人事务局"</f>
        <v>单位名称：昆明市晋宁区退役军人事务局</v>
      </c>
      <c r="B3" s="119"/>
      <c r="C3" s="119"/>
      <c r="D3" s="119"/>
      <c r="E3" s="119"/>
      <c r="F3" s="119"/>
      <c r="G3" s="119"/>
      <c r="H3" s="108"/>
      <c r="I3" s="108"/>
      <c r="J3" s="108"/>
      <c r="K3" s="108"/>
      <c r="L3" s="108"/>
      <c r="M3" s="108"/>
      <c r="N3" s="132"/>
      <c r="O3" s="116"/>
      <c r="P3" s="116"/>
      <c r="Q3" s="117"/>
      <c r="R3" s="116"/>
      <c r="S3" s="141"/>
      <c r="T3" s="140" t="s">
        <v>1</v>
      </c>
    </row>
    <row r="4" ht="24" customHeight="1" spans="1:20">
      <c r="A4" s="52" t="s">
        <v>205</v>
      </c>
      <c r="B4" s="120" t="s">
        <v>206</v>
      </c>
      <c r="C4" s="120" t="s">
        <v>507</v>
      </c>
      <c r="D4" s="120" t="s">
        <v>526</v>
      </c>
      <c r="E4" s="120" t="s">
        <v>527</v>
      </c>
      <c r="F4" s="120" t="s">
        <v>528</v>
      </c>
      <c r="G4" s="120" t="s">
        <v>529</v>
      </c>
      <c r="H4" s="121" t="s">
        <v>530</v>
      </c>
      <c r="I4" s="121" t="s">
        <v>531</v>
      </c>
      <c r="J4" s="134" t="s">
        <v>213</v>
      </c>
      <c r="K4" s="134"/>
      <c r="L4" s="134"/>
      <c r="M4" s="134"/>
      <c r="N4" s="135"/>
      <c r="O4" s="134"/>
      <c r="P4" s="134"/>
      <c r="Q4" s="142"/>
      <c r="R4" s="134"/>
      <c r="S4" s="135"/>
      <c r="T4" s="143"/>
    </row>
    <row r="5" ht="24" customHeight="1" spans="1:20">
      <c r="A5" s="54"/>
      <c r="B5" s="122"/>
      <c r="C5" s="122"/>
      <c r="D5" s="122"/>
      <c r="E5" s="122"/>
      <c r="F5" s="122"/>
      <c r="G5" s="122"/>
      <c r="H5" s="123"/>
      <c r="I5" s="123"/>
      <c r="J5" s="123" t="s">
        <v>55</v>
      </c>
      <c r="K5" s="123" t="s">
        <v>58</v>
      </c>
      <c r="L5" s="123" t="s">
        <v>513</v>
      </c>
      <c r="M5" s="123" t="s">
        <v>514</v>
      </c>
      <c r="N5" s="136" t="s">
        <v>515</v>
      </c>
      <c r="O5" s="137" t="s">
        <v>516</v>
      </c>
      <c r="P5" s="137"/>
      <c r="Q5" s="144"/>
      <c r="R5" s="137"/>
      <c r="S5" s="145"/>
      <c r="T5" s="124"/>
    </row>
    <row r="6" ht="54" customHeight="1" spans="1:20">
      <c r="A6" s="57"/>
      <c r="B6" s="124"/>
      <c r="C6" s="124"/>
      <c r="D6" s="124"/>
      <c r="E6" s="124"/>
      <c r="F6" s="124"/>
      <c r="G6" s="124"/>
      <c r="H6" s="125"/>
      <c r="I6" s="125"/>
      <c r="J6" s="125"/>
      <c r="K6" s="125" t="s">
        <v>57</v>
      </c>
      <c r="L6" s="125"/>
      <c r="M6" s="125"/>
      <c r="N6" s="138"/>
      <c r="O6" s="125" t="s">
        <v>57</v>
      </c>
      <c r="P6" s="125" t="s">
        <v>64</v>
      </c>
      <c r="Q6" s="124" t="s">
        <v>65</v>
      </c>
      <c r="R6" s="125" t="s">
        <v>66</v>
      </c>
      <c r="S6" s="138" t="s">
        <v>67</v>
      </c>
      <c r="T6" s="124" t="s">
        <v>68</v>
      </c>
    </row>
    <row r="7" ht="17.25" customHeight="1" spans="1:20">
      <c r="A7" s="58">
        <v>1</v>
      </c>
      <c r="B7" s="124">
        <v>2</v>
      </c>
      <c r="C7" s="58">
        <v>3</v>
      </c>
      <c r="D7" s="58">
        <v>4</v>
      </c>
      <c r="E7" s="124">
        <v>5</v>
      </c>
      <c r="F7" s="58">
        <v>6</v>
      </c>
      <c r="G7" s="58">
        <v>7</v>
      </c>
      <c r="H7" s="124">
        <v>8</v>
      </c>
      <c r="I7" s="58">
        <v>9</v>
      </c>
      <c r="J7" s="58">
        <v>10</v>
      </c>
      <c r="K7" s="124">
        <v>11</v>
      </c>
      <c r="L7" s="58">
        <v>12</v>
      </c>
      <c r="M7" s="58">
        <v>13</v>
      </c>
      <c r="N7" s="124">
        <v>14</v>
      </c>
      <c r="O7" s="58">
        <v>15</v>
      </c>
      <c r="P7" s="58">
        <v>16</v>
      </c>
      <c r="Q7" s="124">
        <v>17</v>
      </c>
      <c r="R7" s="58">
        <v>18</v>
      </c>
      <c r="S7" s="58">
        <v>19</v>
      </c>
      <c r="T7" s="58">
        <v>20</v>
      </c>
    </row>
    <row r="8" ht="21" customHeight="1" spans="1:20">
      <c r="A8" s="126"/>
      <c r="B8" s="127"/>
      <c r="C8" s="127"/>
      <c r="D8" s="127"/>
      <c r="E8" s="127"/>
      <c r="F8" s="127"/>
      <c r="G8" s="127"/>
      <c r="H8" s="128"/>
      <c r="I8" s="128"/>
      <c r="J8" s="112"/>
      <c r="K8" s="112"/>
      <c r="L8" s="112"/>
      <c r="M8" s="112"/>
      <c r="N8" s="112"/>
      <c r="O8" s="112"/>
      <c r="P8" s="112"/>
      <c r="Q8" s="112"/>
      <c r="R8" s="112"/>
      <c r="S8" s="112"/>
      <c r="T8" s="112"/>
    </row>
    <row r="9" ht="21" customHeight="1" spans="1:20">
      <c r="A9" s="129" t="s">
        <v>196</v>
      </c>
      <c r="B9" s="47"/>
      <c r="C9" s="47"/>
      <c r="D9" s="47"/>
      <c r="E9" s="47"/>
      <c r="F9" s="47"/>
      <c r="G9" s="47"/>
      <c r="H9" s="130"/>
      <c r="I9" s="139"/>
      <c r="J9" s="114"/>
      <c r="K9" s="114"/>
      <c r="L9" s="114"/>
      <c r="M9" s="114"/>
      <c r="N9" s="114"/>
      <c r="O9" s="114"/>
      <c r="P9" s="114"/>
      <c r="Q9" s="114"/>
      <c r="R9" s="114"/>
      <c r="S9" s="114"/>
      <c r="T9" s="114"/>
    </row>
    <row r="10" ht="27" customHeight="1" spans="1:20">
      <c r="A10" s="131" t="s">
        <v>532</v>
      </c>
      <c r="B10" s="131"/>
      <c r="C10" s="131"/>
      <c r="D10" s="131"/>
      <c r="E10" s="131"/>
      <c r="F10" s="131"/>
      <c r="G10" s="131"/>
      <c r="H10" s="131"/>
      <c r="I10" s="131"/>
      <c r="J10" s="131"/>
      <c r="K10" s="131"/>
      <c r="L10" s="131"/>
      <c r="M10" s="131"/>
      <c r="N10" s="131"/>
      <c r="O10" s="131"/>
      <c r="P10" s="131"/>
      <c r="Q10" s="131"/>
      <c r="R10" s="131"/>
      <c r="S10" s="131"/>
      <c r="T10" s="131"/>
    </row>
  </sheetData>
  <mergeCells count="20">
    <mergeCell ref="A2:T2"/>
    <mergeCell ref="A3:I3"/>
    <mergeCell ref="J4:T4"/>
    <mergeCell ref="O5:T5"/>
    <mergeCell ref="A9:I9"/>
    <mergeCell ref="A10:T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E9"/>
    </sheetView>
  </sheetViews>
  <sheetFormatPr defaultColWidth="9.14166666666667" defaultRowHeight="14.25" customHeight="1" outlineLevelCol="4"/>
  <cols>
    <col min="1" max="1" width="37.7083333333333" customWidth="1"/>
    <col min="2" max="5" width="20" customWidth="1"/>
  </cols>
  <sheetData>
    <row r="1" ht="17.25" customHeight="1" spans="4:5">
      <c r="D1" s="105"/>
      <c r="E1" s="45" t="s">
        <v>533</v>
      </c>
    </row>
    <row r="2" ht="41.25" customHeight="1" spans="1:5">
      <c r="A2" s="106" t="str">
        <f>"2026"&amp;"年对下转移支付预算表"</f>
        <v>2026年对下转移支付预算表</v>
      </c>
      <c r="B2" s="46"/>
      <c r="C2" s="46"/>
      <c r="D2" s="46"/>
      <c r="E2" s="101"/>
    </row>
    <row r="3" ht="18" customHeight="1" spans="1:5">
      <c r="A3" s="107" t="str">
        <f>"单位名称："&amp;"昆明市晋宁区退役军人事务局"</f>
        <v>单位名称：昆明市晋宁区退役军人事务局</v>
      </c>
      <c r="B3" s="108"/>
      <c r="C3" s="108"/>
      <c r="D3" s="109"/>
      <c r="E3" s="50" t="s">
        <v>1</v>
      </c>
    </row>
    <row r="4" ht="19.5" customHeight="1" spans="1:5">
      <c r="A4" s="65" t="s">
        <v>534</v>
      </c>
      <c r="B4" s="14" t="s">
        <v>213</v>
      </c>
      <c r="C4" s="15"/>
      <c r="D4" s="15"/>
      <c r="E4" s="102" t="s">
        <v>535</v>
      </c>
    </row>
    <row r="5" ht="40.5" customHeight="1" spans="1:5">
      <c r="A5" s="58"/>
      <c r="B5" s="66" t="s">
        <v>55</v>
      </c>
      <c r="C5" s="52" t="s">
        <v>58</v>
      </c>
      <c r="D5" s="110" t="s">
        <v>513</v>
      </c>
      <c r="E5" s="73" t="s">
        <v>536</v>
      </c>
    </row>
    <row r="6" ht="19.5" customHeight="1" spans="1:5">
      <c r="A6" s="59">
        <v>1</v>
      </c>
      <c r="B6" s="59">
        <v>2</v>
      </c>
      <c r="C6" s="59">
        <v>3</v>
      </c>
      <c r="D6" s="111">
        <v>4</v>
      </c>
      <c r="E6" s="73">
        <v>5</v>
      </c>
    </row>
    <row r="7" ht="19.5" customHeight="1" spans="1:5">
      <c r="A7" s="20"/>
      <c r="B7" s="112"/>
      <c r="C7" s="112"/>
      <c r="D7" s="112"/>
      <c r="E7" s="112"/>
    </row>
    <row r="8" ht="19.5" customHeight="1" spans="1:5">
      <c r="A8" s="113"/>
      <c r="B8" s="114"/>
      <c r="C8" s="114"/>
      <c r="D8" s="114"/>
      <c r="E8" s="114"/>
    </row>
    <row r="9" ht="27" customHeight="1" spans="1:5">
      <c r="A9" s="115" t="s">
        <v>537</v>
      </c>
      <c r="B9" s="115"/>
      <c r="C9" s="115"/>
      <c r="D9" s="115"/>
      <c r="E9" s="115"/>
    </row>
  </sheetData>
  <mergeCells count="6">
    <mergeCell ref="A2:E2"/>
    <mergeCell ref="A3:D3"/>
    <mergeCell ref="B4:D4"/>
    <mergeCell ref="A9:E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538</v>
      </c>
    </row>
    <row r="2" ht="41.25" customHeight="1" spans="1:10">
      <c r="A2" s="100" t="str">
        <f>"2026"&amp;"年对下转移支付绩效目标表"</f>
        <v>2026年对下转移支付绩效目标表</v>
      </c>
      <c r="B2" s="46"/>
      <c r="C2" s="46"/>
      <c r="D2" s="46"/>
      <c r="E2" s="46"/>
      <c r="F2" s="101"/>
      <c r="G2" s="46"/>
      <c r="H2" s="101"/>
      <c r="I2" s="101"/>
      <c r="J2" s="46"/>
    </row>
    <row r="3" ht="17.25" customHeight="1" spans="1:1">
      <c r="A3" s="47" t="str">
        <f>"单位名称："&amp;"昆明市晋宁区退役军人事务局"</f>
        <v>单位名称：昆明市晋宁区退役军人事务局</v>
      </c>
    </row>
    <row r="4" ht="44.25" customHeight="1" spans="1:10">
      <c r="A4" s="19" t="s">
        <v>534</v>
      </c>
      <c r="B4" s="19" t="s">
        <v>361</v>
      </c>
      <c r="C4" s="19" t="s">
        <v>362</v>
      </c>
      <c r="D4" s="19" t="s">
        <v>363</v>
      </c>
      <c r="E4" s="19" t="s">
        <v>364</v>
      </c>
      <c r="F4" s="102" t="s">
        <v>365</v>
      </c>
      <c r="G4" s="19" t="s">
        <v>366</v>
      </c>
      <c r="H4" s="102" t="s">
        <v>367</v>
      </c>
      <c r="I4" s="102" t="s">
        <v>368</v>
      </c>
      <c r="J4" s="19" t="s">
        <v>369</v>
      </c>
    </row>
    <row r="5" ht="14.25" customHeight="1" spans="1:10">
      <c r="A5" s="19">
        <v>1</v>
      </c>
      <c r="B5" s="19">
        <v>2</v>
      </c>
      <c r="C5" s="19">
        <v>3</v>
      </c>
      <c r="D5" s="19">
        <v>4</v>
      </c>
      <c r="E5" s="19">
        <v>5</v>
      </c>
      <c r="F5" s="102">
        <v>6</v>
      </c>
      <c r="G5" s="19">
        <v>7</v>
      </c>
      <c r="H5" s="102">
        <v>8</v>
      </c>
      <c r="I5" s="102">
        <v>9</v>
      </c>
      <c r="J5" s="19">
        <v>10</v>
      </c>
    </row>
    <row r="6" ht="42" customHeight="1" spans="1:10">
      <c r="A6" s="20"/>
      <c r="B6" s="103"/>
      <c r="C6" s="103"/>
      <c r="D6" s="103"/>
      <c r="E6" s="35"/>
      <c r="F6" s="104"/>
      <c r="G6" s="35"/>
      <c r="H6" s="104"/>
      <c r="I6" s="104"/>
      <c r="J6" s="35"/>
    </row>
    <row r="7" ht="42" customHeight="1" spans="1:10">
      <c r="A7" s="20"/>
      <c r="B7" s="34"/>
      <c r="C7" s="34"/>
      <c r="D7" s="34"/>
      <c r="E7" s="20"/>
      <c r="F7" s="34"/>
      <c r="G7" s="20"/>
      <c r="H7" s="34"/>
      <c r="I7" s="34"/>
      <c r="J7" s="20"/>
    </row>
    <row r="8" customHeight="1" spans="1:1">
      <c r="A8" s="97" t="s">
        <v>537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1" sqref="C1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5"/>
      <c r="B1" s="76"/>
      <c r="C1" s="76"/>
      <c r="D1" s="77"/>
      <c r="E1" s="77"/>
      <c r="F1" s="77"/>
      <c r="G1" s="76"/>
      <c r="H1" s="76"/>
      <c r="I1" s="98" t="s">
        <v>539</v>
      </c>
    </row>
    <row r="2" ht="41.25" customHeight="1" spans="1:9">
      <c r="A2" s="78" t="str">
        <f>"2026"&amp;"年新增资产配置预算表"</f>
        <v>2026年新增资产配置预算表</v>
      </c>
      <c r="B2" s="79"/>
      <c r="C2" s="79"/>
      <c r="D2" s="80"/>
      <c r="E2" s="80"/>
      <c r="F2" s="80"/>
      <c r="G2" s="79"/>
      <c r="H2" s="79"/>
      <c r="I2" s="80"/>
    </row>
    <row r="3" customHeight="1" spans="1:9">
      <c r="A3" s="81" t="str">
        <f>"单位名称："&amp;"昆明市晋宁区退役军人事务局"</f>
        <v>单位名称：昆明市晋宁区退役军人事务局</v>
      </c>
      <c r="B3" s="82"/>
      <c r="C3" s="82"/>
      <c r="D3" s="83"/>
      <c r="F3" s="80"/>
      <c r="G3" s="79"/>
      <c r="H3" s="79"/>
      <c r="I3" s="99" t="s">
        <v>1</v>
      </c>
    </row>
    <row r="4" ht="28.5" customHeight="1" spans="1:9">
      <c r="A4" s="84" t="s">
        <v>205</v>
      </c>
      <c r="B4" s="85" t="s">
        <v>206</v>
      </c>
      <c r="C4" s="86" t="s">
        <v>540</v>
      </c>
      <c r="D4" s="84" t="s">
        <v>541</v>
      </c>
      <c r="E4" s="84" t="s">
        <v>542</v>
      </c>
      <c r="F4" s="84" t="s">
        <v>543</v>
      </c>
      <c r="G4" s="85" t="s">
        <v>544</v>
      </c>
      <c r="H4" s="73"/>
      <c r="I4" s="84"/>
    </row>
    <row r="5" ht="21" customHeight="1" spans="1:9">
      <c r="A5" s="86"/>
      <c r="B5" s="87"/>
      <c r="C5" s="87"/>
      <c r="D5" s="88"/>
      <c r="E5" s="87"/>
      <c r="F5" s="87"/>
      <c r="G5" s="85" t="s">
        <v>511</v>
      </c>
      <c r="H5" s="85" t="s">
        <v>545</v>
      </c>
      <c r="I5" s="85" t="s">
        <v>546</v>
      </c>
    </row>
    <row r="6" ht="17.25" customHeight="1" spans="1:9">
      <c r="A6" s="89" t="s">
        <v>83</v>
      </c>
      <c r="B6" s="33" t="s">
        <v>84</v>
      </c>
      <c r="C6" s="89" t="s">
        <v>85</v>
      </c>
      <c r="D6" s="35" t="s">
        <v>86</v>
      </c>
      <c r="E6" s="89" t="s">
        <v>87</v>
      </c>
      <c r="F6" s="33" t="s">
        <v>88</v>
      </c>
      <c r="G6" s="90" t="s">
        <v>89</v>
      </c>
      <c r="H6" s="35" t="s">
        <v>90</v>
      </c>
      <c r="I6" s="35">
        <v>9</v>
      </c>
    </row>
    <row r="7" ht="19.5" customHeight="1" spans="1:9">
      <c r="A7" s="91"/>
      <c r="B7" s="68"/>
      <c r="C7" s="68"/>
      <c r="D7" s="20"/>
      <c r="E7" s="34"/>
      <c r="F7" s="90"/>
      <c r="G7" s="92"/>
      <c r="H7" s="93"/>
      <c r="I7" s="93"/>
    </row>
    <row r="8" ht="19.5" customHeight="1" spans="1:9">
      <c r="A8" s="22" t="s">
        <v>55</v>
      </c>
      <c r="B8" s="94"/>
      <c r="C8" s="94"/>
      <c r="D8" s="95"/>
      <c r="E8" s="96"/>
      <c r="F8" s="96"/>
      <c r="G8" s="92"/>
      <c r="H8" s="93"/>
      <c r="I8" s="93"/>
    </row>
    <row r="9" customHeight="1" spans="1:1">
      <c r="A9" s="97" t="s">
        <v>547</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A4"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4"/>
      <c r="E1" s="44"/>
      <c r="F1" s="44"/>
      <c r="G1" s="44"/>
      <c r="K1" s="45" t="s">
        <v>548</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"单位名称："&amp;"昆明市晋宁区退役军人事务局"</f>
        <v>单位名称：昆明市晋宁区退役军人事务局</v>
      </c>
      <c r="B3" s="48"/>
      <c r="C3" s="48"/>
      <c r="D3" s="48"/>
      <c r="E3" s="48"/>
      <c r="F3" s="48"/>
      <c r="G3" s="48"/>
      <c r="H3" s="49"/>
      <c r="I3" s="49"/>
      <c r="J3" s="49"/>
      <c r="K3" s="50" t="s">
        <v>1</v>
      </c>
    </row>
    <row r="4" ht="21.75" customHeight="1" spans="1:11">
      <c r="A4" s="51" t="s">
        <v>279</v>
      </c>
      <c r="B4" s="51" t="s">
        <v>208</v>
      </c>
      <c r="C4" s="51" t="s">
        <v>280</v>
      </c>
      <c r="D4" s="52" t="s">
        <v>209</v>
      </c>
      <c r="E4" s="52" t="s">
        <v>210</v>
      </c>
      <c r="F4" s="52" t="s">
        <v>281</v>
      </c>
      <c r="G4" s="52" t="s">
        <v>282</v>
      </c>
      <c r="H4" s="65" t="s">
        <v>55</v>
      </c>
      <c r="I4" s="14" t="s">
        <v>549</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3">
        <v>10</v>
      </c>
      <c r="K7" s="73">
        <v>11</v>
      </c>
    </row>
    <row r="8" ht="18.75" customHeight="1" spans="1:11">
      <c r="A8" s="20"/>
      <c r="B8" s="34"/>
      <c r="C8" s="20"/>
      <c r="D8" s="20"/>
      <c r="E8" s="20"/>
      <c r="F8" s="20"/>
      <c r="G8" s="20"/>
      <c r="H8" s="67"/>
      <c r="I8" s="74"/>
      <c r="J8" s="74"/>
      <c r="K8" s="67"/>
    </row>
    <row r="9" ht="18.75" customHeight="1" spans="1:11">
      <c r="A9" s="68"/>
      <c r="B9" s="34"/>
      <c r="C9" s="34"/>
      <c r="D9" s="34"/>
      <c r="E9" s="34"/>
      <c r="F9" s="34"/>
      <c r="G9" s="34"/>
      <c r="H9" s="61"/>
      <c r="I9" s="61"/>
      <c r="J9" s="61"/>
      <c r="K9" s="67"/>
    </row>
    <row r="10" ht="18.75" customHeight="1" spans="1:11">
      <c r="A10" s="69" t="s">
        <v>196</v>
      </c>
      <c r="B10" s="70"/>
      <c r="C10" s="70"/>
      <c r="D10" s="70"/>
      <c r="E10" s="70"/>
      <c r="F10" s="70"/>
      <c r="G10" s="71"/>
      <c r="H10" s="61"/>
      <c r="I10" s="61"/>
      <c r="J10" s="61"/>
      <c r="K10" s="67"/>
    </row>
    <row r="11" customHeight="1" spans="1:1">
      <c r="A11" s="72" t="s">
        <v>550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7"/>
  <sheetViews>
    <sheetView showZeros="0" topLeftCell="D32"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4"/>
      <c r="G1" s="45" t="s">
        <v>551</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"单位名称："&amp;"昆明市晋宁区退役军人事务局"</f>
        <v>单位名称：昆明市晋宁区退役军人事务局</v>
      </c>
      <c r="B3" s="48"/>
      <c r="C3" s="48"/>
      <c r="D3" s="48"/>
      <c r="E3" s="49"/>
      <c r="F3" s="49"/>
      <c r="G3" s="50" t="s">
        <v>1</v>
      </c>
    </row>
    <row r="4" ht="21.75" customHeight="1" spans="1:7">
      <c r="A4" s="51" t="s">
        <v>280</v>
      </c>
      <c r="B4" s="51" t="s">
        <v>279</v>
      </c>
      <c r="C4" s="51" t="s">
        <v>208</v>
      </c>
      <c r="D4" s="52" t="s">
        <v>552</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4" t="s">
        <v>70</v>
      </c>
      <c r="B8" s="60"/>
      <c r="C8" s="60"/>
      <c r="D8" s="34"/>
      <c r="E8" s="61">
        <v>13840000</v>
      </c>
      <c r="F8" s="61">
        <v>18532101</v>
      </c>
      <c r="G8" s="61">
        <v>18806600</v>
      </c>
    </row>
    <row r="9" ht="18.75" customHeight="1" spans="1:7">
      <c r="A9" s="34"/>
      <c r="B9" s="34" t="s">
        <v>553</v>
      </c>
      <c r="C9" s="34" t="s">
        <v>287</v>
      </c>
      <c r="D9" s="34" t="s">
        <v>554</v>
      </c>
      <c r="E9" s="61">
        <v>48000</v>
      </c>
      <c r="F9" s="61">
        <v>192000</v>
      </c>
      <c r="G9" s="61">
        <v>48000</v>
      </c>
    </row>
    <row r="10" ht="18.75" customHeight="1" spans="1:7">
      <c r="A10" s="27"/>
      <c r="B10" s="34" t="s">
        <v>555</v>
      </c>
      <c r="C10" s="34" t="s">
        <v>290</v>
      </c>
      <c r="D10" s="34" t="s">
        <v>554</v>
      </c>
      <c r="E10" s="61">
        <v>84000</v>
      </c>
      <c r="F10" s="61">
        <v>84000</v>
      </c>
      <c r="G10" s="61">
        <v>84000</v>
      </c>
    </row>
    <row r="11" ht="18.75" customHeight="1" spans="1:7">
      <c r="A11" s="27"/>
      <c r="B11" s="34" t="s">
        <v>555</v>
      </c>
      <c r="C11" s="34" t="s">
        <v>294</v>
      </c>
      <c r="D11" s="34" t="s">
        <v>554</v>
      </c>
      <c r="E11" s="61">
        <v>1650000</v>
      </c>
      <c r="F11" s="61">
        <v>1680000</v>
      </c>
      <c r="G11" s="61">
        <v>1650000</v>
      </c>
    </row>
    <row r="12" ht="18.75" customHeight="1" spans="1:7">
      <c r="A12" s="27"/>
      <c r="B12" s="34" t="s">
        <v>555</v>
      </c>
      <c r="C12" s="34" t="s">
        <v>296</v>
      </c>
      <c r="D12" s="34" t="s">
        <v>554</v>
      </c>
      <c r="E12" s="61">
        <v>50000</v>
      </c>
      <c r="F12" s="61">
        <v>60000</v>
      </c>
      <c r="G12" s="61">
        <v>50000</v>
      </c>
    </row>
    <row r="13" ht="18.75" customHeight="1" spans="1:7">
      <c r="A13" s="27"/>
      <c r="B13" s="34" t="s">
        <v>555</v>
      </c>
      <c r="C13" s="34" t="s">
        <v>298</v>
      </c>
      <c r="D13" s="34" t="s">
        <v>554</v>
      </c>
      <c r="E13" s="61">
        <v>200000</v>
      </c>
      <c r="F13" s="61">
        <v>220000</v>
      </c>
      <c r="G13" s="61">
        <v>200000</v>
      </c>
    </row>
    <row r="14" ht="18.75" customHeight="1" spans="1:7">
      <c r="A14" s="27"/>
      <c r="B14" s="34" t="s">
        <v>555</v>
      </c>
      <c r="C14" s="34" t="s">
        <v>300</v>
      </c>
      <c r="D14" s="34" t="s">
        <v>554</v>
      </c>
      <c r="E14" s="61">
        <v>160000</v>
      </c>
      <c r="F14" s="61">
        <v>160000</v>
      </c>
      <c r="G14" s="61">
        <v>160000</v>
      </c>
    </row>
    <row r="15" ht="18.75" customHeight="1" spans="1:7">
      <c r="A15" s="27"/>
      <c r="B15" s="34" t="s">
        <v>555</v>
      </c>
      <c r="C15" s="34" t="s">
        <v>302</v>
      </c>
      <c r="D15" s="34" t="s">
        <v>554</v>
      </c>
      <c r="E15" s="61">
        <v>100000</v>
      </c>
      <c r="F15" s="61">
        <v>100000</v>
      </c>
      <c r="G15" s="61">
        <v>100000</v>
      </c>
    </row>
    <row r="16" ht="18.75" customHeight="1" spans="1:7">
      <c r="A16" s="27"/>
      <c r="B16" s="34" t="s">
        <v>555</v>
      </c>
      <c r="C16" s="34" t="s">
        <v>304</v>
      </c>
      <c r="D16" s="34" t="s">
        <v>554</v>
      </c>
      <c r="E16" s="61">
        <v>450000</v>
      </c>
      <c r="F16" s="61">
        <v>450000</v>
      </c>
      <c r="G16" s="61">
        <v>450000</v>
      </c>
    </row>
    <row r="17" ht="18.75" customHeight="1" spans="1:7">
      <c r="A17" s="27"/>
      <c r="B17" s="34" t="s">
        <v>555</v>
      </c>
      <c r="C17" s="34" t="s">
        <v>308</v>
      </c>
      <c r="D17" s="34" t="s">
        <v>554</v>
      </c>
      <c r="E17" s="61">
        <v>2137500</v>
      </c>
      <c r="F17" s="61">
        <v>2220000</v>
      </c>
      <c r="G17" s="61">
        <v>2137500</v>
      </c>
    </row>
    <row r="18" ht="18.75" customHeight="1" spans="1:7">
      <c r="A18" s="27"/>
      <c r="B18" s="34" t="s">
        <v>555</v>
      </c>
      <c r="C18" s="34" t="s">
        <v>314</v>
      </c>
      <c r="D18" s="34" t="s">
        <v>554</v>
      </c>
      <c r="E18" s="61">
        <v>806000</v>
      </c>
      <c r="F18" s="61">
        <v>1700000</v>
      </c>
      <c r="G18" s="61">
        <v>806000</v>
      </c>
    </row>
    <row r="19" ht="18.75" customHeight="1" spans="1:7">
      <c r="A19" s="27"/>
      <c r="B19" s="34" t="s">
        <v>555</v>
      </c>
      <c r="C19" s="34" t="s">
        <v>316</v>
      </c>
      <c r="D19" s="34" t="s">
        <v>554</v>
      </c>
      <c r="E19" s="61">
        <v>1380600</v>
      </c>
      <c r="F19" s="61">
        <v>695600</v>
      </c>
      <c r="G19" s="61">
        <v>1380600</v>
      </c>
    </row>
    <row r="20" ht="18.75" customHeight="1" spans="1:7">
      <c r="A20" s="27"/>
      <c r="B20" s="34" t="s">
        <v>555</v>
      </c>
      <c r="C20" s="34" t="s">
        <v>320</v>
      </c>
      <c r="D20" s="34" t="s">
        <v>554</v>
      </c>
      <c r="E20" s="61">
        <v>200000</v>
      </c>
      <c r="F20" s="61">
        <v>1</v>
      </c>
      <c r="G20" s="61">
        <v>200000</v>
      </c>
    </row>
    <row r="21" ht="18.75" customHeight="1" spans="1:7">
      <c r="A21" s="27"/>
      <c r="B21" s="34" t="s">
        <v>555</v>
      </c>
      <c r="C21" s="34" t="s">
        <v>322</v>
      </c>
      <c r="D21" s="34" t="s">
        <v>554</v>
      </c>
      <c r="E21" s="61">
        <v>120000</v>
      </c>
      <c r="F21" s="61">
        <v>100000</v>
      </c>
      <c r="G21" s="61">
        <v>120000</v>
      </c>
    </row>
    <row r="22" ht="18.75" customHeight="1" spans="1:7">
      <c r="A22" s="27"/>
      <c r="B22" s="34" t="s">
        <v>555</v>
      </c>
      <c r="C22" s="34" t="s">
        <v>324</v>
      </c>
      <c r="D22" s="34" t="s">
        <v>554</v>
      </c>
      <c r="E22" s="61">
        <v>28000</v>
      </c>
      <c r="F22" s="61">
        <v>28000</v>
      </c>
      <c r="G22" s="61">
        <v>28000</v>
      </c>
    </row>
    <row r="23" ht="18.75" customHeight="1" spans="1:7">
      <c r="A23" s="27"/>
      <c r="B23" s="34" t="s">
        <v>555</v>
      </c>
      <c r="C23" s="34" t="s">
        <v>326</v>
      </c>
      <c r="D23" s="34" t="s">
        <v>554</v>
      </c>
      <c r="E23" s="61">
        <v>1000000</v>
      </c>
      <c r="F23" s="61">
        <v>6411200</v>
      </c>
      <c r="G23" s="61">
        <v>6411200</v>
      </c>
    </row>
    <row r="24" ht="18.75" customHeight="1" spans="1:7">
      <c r="A24" s="27"/>
      <c r="B24" s="34" t="s">
        <v>555</v>
      </c>
      <c r="C24" s="34" t="s">
        <v>330</v>
      </c>
      <c r="D24" s="34" t="s">
        <v>554</v>
      </c>
      <c r="E24" s="61">
        <v>750000</v>
      </c>
      <c r="F24" s="61">
        <v>750000</v>
      </c>
      <c r="G24" s="61">
        <v>750000</v>
      </c>
    </row>
    <row r="25" ht="18.75" customHeight="1" spans="1:7">
      <c r="A25" s="27"/>
      <c r="B25" s="34" t="s">
        <v>555</v>
      </c>
      <c r="C25" s="34" t="s">
        <v>332</v>
      </c>
      <c r="D25" s="34" t="s">
        <v>554</v>
      </c>
      <c r="E25" s="61">
        <v>2442400</v>
      </c>
      <c r="F25" s="61">
        <v>965300</v>
      </c>
      <c r="G25" s="61">
        <v>965300</v>
      </c>
    </row>
    <row r="26" ht="18.75" customHeight="1" spans="1:7">
      <c r="A26" s="27"/>
      <c r="B26" s="34" t="s">
        <v>555</v>
      </c>
      <c r="C26" s="34" t="s">
        <v>334</v>
      </c>
      <c r="D26" s="34" t="s">
        <v>554</v>
      </c>
      <c r="E26" s="61">
        <v>900000</v>
      </c>
      <c r="F26" s="61">
        <v>350000</v>
      </c>
      <c r="G26" s="61">
        <v>900000</v>
      </c>
    </row>
    <row r="27" ht="18.75" customHeight="1" spans="1:7">
      <c r="A27" s="27"/>
      <c r="B27" s="34" t="s">
        <v>555</v>
      </c>
      <c r="C27" s="34" t="s">
        <v>338</v>
      </c>
      <c r="D27" s="34" t="s">
        <v>554</v>
      </c>
      <c r="E27" s="61">
        <v>120000</v>
      </c>
      <c r="F27" s="61">
        <v>120000</v>
      </c>
      <c r="G27" s="61">
        <v>120000</v>
      </c>
    </row>
    <row r="28" ht="18.75" customHeight="1" spans="1:7">
      <c r="A28" s="27"/>
      <c r="B28" s="34" t="s">
        <v>555</v>
      </c>
      <c r="C28" s="34" t="s">
        <v>340</v>
      </c>
      <c r="D28" s="34" t="s">
        <v>554</v>
      </c>
      <c r="E28" s="61">
        <v>287500</v>
      </c>
      <c r="F28" s="61">
        <v>287500</v>
      </c>
      <c r="G28" s="61">
        <v>287500</v>
      </c>
    </row>
    <row r="29" ht="18.75" customHeight="1" spans="1:7">
      <c r="A29" s="27"/>
      <c r="B29" s="34" t="s">
        <v>555</v>
      </c>
      <c r="C29" s="34" t="s">
        <v>342</v>
      </c>
      <c r="D29" s="34" t="s">
        <v>554</v>
      </c>
      <c r="E29" s="61">
        <v>76800</v>
      </c>
      <c r="F29" s="61">
        <v>76800</v>
      </c>
      <c r="G29" s="61">
        <v>76800</v>
      </c>
    </row>
    <row r="30" ht="18.75" customHeight="1" spans="1:7">
      <c r="A30" s="27"/>
      <c r="B30" s="34" t="s">
        <v>555</v>
      </c>
      <c r="C30" s="34" t="s">
        <v>344</v>
      </c>
      <c r="D30" s="34" t="s">
        <v>554</v>
      </c>
      <c r="E30" s="61">
        <v>300000</v>
      </c>
      <c r="F30" s="61">
        <v>300000</v>
      </c>
      <c r="G30" s="61">
        <v>300000</v>
      </c>
    </row>
    <row r="31" ht="18.75" customHeight="1" spans="1:7">
      <c r="A31" s="27"/>
      <c r="B31" s="34" t="s">
        <v>555</v>
      </c>
      <c r="C31" s="34" t="s">
        <v>346</v>
      </c>
      <c r="D31" s="34" t="s">
        <v>554</v>
      </c>
      <c r="E31" s="61">
        <v>12500</v>
      </c>
      <c r="F31" s="61">
        <v>912500</v>
      </c>
      <c r="G31" s="61">
        <v>912500</v>
      </c>
    </row>
    <row r="32" ht="18.75" customHeight="1" spans="1:7">
      <c r="A32" s="27"/>
      <c r="B32" s="34" t="s">
        <v>555</v>
      </c>
      <c r="C32" s="34" t="s">
        <v>348</v>
      </c>
      <c r="D32" s="34" t="s">
        <v>554</v>
      </c>
      <c r="E32" s="61">
        <v>12500</v>
      </c>
      <c r="F32" s="61">
        <v>100000</v>
      </c>
      <c r="G32" s="61">
        <v>100000</v>
      </c>
    </row>
    <row r="33" ht="18.75" customHeight="1" spans="1:7">
      <c r="A33" s="27"/>
      <c r="B33" s="34" t="s">
        <v>555</v>
      </c>
      <c r="C33" s="34" t="s">
        <v>350</v>
      </c>
      <c r="D33" s="34" t="s">
        <v>554</v>
      </c>
      <c r="E33" s="61">
        <v>19200</v>
      </c>
      <c r="F33" s="61">
        <v>19200</v>
      </c>
      <c r="G33" s="61">
        <v>19200</v>
      </c>
    </row>
    <row r="34" ht="18.75" customHeight="1" spans="1:7">
      <c r="A34" s="27"/>
      <c r="B34" s="34" t="s">
        <v>555</v>
      </c>
      <c r="C34" s="34" t="s">
        <v>352</v>
      </c>
      <c r="D34" s="34" t="s">
        <v>554</v>
      </c>
      <c r="E34" s="61">
        <v>3000</v>
      </c>
      <c r="F34" s="61">
        <v>20000</v>
      </c>
      <c r="G34" s="61">
        <v>20000</v>
      </c>
    </row>
    <row r="35" ht="18.75" customHeight="1" spans="1:7">
      <c r="A35" s="27"/>
      <c r="B35" s="34" t="s">
        <v>555</v>
      </c>
      <c r="C35" s="34" t="s">
        <v>354</v>
      </c>
      <c r="D35" s="34" t="s">
        <v>554</v>
      </c>
      <c r="E35" s="61">
        <v>2000</v>
      </c>
      <c r="F35" s="61">
        <v>30000</v>
      </c>
      <c r="G35" s="61">
        <v>30000</v>
      </c>
    </row>
    <row r="36" ht="18.75" customHeight="1" spans="1:7">
      <c r="A36" s="27"/>
      <c r="B36" s="34" t="s">
        <v>555</v>
      </c>
      <c r="C36" s="34" t="s">
        <v>356</v>
      </c>
      <c r="D36" s="34" t="s">
        <v>554</v>
      </c>
      <c r="E36" s="61">
        <v>500000</v>
      </c>
      <c r="F36" s="61">
        <v>500000</v>
      </c>
      <c r="G36" s="61">
        <v>500000</v>
      </c>
    </row>
    <row r="37" ht="18.75" customHeight="1" spans="1:7">
      <c r="A37" s="62" t="s">
        <v>55</v>
      </c>
      <c r="B37" s="63" t="s">
        <v>556</v>
      </c>
      <c r="C37" s="63"/>
      <c r="D37" s="64"/>
      <c r="E37" s="61">
        <v>13840000</v>
      </c>
      <c r="F37" s="61">
        <v>18532101</v>
      </c>
      <c r="G37" s="61">
        <v>18806600</v>
      </c>
    </row>
  </sheetData>
  <mergeCells count="11">
    <mergeCell ref="A2:G2"/>
    <mergeCell ref="A3:D3"/>
    <mergeCell ref="E4:G4"/>
    <mergeCell ref="A37:D3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tabSelected="1" topLeftCell="A7" workbookViewId="0">
      <selection activeCell="C7" sqref="C7:I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557</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"单位名称："&amp;"昆明市晋宁区退役军人事务局"</f>
        <v>单位名称：昆明市晋宁区退役军人事务局</v>
      </c>
      <c r="B3" s="3"/>
      <c r="C3" s="4"/>
      <c r="D3" s="5"/>
      <c r="E3" s="5"/>
      <c r="F3" s="5"/>
      <c r="G3" s="5"/>
      <c r="H3" s="5"/>
      <c r="I3" s="5"/>
      <c r="J3" s="233" t="s">
        <v>1</v>
      </c>
    </row>
    <row r="4" ht="30" customHeight="1" spans="1:10">
      <c r="A4" s="6" t="s">
        <v>558</v>
      </c>
      <c r="B4" s="7" t="s">
        <v>70</v>
      </c>
      <c r="C4" s="8"/>
      <c r="D4" s="8"/>
      <c r="E4" s="9"/>
      <c r="F4" s="10" t="s">
        <v>558</v>
      </c>
      <c r="G4" s="9"/>
      <c r="H4" s="11" t="s">
        <v>70</v>
      </c>
      <c r="I4" s="8"/>
      <c r="J4" s="9"/>
    </row>
    <row r="5" ht="32.25" customHeight="1" spans="1:10">
      <c r="A5" s="12" t="s">
        <v>559</v>
      </c>
      <c r="B5" s="13"/>
      <c r="C5" s="13"/>
      <c r="D5" s="13"/>
      <c r="E5" s="13"/>
      <c r="F5" s="13"/>
      <c r="G5" s="13"/>
      <c r="H5" s="13"/>
      <c r="I5" s="37"/>
      <c r="J5" s="38"/>
    </row>
    <row r="6" ht="32.25" customHeight="1" spans="1:10">
      <c r="A6" s="14" t="s">
        <v>560</v>
      </c>
      <c r="B6" s="15"/>
      <c r="C6" s="15"/>
      <c r="D6" s="15"/>
      <c r="E6" s="15"/>
      <c r="F6" s="15"/>
      <c r="G6" s="15"/>
      <c r="H6" s="15"/>
      <c r="I6" s="39"/>
      <c r="J6" s="40" t="s">
        <v>561</v>
      </c>
    </row>
    <row r="7" ht="99.75" customHeight="1" spans="1:10">
      <c r="A7" s="16" t="s">
        <v>562</v>
      </c>
      <c r="B7" s="17" t="s">
        <v>563</v>
      </c>
      <c r="C7" s="18" t="s">
        <v>564</v>
      </c>
      <c r="D7" s="18"/>
      <c r="E7" s="18"/>
      <c r="F7" s="18"/>
      <c r="G7" s="18"/>
      <c r="H7" s="18"/>
      <c r="I7" s="18"/>
      <c r="J7" s="41" t="s">
        <v>565</v>
      </c>
    </row>
    <row r="8" ht="99.75" customHeight="1" spans="1:10">
      <c r="A8" s="16"/>
      <c r="B8" s="17" t="str">
        <f>"总体绩效目标（"&amp;"2026"&amp;"-"&amp;("2026"+2)&amp;"年期间）"</f>
        <v>总体绩效目标（2026-2028年期间）</v>
      </c>
      <c r="C8" s="18" t="s">
        <v>566</v>
      </c>
      <c r="D8" s="18"/>
      <c r="E8" s="18"/>
      <c r="F8" s="18"/>
      <c r="G8" s="18"/>
      <c r="H8" s="18"/>
      <c r="I8" s="18"/>
      <c r="J8" s="41" t="s">
        <v>567</v>
      </c>
    </row>
    <row r="9" ht="75" customHeight="1" spans="1:10">
      <c r="A9" s="17" t="s">
        <v>568</v>
      </c>
      <c r="B9" s="19" t="str">
        <f>"预算年度（"&amp;"2026"&amp;"年）绩效目标"</f>
        <v>预算年度（2026年）绩效目标</v>
      </c>
      <c r="C9" s="20" t="s">
        <v>569</v>
      </c>
      <c r="D9" s="20"/>
      <c r="E9" s="20"/>
      <c r="F9" s="20"/>
      <c r="G9" s="20"/>
      <c r="H9" s="20"/>
      <c r="I9" s="20"/>
      <c r="J9" s="42" t="s">
        <v>570</v>
      </c>
    </row>
    <row r="10" ht="32.25" customHeight="1" spans="1:10">
      <c r="A10" s="21" t="s">
        <v>571</v>
      </c>
      <c r="B10" s="21"/>
      <c r="C10" s="21"/>
      <c r="D10" s="21"/>
      <c r="E10" s="21"/>
      <c r="F10" s="21"/>
      <c r="G10" s="21"/>
      <c r="H10" s="21"/>
      <c r="I10" s="21"/>
      <c r="J10" s="21"/>
    </row>
    <row r="11" ht="32.25" customHeight="1" spans="1:10">
      <c r="A11" s="17" t="s">
        <v>572</v>
      </c>
      <c r="B11" s="17"/>
      <c r="C11" s="16" t="s">
        <v>573</v>
      </c>
      <c r="D11" s="16"/>
      <c r="E11" s="16" t="s">
        <v>574</v>
      </c>
      <c r="F11" s="16"/>
      <c r="G11" s="16"/>
      <c r="H11" s="16" t="s">
        <v>575</v>
      </c>
      <c r="I11" s="16"/>
      <c r="J11" s="16"/>
    </row>
    <row r="12" ht="32.25" customHeight="1" spans="1:10">
      <c r="A12" s="17"/>
      <c r="B12" s="17"/>
      <c r="C12" s="16"/>
      <c r="D12" s="16"/>
      <c r="E12" s="17" t="s">
        <v>576</v>
      </c>
      <c r="F12" s="17" t="s">
        <v>577</v>
      </c>
      <c r="G12" s="17" t="s">
        <v>578</v>
      </c>
      <c r="H12" s="17" t="s">
        <v>576</v>
      </c>
      <c r="I12" s="17" t="s">
        <v>577</v>
      </c>
      <c r="J12" s="17" t="s">
        <v>578</v>
      </c>
    </row>
    <row r="13" ht="24" customHeight="1" spans="1:10">
      <c r="A13" s="22" t="s">
        <v>55</v>
      </c>
      <c r="B13" s="23"/>
      <c r="C13" s="23"/>
      <c r="D13" s="23"/>
      <c r="E13" s="24">
        <v>17279421.14</v>
      </c>
      <c r="F13" s="24">
        <v>17164801.72</v>
      </c>
      <c r="G13" s="24">
        <v>114619.42</v>
      </c>
      <c r="H13" s="25">
        <v>17279421.14</v>
      </c>
      <c r="I13" s="25">
        <v>17164801.72</v>
      </c>
      <c r="J13" s="25">
        <v>114619.42</v>
      </c>
    </row>
    <row r="14" ht="34.5" customHeight="1" spans="1:10">
      <c r="A14" s="18" t="s">
        <v>579</v>
      </c>
      <c r="B14" s="26"/>
      <c r="C14" s="18" t="s">
        <v>579</v>
      </c>
      <c r="D14" s="26"/>
      <c r="E14" s="25">
        <v>3324801.72</v>
      </c>
      <c r="F14" s="25">
        <v>3324801.72</v>
      </c>
      <c r="G14" s="25"/>
      <c r="H14" s="25">
        <v>3324801.72</v>
      </c>
      <c r="I14" s="25">
        <v>3324801.72</v>
      </c>
      <c r="J14" s="25"/>
    </row>
    <row r="15" ht="34.5" customHeight="1" spans="1:10">
      <c r="A15" s="18" t="s">
        <v>580</v>
      </c>
      <c r="B15" s="27"/>
      <c r="C15" s="18" t="s">
        <v>580</v>
      </c>
      <c r="D15" s="27"/>
      <c r="E15" s="25">
        <v>8882200</v>
      </c>
      <c r="F15" s="25">
        <v>8882200</v>
      </c>
      <c r="G15" s="25"/>
      <c r="H15" s="25">
        <v>8882200</v>
      </c>
      <c r="I15" s="25">
        <v>8882200</v>
      </c>
      <c r="J15" s="25"/>
    </row>
    <row r="16" ht="34.5" customHeight="1" spans="1:10">
      <c r="A16" s="18" t="s">
        <v>581</v>
      </c>
      <c r="B16" s="27"/>
      <c r="C16" s="18" t="s">
        <v>581</v>
      </c>
      <c r="D16" s="27"/>
      <c r="E16" s="25">
        <v>4082419.42</v>
      </c>
      <c r="F16" s="25">
        <v>3967800</v>
      </c>
      <c r="G16" s="25">
        <v>114619.42</v>
      </c>
      <c r="H16" s="25">
        <v>4082419.42</v>
      </c>
      <c r="I16" s="25">
        <v>3967800</v>
      </c>
      <c r="J16" s="25">
        <v>114619.42</v>
      </c>
    </row>
    <row r="17" ht="34.5" customHeight="1" spans="1:10">
      <c r="A17" s="18" t="s">
        <v>582</v>
      </c>
      <c r="B17" s="27"/>
      <c r="C17" s="18" t="s">
        <v>582</v>
      </c>
      <c r="D17" s="27"/>
      <c r="E17" s="25">
        <v>990000</v>
      </c>
      <c r="F17" s="25">
        <v>990000</v>
      </c>
      <c r="G17" s="25"/>
      <c r="H17" s="25">
        <v>990000</v>
      </c>
      <c r="I17" s="25">
        <v>990000</v>
      </c>
      <c r="J17" s="25"/>
    </row>
    <row r="18" ht="32.25" customHeight="1" spans="1:10">
      <c r="A18" s="21" t="s">
        <v>583</v>
      </c>
      <c r="B18" s="21"/>
      <c r="C18" s="21"/>
      <c r="D18" s="21"/>
      <c r="E18" s="21"/>
      <c r="F18" s="21"/>
      <c r="G18" s="21"/>
      <c r="H18" s="21"/>
      <c r="I18" s="21"/>
      <c r="J18" s="21"/>
    </row>
    <row r="19" ht="32.25" customHeight="1" spans="1:10">
      <c r="A19" s="28" t="s">
        <v>584</v>
      </c>
      <c r="B19" s="28"/>
      <c r="C19" s="28"/>
      <c r="D19" s="28"/>
      <c r="E19" s="28"/>
      <c r="F19" s="28"/>
      <c r="G19" s="28"/>
      <c r="H19" s="29" t="s">
        <v>585</v>
      </c>
      <c r="I19" s="43" t="s">
        <v>369</v>
      </c>
      <c r="J19" s="29" t="s">
        <v>586</v>
      </c>
    </row>
    <row r="20" ht="36" customHeight="1" spans="1:10">
      <c r="A20" s="30" t="s">
        <v>362</v>
      </c>
      <c r="B20" s="30" t="s">
        <v>587</v>
      </c>
      <c r="C20" s="31" t="s">
        <v>364</v>
      </c>
      <c r="D20" s="31" t="s">
        <v>365</v>
      </c>
      <c r="E20" s="31" t="s">
        <v>366</v>
      </c>
      <c r="F20" s="31" t="s">
        <v>367</v>
      </c>
      <c r="G20" s="31" t="s">
        <v>368</v>
      </c>
      <c r="H20" s="32"/>
      <c r="I20" s="32"/>
      <c r="J20" s="32"/>
    </row>
    <row r="21" ht="32.25" customHeight="1" spans="1:10">
      <c r="A21" s="33" t="s">
        <v>371</v>
      </c>
      <c r="B21" s="33"/>
      <c r="C21" s="34"/>
      <c r="D21" s="33"/>
      <c r="E21" s="33"/>
      <c r="F21" s="33"/>
      <c r="G21" s="33"/>
      <c r="H21" s="35"/>
      <c r="I21" s="20"/>
      <c r="J21" s="35"/>
    </row>
    <row r="22" ht="32.25" customHeight="1" spans="1:10">
      <c r="A22" s="33"/>
      <c r="B22" s="33" t="s">
        <v>372</v>
      </c>
      <c r="C22" s="34"/>
      <c r="D22" s="33"/>
      <c r="E22" s="33"/>
      <c r="F22" s="33"/>
      <c r="G22" s="33"/>
      <c r="H22" s="35"/>
      <c r="I22" s="20"/>
      <c r="J22" s="35"/>
    </row>
    <row r="23" ht="32.25" customHeight="1" spans="1:10">
      <c r="A23" s="33"/>
      <c r="B23" s="33"/>
      <c r="C23" s="34" t="s">
        <v>588</v>
      </c>
      <c r="D23" s="33" t="s">
        <v>392</v>
      </c>
      <c r="E23" s="33" t="s">
        <v>589</v>
      </c>
      <c r="F23" s="33" t="s">
        <v>590</v>
      </c>
      <c r="G23" s="33" t="s">
        <v>377</v>
      </c>
      <c r="H23" s="35" t="s">
        <v>591</v>
      </c>
      <c r="I23" s="20" t="s">
        <v>378</v>
      </c>
      <c r="J23" s="35" t="s">
        <v>591</v>
      </c>
    </row>
    <row r="24" ht="32.25" customHeight="1" spans="1:10">
      <c r="A24" s="33"/>
      <c r="B24" s="33" t="s">
        <v>379</v>
      </c>
      <c r="C24" s="34"/>
      <c r="D24" s="33"/>
      <c r="E24" s="33"/>
      <c r="F24" s="33"/>
      <c r="G24" s="33"/>
      <c r="H24" s="35"/>
      <c r="I24" s="20"/>
      <c r="J24" s="35"/>
    </row>
    <row r="25" ht="32.25" customHeight="1" spans="1:10">
      <c r="A25" s="33"/>
      <c r="B25" s="33"/>
      <c r="C25" s="34" t="s">
        <v>380</v>
      </c>
      <c r="D25" s="33" t="s">
        <v>374</v>
      </c>
      <c r="E25" s="33" t="s">
        <v>381</v>
      </c>
      <c r="F25" s="33" t="s">
        <v>382</v>
      </c>
      <c r="G25" s="33" t="s">
        <v>377</v>
      </c>
      <c r="H25" s="35" t="s">
        <v>592</v>
      </c>
      <c r="I25" s="20" t="s">
        <v>383</v>
      </c>
      <c r="J25" s="35" t="s">
        <v>593</v>
      </c>
    </row>
    <row r="26" ht="32.25" customHeight="1" spans="1:10">
      <c r="A26" s="33" t="s">
        <v>384</v>
      </c>
      <c r="B26" s="33"/>
      <c r="C26" s="34"/>
      <c r="D26" s="33"/>
      <c r="E26" s="33"/>
      <c r="F26" s="33"/>
      <c r="G26" s="33"/>
      <c r="H26" s="35"/>
      <c r="I26" s="20"/>
      <c r="J26" s="35"/>
    </row>
    <row r="27" ht="32.25" customHeight="1" spans="1:10">
      <c r="A27" s="33"/>
      <c r="B27" s="33" t="s">
        <v>385</v>
      </c>
      <c r="C27" s="34"/>
      <c r="D27" s="33"/>
      <c r="E27" s="33"/>
      <c r="F27" s="33"/>
      <c r="G27" s="33"/>
      <c r="H27" s="35"/>
      <c r="I27" s="20"/>
      <c r="J27" s="35"/>
    </row>
    <row r="28" ht="32.25" customHeight="1" spans="1:10">
      <c r="A28" s="33"/>
      <c r="B28" s="33"/>
      <c r="C28" s="34" t="s">
        <v>386</v>
      </c>
      <c r="D28" s="33" t="s">
        <v>374</v>
      </c>
      <c r="E28" s="33" t="s">
        <v>594</v>
      </c>
      <c r="F28" s="33"/>
      <c r="G28" s="33" t="s">
        <v>595</v>
      </c>
      <c r="H28" s="35" t="s">
        <v>596</v>
      </c>
      <c r="I28" s="20" t="s">
        <v>447</v>
      </c>
      <c r="J28" s="35" t="s">
        <v>596</v>
      </c>
    </row>
    <row r="29" ht="32.25" customHeight="1" spans="1:10">
      <c r="A29" s="33" t="s">
        <v>389</v>
      </c>
      <c r="B29" s="33"/>
      <c r="C29" s="34"/>
      <c r="D29" s="33"/>
      <c r="E29" s="33"/>
      <c r="F29" s="33"/>
      <c r="G29" s="33"/>
      <c r="H29" s="35"/>
      <c r="I29" s="20"/>
      <c r="J29" s="35"/>
    </row>
    <row r="30" ht="32.25" customHeight="1" spans="1:10">
      <c r="A30" s="33"/>
      <c r="B30" s="33" t="s">
        <v>390</v>
      </c>
      <c r="C30" s="34"/>
      <c r="D30" s="33"/>
      <c r="E30" s="33"/>
      <c r="F30" s="33"/>
      <c r="G30" s="33"/>
      <c r="H30" s="35"/>
      <c r="I30" s="20"/>
      <c r="J30" s="35"/>
    </row>
    <row r="31" ht="32.25" customHeight="1" spans="1:10">
      <c r="A31" s="33"/>
      <c r="B31" s="33"/>
      <c r="C31" s="34" t="s">
        <v>391</v>
      </c>
      <c r="D31" s="33" t="s">
        <v>392</v>
      </c>
      <c r="E31" s="33" t="s">
        <v>393</v>
      </c>
      <c r="F31" s="33" t="s">
        <v>382</v>
      </c>
      <c r="G31" s="33" t="s">
        <v>377</v>
      </c>
      <c r="H31" s="35" t="s">
        <v>597</v>
      </c>
      <c r="I31" s="20" t="s">
        <v>394</v>
      </c>
      <c r="J31" s="35" t="s">
        <v>597</v>
      </c>
    </row>
  </sheetData>
  <mergeCells count="34">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B17"/>
    <mergeCell ref="C17:D17"/>
    <mergeCell ref="A18:J18"/>
    <mergeCell ref="A19:G19"/>
    <mergeCell ref="A7:A8"/>
    <mergeCell ref="H19:H20"/>
    <mergeCell ref="I19:I20"/>
    <mergeCell ref="J19:J20"/>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A2"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9" t="s">
        <v>52</v>
      </c>
    </row>
    <row r="2" ht="41.25" customHeight="1" spans="1:1">
      <c r="A2" s="78" t="str">
        <f>"2026"&amp;"年部门收入预算表"</f>
        <v>2026年部门收入预算表</v>
      </c>
    </row>
    <row r="3" ht="17.25" customHeight="1" spans="1:19">
      <c r="A3" s="81" t="str">
        <f>"单位名称："&amp;"昆明市晋宁区退役军人事务局"</f>
        <v>单位名称：昆明市晋宁区退役军人事务局</v>
      </c>
      <c r="S3" s="83" t="s">
        <v>1</v>
      </c>
    </row>
    <row r="4" ht="21.75" customHeight="1" spans="1:19">
      <c r="A4" s="217" t="s">
        <v>53</v>
      </c>
      <c r="B4" s="218" t="s">
        <v>54</v>
      </c>
      <c r="C4" s="218" t="s">
        <v>55</v>
      </c>
      <c r="D4" s="219" t="s">
        <v>56</v>
      </c>
      <c r="E4" s="219"/>
      <c r="F4" s="219"/>
      <c r="G4" s="219"/>
      <c r="H4" s="219"/>
      <c r="I4" s="167"/>
      <c r="J4" s="219"/>
      <c r="K4" s="219"/>
      <c r="L4" s="219"/>
      <c r="M4" s="219"/>
      <c r="N4" s="227"/>
      <c r="O4" s="219" t="s">
        <v>45</v>
      </c>
      <c r="P4" s="219"/>
      <c r="Q4" s="219"/>
      <c r="R4" s="219"/>
      <c r="S4" s="227"/>
    </row>
    <row r="5" ht="27" customHeight="1" spans="1:19">
      <c r="A5" s="220"/>
      <c r="B5" s="221"/>
      <c r="C5" s="221"/>
      <c r="D5" s="221" t="s">
        <v>57</v>
      </c>
      <c r="E5" s="221" t="s">
        <v>58</v>
      </c>
      <c r="F5" s="221" t="s">
        <v>59</v>
      </c>
      <c r="G5" s="221" t="s">
        <v>60</v>
      </c>
      <c r="H5" s="221" t="s">
        <v>61</v>
      </c>
      <c r="I5" s="228" t="s">
        <v>62</v>
      </c>
      <c r="J5" s="229"/>
      <c r="K5" s="229"/>
      <c r="L5" s="229"/>
      <c r="M5" s="229"/>
      <c r="N5" s="230"/>
      <c r="O5" s="221" t="s">
        <v>57</v>
      </c>
      <c r="P5" s="221" t="s">
        <v>58</v>
      </c>
      <c r="Q5" s="221" t="s">
        <v>59</v>
      </c>
      <c r="R5" s="221" t="s">
        <v>60</v>
      </c>
      <c r="S5" s="221" t="s">
        <v>63</v>
      </c>
    </row>
    <row r="6" ht="30" customHeight="1" spans="1:19">
      <c r="A6" s="222"/>
      <c r="B6" s="223"/>
      <c r="C6" s="152"/>
      <c r="D6" s="152"/>
      <c r="E6" s="152"/>
      <c r="F6" s="152"/>
      <c r="G6" s="152"/>
      <c r="H6" s="152"/>
      <c r="I6" s="104" t="s">
        <v>57</v>
      </c>
      <c r="J6" s="230" t="s">
        <v>64</v>
      </c>
      <c r="K6" s="230" t="s">
        <v>65</v>
      </c>
      <c r="L6" s="230" t="s">
        <v>66</v>
      </c>
      <c r="M6" s="230" t="s">
        <v>67</v>
      </c>
      <c r="N6" s="230" t="s">
        <v>68</v>
      </c>
      <c r="O6" s="231"/>
      <c r="P6" s="231"/>
      <c r="Q6" s="231"/>
      <c r="R6" s="231"/>
      <c r="S6" s="152"/>
    </row>
    <row r="7" ht="15" customHeight="1" spans="1:19">
      <c r="A7" s="224">
        <v>1</v>
      </c>
      <c r="B7" s="224">
        <v>2</v>
      </c>
      <c r="C7" s="224">
        <v>3</v>
      </c>
      <c r="D7" s="224">
        <v>4</v>
      </c>
      <c r="E7" s="224">
        <v>5</v>
      </c>
      <c r="F7" s="224">
        <v>6</v>
      </c>
      <c r="G7" s="224">
        <v>7</v>
      </c>
      <c r="H7" s="224">
        <v>8</v>
      </c>
      <c r="I7" s="104">
        <v>9</v>
      </c>
      <c r="J7" s="224">
        <v>10</v>
      </c>
      <c r="K7" s="224">
        <v>11</v>
      </c>
      <c r="L7" s="224">
        <v>12</v>
      </c>
      <c r="M7" s="224">
        <v>13</v>
      </c>
      <c r="N7" s="224">
        <v>14</v>
      </c>
      <c r="O7" s="224">
        <v>15</v>
      </c>
      <c r="P7" s="224">
        <v>16</v>
      </c>
      <c r="Q7" s="224">
        <v>17</v>
      </c>
      <c r="R7" s="224">
        <v>18</v>
      </c>
      <c r="S7" s="224">
        <v>19</v>
      </c>
    </row>
    <row r="8" ht="18" customHeight="1" spans="1:19">
      <c r="A8" s="34" t="s">
        <v>69</v>
      </c>
      <c r="B8" s="34" t="s">
        <v>70</v>
      </c>
      <c r="C8" s="112">
        <v>17279421.14</v>
      </c>
      <c r="D8" s="112">
        <v>17279421.14</v>
      </c>
      <c r="E8" s="112">
        <v>17164801.72</v>
      </c>
      <c r="F8" s="112"/>
      <c r="G8" s="112"/>
      <c r="H8" s="112"/>
      <c r="I8" s="112">
        <v>114619.42</v>
      </c>
      <c r="J8" s="112"/>
      <c r="K8" s="112"/>
      <c r="L8" s="112">
        <v>106962.42</v>
      </c>
      <c r="M8" s="112"/>
      <c r="N8" s="112">
        <v>7657</v>
      </c>
      <c r="O8" s="112"/>
      <c r="P8" s="112"/>
      <c r="Q8" s="112"/>
      <c r="R8" s="112"/>
      <c r="S8" s="112"/>
    </row>
    <row r="9" ht="18" customHeight="1" spans="1:19">
      <c r="A9" s="225" t="s">
        <v>71</v>
      </c>
      <c r="B9" s="225" t="s">
        <v>70</v>
      </c>
      <c r="C9" s="112">
        <v>17279421.14</v>
      </c>
      <c r="D9" s="112">
        <v>17279421.14</v>
      </c>
      <c r="E9" s="112">
        <v>17164801.72</v>
      </c>
      <c r="F9" s="112"/>
      <c r="G9" s="112"/>
      <c r="H9" s="112"/>
      <c r="I9" s="112">
        <v>114619.42</v>
      </c>
      <c r="J9" s="112"/>
      <c r="K9" s="112"/>
      <c r="L9" s="112">
        <v>106962.42</v>
      </c>
      <c r="M9" s="112"/>
      <c r="N9" s="112">
        <v>7657</v>
      </c>
      <c r="O9" s="112"/>
      <c r="P9" s="112"/>
      <c r="Q9" s="112"/>
      <c r="R9" s="112"/>
      <c r="S9" s="112"/>
    </row>
    <row r="10" ht="18" customHeight="1" spans="1:19">
      <c r="A10" s="86" t="s">
        <v>55</v>
      </c>
      <c r="B10" s="226"/>
      <c r="C10" s="112">
        <v>17279421.14</v>
      </c>
      <c r="D10" s="112">
        <v>17279421.14</v>
      </c>
      <c r="E10" s="112">
        <v>17164801.72</v>
      </c>
      <c r="F10" s="112"/>
      <c r="G10" s="112"/>
      <c r="H10" s="112"/>
      <c r="I10" s="112">
        <v>114619.42</v>
      </c>
      <c r="J10" s="112"/>
      <c r="K10" s="112"/>
      <c r="L10" s="112">
        <v>106962.42</v>
      </c>
      <c r="M10" s="112"/>
      <c r="N10" s="112">
        <v>7657</v>
      </c>
      <c r="O10" s="112"/>
      <c r="P10" s="112"/>
      <c r="Q10" s="112"/>
      <c r="R10" s="112"/>
      <c r="S10" s="112"/>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topLeftCell="A31"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3" t="s">
        <v>72</v>
      </c>
    </row>
    <row r="2" ht="41.25" customHeight="1" spans="1:1">
      <c r="A2" s="78" t="str">
        <f>"2026"&amp;"年部门支出预算表"</f>
        <v>2026年部门支出预算表</v>
      </c>
    </row>
    <row r="3" ht="17.25" customHeight="1" spans="1:15">
      <c r="A3" s="81" t="str">
        <f>"单位名称："&amp;"昆明市晋宁区退役军人事务局"</f>
        <v>单位名称：昆明市晋宁区退役军人事务局</v>
      </c>
      <c r="O3" s="83" t="s">
        <v>1</v>
      </c>
    </row>
    <row r="4" ht="27" customHeight="1" spans="1:15">
      <c r="A4" s="203" t="s">
        <v>73</v>
      </c>
      <c r="B4" s="203" t="s">
        <v>74</v>
      </c>
      <c r="C4" s="203" t="s">
        <v>55</v>
      </c>
      <c r="D4" s="204" t="s">
        <v>58</v>
      </c>
      <c r="E4" s="205"/>
      <c r="F4" s="206"/>
      <c r="G4" s="207" t="s">
        <v>59</v>
      </c>
      <c r="H4" s="207" t="s">
        <v>60</v>
      </c>
      <c r="I4" s="207" t="s">
        <v>75</v>
      </c>
      <c r="J4" s="204" t="s">
        <v>62</v>
      </c>
      <c r="K4" s="205"/>
      <c r="L4" s="205"/>
      <c r="M4" s="205"/>
      <c r="N4" s="214"/>
      <c r="O4" s="215"/>
    </row>
    <row r="5" ht="42" customHeight="1" spans="1:15">
      <c r="A5" s="208"/>
      <c r="B5" s="208"/>
      <c r="C5" s="209"/>
      <c r="D5" s="210" t="s">
        <v>57</v>
      </c>
      <c r="E5" s="210" t="s">
        <v>76</v>
      </c>
      <c r="F5" s="210" t="s">
        <v>77</v>
      </c>
      <c r="G5" s="209"/>
      <c r="H5" s="209"/>
      <c r="I5" s="216"/>
      <c r="J5" s="210" t="s">
        <v>57</v>
      </c>
      <c r="K5" s="197" t="s">
        <v>78</v>
      </c>
      <c r="L5" s="197" t="s">
        <v>79</v>
      </c>
      <c r="M5" s="197" t="s">
        <v>80</v>
      </c>
      <c r="N5" s="197" t="s">
        <v>81</v>
      </c>
      <c r="O5" s="197" t="s">
        <v>82</v>
      </c>
    </row>
    <row r="6" ht="18" customHeight="1" spans="1:15">
      <c r="A6" s="89" t="s">
        <v>83</v>
      </c>
      <c r="B6" s="89" t="s">
        <v>84</v>
      </c>
      <c r="C6" s="89" t="s">
        <v>85</v>
      </c>
      <c r="D6" s="90" t="s">
        <v>86</v>
      </c>
      <c r="E6" s="90" t="s">
        <v>87</v>
      </c>
      <c r="F6" s="90" t="s">
        <v>88</v>
      </c>
      <c r="G6" s="90" t="s">
        <v>89</v>
      </c>
      <c r="H6" s="90" t="s">
        <v>90</v>
      </c>
      <c r="I6" s="90" t="s">
        <v>91</v>
      </c>
      <c r="J6" s="90" t="s">
        <v>92</v>
      </c>
      <c r="K6" s="90" t="s">
        <v>93</v>
      </c>
      <c r="L6" s="90" t="s">
        <v>94</v>
      </c>
      <c r="M6" s="90" t="s">
        <v>95</v>
      </c>
      <c r="N6" s="89" t="s">
        <v>96</v>
      </c>
      <c r="O6" s="90" t="s">
        <v>97</v>
      </c>
    </row>
    <row r="7" ht="21" customHeight="1" spans="1:15">
      <c r="A7" s="91" t="s">
        <v>98</v>
      </c>
      <c r="B7" s="91" t="s">
        <v>99</v>
      </c>
      <c r="C7" s="112">
        <v>14610950.82</v>
      </c>
      <c r="D7" s="112">
        <v>14496331.4</v>
      </c>
      <c r="E7" s="112">
        <v>2793831.4</v>
      </c>
      <c r="F7" s="112">
        <v>11702500</v>
      </c>
      <c r="G7" s="112"/>
      <c r="H7" s="112"/>
      <c r="I7" s="112"/>
      <c r="J7" s="112">
        <v>114619.42</v>
      </c>
      <c r="K7" s="112"/>
      <c r="L7" s="112"/>
      <c r="M7" s="112">
        <v>106962.42</v>
      </c>
      <c r="N7" s="112"/>
      <c r="O7" s="112">
        <v>7657</v>
      </c>
    </row>
    <row r="8" ht="21" customHeight="1" spans="1:15">
      <c r="A8" s="211" t="s">
        <v>100</v>
      </c>
      <c r="B8" s="211" t="s">
        <v>101</v>
      </c>
      <c r="C8" s="112">
        <v>334784.16</v>
      </c>
      <c r="D8" s="112">
        <v>334784.16</v>
      </c>
      <c r="E8" s="112">
        <v>334784.16</v>
      </c>
      <c r="F8" s="112"/>
      <c r="G8" s="112"/>
      <c r="H8" s="112"/>
      <c r="I8" s="112"/>
      <c r="J8" s="112"/>
      <c r="K8" s="112"/>
      <c r="L8" s="112"/>
      <c r="M8" s="112"/>
      <c r="N8" s="112"/>
      <c r="O8" s="112"/>
    </row>
    <row r="9" ht="21" customHeight="1" spans="1:15">
      <c r="A9" s="212" t="s">
        <v>102</v>
      </c>
      <c r="B9" s="212" t="s">
        <v>103</v>
      </c>
      <c r="C9" s="112">
        <v>44100</v>
      </c>
      <c r="D9" s="112">
        <v>44100</v>
      </c>
      <c r="E9" s="112">
        <v>44100</v>
      </c>
      <c r="F9" s="112"/>
      <c r="G9" s="112"/>
      <c r="H9" s="112"/>
      <c r="I9" s="112"/>
      <c r="J9" s="112"/>
      <c r="K9" s="112"/>
      <c r="L9" s="112"/>
      <c r="M9" s="112"/>
      <c r="N9" s="112"/>
      <c r="O9" s="112"/>
    </row>
    <row r="10" ht="21" customHeight="1" spans="1:15">
      <c r="A10" s="212" t="s">
        <v>104</v>
      </c>
      <c r="B10" s="212" t="s">
        <v>105</v>
      </c>
      <c r="C10" s="112">
        <v>290684.16</v>
      </c>
      <c r="D10" s="112">
        <v>290684.16</v>
      </c>
      <c r="E10" s="112">
        <v>290684.16</v>
      </c>
      <c r="F10" s="112"/>
      <c r="G10" s="112"/>
      <c r="H10" s="112"/>
      <c r="I10" s="112"/>
      <c r="J10" s="112"/>
      <c r="K10" s="112"/>
      <c r="L10" s="112"/>
      <c r="M10" s="112"/>
      <c r="N10" s="112"/>
      <c r="O10" s="112"/>
    </row>
    <row r="11" ht="21" customHeight="1" spans="1:15">
      <c r="A11" s="211" t="s">
        <v>106</v>
      </c>
      <c r="B11" s="211" t="s">
        <v>107</v>
      </c>
      <c r="C11" s="112">
        <v>5539700</v>
      </c>
      <c r="D11" s="112">
        <v>5539700</v>
      </c>
      <c r="E11" s="112"/>
      <c r="F11" s="112">
        <v>5539700</v>
      </c>
      <c r="G11" s="112"/>
      <c r="H11" s="112"/>
      <c r="I11" s="112"/>
      <c r="J11" s="112"/>
      <c r="K11" s="112"/>
      <c r="L11" s="112"/>
      <c r="M11" s="112"/>
      <c r="N11" s="112"/>
      <c r="O11" s="112"/>
    </row>
    <row r="12" ht="21" customHeight="1" spans="1:15">
      <c r="A12" s="212" t="s">
        <v>108</v>
      </c>
      <c r="B12" s="212" t="s">
        <v>109</v>
      </c>
      <c r="C12" s="112">
        <v>1650000</v>
      </c>
      <c r="D12" s="112">
        <v>1650000</v>
      </c>
      <c r="E12" s="112"/>
      <c r="F12" s="112">
        <v>1650000</v>
      </c>
      <c r="G12" s="112"/>
      <c r="H12" s="112"/>
      <c r="I12" s="112"/>
      <c r="J12" s="112"/>
      <c r="K12" s="112"/>
      <c r="L12" s="112"/>
      <c r="M12" s="112"/>
      <c r="N12" s="112"/>
      <c r="O12" s="112"/>
    </row>
    <row r="13" ht="21" customHeight="1" spans="1:15">
      <c r="A13" s="212" t="s">
        <v>110</v>
      </c>
      <c r="B13" s="212" t="s">
        <v>111</v>
      </c>
      <c r="C13" s="112">
        <v>12500</v>
      </c>
      <c r="D13" s="112">
        <v>12500</v>
      </c>
      <c r="E13" s="112"/>
      <c r="F13" s="112">
        <v>12500</v>
      </c>
      <c r="G13" s="112"/>
      <c r="H13" s="112"/>
      <c r="I13" s="112"/>
      <c r="J13" s="112"/>
      <c r="K13" s="112"/>
      <c r="L13" s="112"/>
      <c r="M13" s="112"/>
      <c r="N13" s="112"/>
      <c r="O13" s="112"/>
    </row>
    <row r="14" ht="21" customHeight="1" spans="1:15">
      <c r="A14" s="212" t="s">
        <v>112</v>
      </c>
      <c r="B14" s="212" t="s">
        <v>113</v>
      </c>
      <c r="C14" s="112">
        <v>3877200</v>
      </c>
      <c r="D14" s="112">
        <v>3877200</v>
      </c>
      <c r="E14" s="112"/>
      <c r="F14" s="112">
        <v>3877200</v>
      </c>
      <c r="G14" s="112"/>
      <c r="H14" s="112"/>
      <c r="I14" s="112"/>
      <c r="J14" s="112"/>
      <c r="K14" s="112"/>
      <c r="L14" s="112"/>
      <c r="M14" s="112"/>
      <c r="N14" s="112"/>
      <c r="O14" s="112"/>
    </row>
    <row r="15" ht="21" customHeight="1" spans="1:15">
      <c r="A15" s="211" t="s">
        <v>114</v>
      </c>
      <c r="B15" s="211" t="s">
        <v>115</v>
      </c>
      <c r="C15" s="112">
        <v>4925562.42</v>
      </c>
      <c r="D15" s="112">
        <v>4818600</v>
      </c>
      <c r="E15" s="112"/>
      <c r="F15" s="112">
        <v>4818600</v>
      </c>
      <c r="G15" s="112"/>
      <c r="H15" s="112"/>
      <c r="I15" s="112"/>
      <c r="J15" s="112">
        <v>106962.42</v>
      </c>
      <c r="K15" s="112"/>
      <c r="L15" s="112"/>
      <c r="M15" s="112">
        <v>106962.42</v>
      </c>
      <c r="N15" s="112"/>
      <c r="O15" s="112"/>
    </row>
    <row r="16" ht="21" customHeight="1" spans="1:15">
      <c r="A16" s="212" t="s">
        <v>116</v>
      </c>
      <c r="B16" s="212" t="s">
        <v>117</v>
      </c>
      <c r="C16" s="112">
        <v>3130600</v>
      </c>
      <c r="D16" s="112">
        <v>3130600</v>
      </c>
      <c r="E16" s="112"/>
      <c r="F16" s="112">
        <v>3130600</v>
      </c>
      <c r="G16" s="112"/>
      <c r="H16" s="112"/>
      <c r="I16" s="112"/>
      <c r="J16" s="112"/>
      <c r="K16" s="112"/>
      <c r="L16" s="112"/>
      <c r="M16" s="112"/>
      <c r="N16" s="112"/>
      <c r="O16" s="112"/>
    </row>
    <row r="17" ht="21" customHeight="1" spans="1:15">
      <c r="A17" s="212" t="s">
        <v>118</v>
      </c>
      <c r="B17" s="212" t="s">
        <v>119</v>
      </c>
      <c r="C17" s="112">
        <v>846456.52</v>
      </c>
      <c r="D17" s="112">
        <v>806000</v>
      </c>
      <c r="E17" s="112"/>
      <c r="F17" s="112">
        <v>806000</v>
      </c>
      <c r="G17" s="112"/>
      <c r="H17" s="112"/>
      <c r="I17" s="112"/>
      <c r="J17" s="112">
        <v>40456.52</v>
      </c>
      <c r="K17" s="112"/>
      <c r="L17" s="112"/>
      <c r="M17" s="112">
        <v>40456.52</v>
      </c>
      <c r="N17" s="112"/>
      <c r="O17" s="112"/>
    </row>
    <row r="18" ht="21" customHeight="1" spans="1:15">
      <c r="A18" s="212" t="s">
        <v>120</v>
      </c>
      <c r="B18" s="212" t="s">
        <v>121</v>
      </c>
      <c r="C18" s="112">
        <v>120000</v>
      </c>
      <c r="D18" s="112">
        <v>120000</v>
      </c>
      <c r="E18" s="112"/>
      <c r="F18" s="112">
        <v>120000</v>
      </c>
      <c r="G18" s="112"/>
      <c r="H18" s="112"/>
      <c r="I18" s="112"/>
      <c r="J18" s="112"/>
      <c r="K18" s="112"/>
      <c r="L18" s="112"/>
      <c r="M18" s="112"/>
      <c r="N18" s="112"/>
      <c r="O18" s="112"/>
    </row>
    <row r="19" ht="21" customHeight="1" spans="1:15">
      <c r="A19" s="212" t="s">
        <v>122</v>
      </c>
      <c r="B19" s="212" t="s">
        <v>123</v>
      </c>
      <c r="C19" s="112">
        <v>544505.9</v>
      </c>
      <c r="D19" s="112">
        <v>478000</v>
      </c>
      <c r="E19" s="112"/>
      <c r="F19" s="112">
        <v>478000</v>
      </c>
      <c r="G19" s="112"/>
      <c r="H19" s="112"/>
      <c r="I19" s="112"/>
      <c r="J19" s="112">
        <v>66505.9</v>
      </c>
      <c r="K19" s="112"/>
      <c r="L19" s="112"/>
      <c r="M19" s="112">
        <v>66505.9</v>
      </c>
      <c r="N19" s="112"/>
      <c r="O19" s="112"/>
    </row>
    <row r="20" ht="21" customHeight="1" spans="1:15">
      <c r="A20" s="212" t="s">
        <v>124</v>
      </c>
      <c r="B20" s="212" t="s">
        <v>125</v>
      </c>
      <c r="C20" s="112">
        <v>284000</v>
      </c>
      <c r="D20" s="112">
        <v>284000</v>
      </c>
      <c r="E20" s="112"/>
      <c r="F20" s="112">
        <v>284000</v>
      </c>
      <c r="G20" s="112"/>
      <c r="H20" s="112"/>
      <c r="I20" s="112"/>
      <c r="J20" s="112"/>
      <c r="K20" s="112"/>
      <c r="L20" s="112"/>
      <c r="M20" s="112"/>
      <c r="N20" s="112"/>
      <c r="O20" s="112"/>
    </row>
    <row r="21" ht="21" customHeight="1" spans="1:15">
      <c r="A21" s="211" t="s">
        <v>126</v>
      </c>
      <c r="B21" s="211" t="s">
        <v>127</v>
      </c>
      <c r="C21" s="112">
        <v>3810904.24</v>
      </c>
      <c r="D21" s="112">
        <v>3803247.24</v>
      </c>
      <c r="E21" s="112">
        <v>2459047.24</v>
      </c>
      <c r="F21" s="112">
        <v>1344200</v>
      </c>
      <c r="G21" s="112"/>
      <c r="H21" s="112"/>
      <c r="I21" s="112"/>
      <c r="J21" s="112">
        <v>7657</v>
      </c>
      <c r="K21" s="112"/>
      <c r="L21" s="112"/>
      <c r="M21" s="112"/>
      <c r="N21" s="112"/>
      <c r="O21" s="112">
        <v>7657</v>
      </c>
    </row>
    <row r="22" ht="21" customHeight="1" spans="1:15">
      <c r="A22" s="212" t="s">
        <v>128</v>
      </c>
      <c r="B22" s="212" t="s">
        <v>129</v>
      </c>
      <c r="C22" s="112">
        <v>1635114.32</v>
      </c>
      <c r="D22" s="112">
        <v>1635114.32</v>
      </c>
      <c r="E22" s="112">
        <v>1635114.32</v>
      </c>
      <c r="F22" s="112"/>
      <c r="G22" s="112"/>
      <c r="H22" s="112"/>
      <c r="I22" s="112"/>
      <c r="J22" s="112"/>
      <c r="K22" s="112"/>
      <c r="L22" s="112"/>
      <c r="M22" s="112"/>
      <c r="N22" s="112"/>
      <c r="O22" s="112"/>
    </row>
    <row r="23" ht="21" customHeight="1" spans="1:15">
      <c r="A23" s="212" t="s">
        <v>130</v>
      </c>
      <c r="B23" s="212" t="s">
        <v>131</v>
      </c>
      <c r="C23" s="112">
        <v>1348200</v>
      </c>
      <c r="D23" s="112">
        <v>1344200</v>
      </c>
      <c r="E23" s="112"/>
      <c r="F23" s="112">
        <v>1344200</v>
      </c>
      <c r="G23" s="112"/>
      <c r="H23" s="112"/>
      <c r="I23" s="112"/>
      <c r="J23" s="112">
        <v>4000</v>
      </c>
      <c r="K23" s="112"/>
      <c r="L23" s="112"/>
      <c r="M23" s="112"/>
      <c r="N23" s="112"/>
      <c r="O23" s="112">
        <v>4000</v>
      </c>
    </row>
    <row r="24" ht="21" customHeight="1" spans="1:15">
      <c r="A24" s="212" t="s">
        <v>132</v>
      </c>
      <c r="B24" s="212" t="s">
        <v>133</v>
      </c>
      <c r="C24" s="112">
        <v>823932.92</v>
      </c>
      <c r="D24" s="112">
        <v>823932.92</v>
      </c>
      <c r="E24" s="112">
        <v>823932.92</v>
      </c>
      <c r="F24" s="112"/>
      <c r="G24" s="112"/>
      <c r="H24" s="112"/>
      <c r="I24" s="112"/>
      <c r="J24" s="112"/>
      <c r="K24" s="112"/>
      <c r="L24" s="112"/>
      <c r="M24" s="112"/>
      <c r="N24" s="112"/>
      <c r="O24" s="112"/>
    </row>
    <row r="25" ht="21" customHeight="1" spans="1:15">
      <c r="A25" s="212" t="s">
        <v>134</v>
      </c>
      <c r="B25" s="212" t="s">
        <v>135</v>
      </c>
      <c r="C25" s="112">
        <v>3657</v>
      </c>
      <c r="D25" s="112"/>
      <c r="E25" s="112"/>
      <c r="F25" s="112"/>
      <c r="G25" s="112"/>
      <c r="H25" s="112"/>
      <c r="I25" s="112"/>
      <c r="J25" s="112">
        <v>3657</v>
      </c>
      <c r="K25" s="112"/>
      <c r="L25" s="112"/>
      <c r="M25" s="112"/>
      <c r="N25" s="112"/>
      <c r="O25" s="112">
        <v>3657</v>
      </c>
    </row>
    <row r="26" ht="21" customHeight="1" spans="1:15">
      <c r="A26" s="91" t="s">
        <v>136</v>
      </c>
      <c r="B26" s="91" t="s">
        <v>137</v>
      </c>
      <c r="C26" s="112">
        <v>2373057.2</v>
      </c>
      <c r="D26" s="112">
        <v>2373057.2</v>
      </c>
      <c r="E26" s="112">
        <v>235557.2</v>
      </c>
      <c r="F26" s="112">
        <v>2137500</v>
      </c>
      <c r="G26" s="112"/>
      <c r="H26" s="112"/>
      <c r="I26" s="112"/>
      <c r="J26" s="112"/>
      <c r="K26" s="112"/>
      <c r="L26" s="112"/>
      <c r="M26" s="112"/>
      <c r="N26" s="112"/>
      <c r="O26" s="112"/>
    </row>
    <row r="27" ht="21" customHeight="1" spans="1:15">
      <c r="A27" s="211" t="s">
        <v>138</v>
      </c>
      <c r="B27" s="211" t="s">
        <v>139</v>
      </c>
      <c r="C27" s="112">
        <v>235557.2</v>
      </c>
      <c r="D27" s="112">
        <v>235557.2</v>
      </c>
      <c r="E27" s="112">
        <v>235557.2</v>
      </c>
      <c r="F27" s="112"/>
      <c r="G27" s="112"/>
      <c r="H27" s="112"/>
      <c r="I27" s="112"/>
      <c r="J27" s="112"/>
      <c r="K27" s="112"/>
      <c r="L27" s="112"/>
      <c r="M27" s="112"/>
      <c r="N27" s="112"/>
      <c r="O27" s="112"/>
    </row>
    <row r="28" ht="21" customHeight="1" spans="1:15">
      <c r="A28" s="212" t="s">
        <v>140</v>
      </c>
      <c r="B28" s="212" t="s">
        <v>141</v>
      </c>
      <c r="C28" s="112">
        <v>89081.66</v>
      </c>
      <c r="D28" s="112">
        <v>89081.66</v>
      </c>
      <c r="E28" s="112">
        <v>89081.66</v>
      </c>
      <c r="F28" s="112"/>
      <c r="G28" s="112"/>
      <c r="H28" s="112"/>
      <c r="I28" s="112"/>
      <c r="J28" s="112"/>
      <c r="K28" s="112"/>
      <c r="L28" s="112"/>
      <c r="M28" s="112"/>
      <c r="N28" s="112"/>
      <c r="O28" s="112"/>
    </row>
    <row r="29" ht="21" customHeight="1" spans="1:15">
      <c r="A29" s="212" t="s">
        <v>142</v>
      </c>
      <c r="B29" s="212" t="s">
        <v>143</v>
      </c>
      <c r="C29" s="112">
        <v>45342.84</v>
      </c>
      <c r="D29" s="112">
        <v>45342.84</v>
      </c>
      <c r="E29" s="112">
        <v>45342.84</v>
      </c>
      <c r="F29" s="112"/>
      <c r="G29" s="112"/>
      <c r="H29" s="112"/>
      <c r="I29" s="112"/>
      <c r="J29" s="112"/>
      <c r="K29" s="112"/>
      <c r="L29" s="112"/>
      <c r="M29" s="112"/>
      <c r="N29" s="112"/>
      <c r="O29" s="112"/>
    </row>
    <row r="30" ht="21" customHeight="1" spans="1:15">
      <c r="A30" s="212" t="s">
        <v>144</v>
      </c>
      <c r="B30" s="212" t="s">
        <v>145</v>
      </c>
      <c r="C30" s="112">
        <v>89078.8</v>
      </c>
      <c r="D30" s="112">
        <v>89078.8</v>
      </c>
      <c r="E30" s="112">
        <v>89078.8</v>
      </c>
      <c r="F30" s="112"/>
      <c r="G30" s="112"/>
      <c r="H30" s="112"/>
      <c r="I30" s="112"/>
      <c r="J30" s="112"/>
      <c r="K30" s="112"/>
      <c r="L30" s="112"/>
      <c r="M30" s="112"/>
      <c r="N30" s="112"/>
      <c r="O30" s="112"/>
    </row>
    <row r="31" ht="21" customHeight="1" spans="1:15">
      <c r="A31" s="212" t="s">
        <v>146</v>
      </c>
      <c r="B31" s="212" t="s">
        <v>147</v>
      </c>
      <c r="C31" s="112">
        <v>12053.9</v>
      </c>
      <c r="D31" s="112">
        <v>12053.9</v>
      </c>
      <c r="E31" s="112">
        <v>12053.9</v>
      </c>
      <c r="F31" s="112"/>
      <c r="G31" s="112"/>
      <c r="H31" s="112"/>
      <c r="I31" s="112"/>
      <c r="J31" s="112"/>
      <c r="K31" s="112"/>
      <c r="L31" s="112"/>
      <c r="M31" s="112"/>
      <c r="N31" s="112"/>
      <c r="O31" s="112"/>
    </row>
    <row r="32" ht="21" customHeight="1" spans="1:15">
      <c r="A32" s="211" t="s">
        <v>148</v>
      </c>
      <c r="B32" s="211" t="s">
        <v>149</v>
      </c>
      <c r="C32" s="112">
        <v>2137500</v>
      </c>
      <c r="D32" s="112">
        <v>2137500</v>
      </c>
      <c r="E32" s="112"/>
      <c r="F32" s="112">
        <v>2137500</v>
      </c>
      <c r="G32" s="112"/>
      <c r="H32" s="112"/>
      <c r="I32" s="112"/>
      <c r="J32" s="112"/>
      <c r="K32" s="112"/>
      <c r="L32" s="112"/>
      <c r="M32" s="112"/>
      <c r="N32" s="112"/>
      <c r="O32" s="112"/>
    </row>
    <row r="33" ht="21" customHeight="1" spans="1:15">
      <c r="A33" s="212" t="s">
        <v>150</v>
      </c>
      <c r="B33" s="212" t="s">
        <v>151</v>
      </c>
      <c r="C33" s="112">
        <v>2137500</v>
      </c>
      <c r="D33" s="112">
        <v>2137500</v>
      </c>
      <c r="E33" s="112"/>
      <c r="F33" s="112">
        <v>2137500</v>
      </c>
      <c r="G33" s="112"/>
      <c r="H33" s="112"/>
      <c r="I33" s="112"/>
      <c r="J33" s="112"/>
      <c r="K33" s="112"/>
      <c r="L33" s="112"/>
      <c r="M33" s="112"/>
      <c r="N33" s="112"/>
      <c r="O33" s="112"/>
    </row>
    <row r="34" ht="21" customHeight="1" spans="1:15">
      <c r="A34" s="91" t="s">
        <v>152</v>
      </c>
      <c r="B34" s="91" t="s">
        <v>153</v>
      </c>
      <c r="C34" s="112">
        <v>295413.12</v>
      </c>
      <c r="D34" s="112">
        <v>295413.12</v>
      </c>
      <c r="E34" s="112">
        <v>295413.12</v>
      </c>
      <c r="F34" s="112"/>
      <c r="G34" s="112"/>
      <c r="H34" s="112"/>
      <c r="I34" s="112"/>
      <c r="J34" s="112"/>
      <c r="K34" s="112"/>
      <c r="L34" s="112"/>
      <c r="M34" s="112"/>
      <c r="N34" s="112"/>
      <c r="O34" s="112"/>
    </row>
    <row r="35" ht="21" customHeight="1" spans="1:15">
      <c r="A35" s="211" t="s">
        <v>154</v>
      </c>
      <c r="B35" s="211" t="s">
        <v>155</v>
      </c>
      <c r="C35" s="112">
        <v>295413.12</v>
      </c>
      <c r="D35" s="112">
        <v>295413.12</v>
      </c>
      <c r="E35" s="112">
        <v>295413.12</v>
      </c>
      <c r="F35" s="112"/>
      <c r="G35" s="112"/>
      <c r="H35" s="112"/>
      <c r="I35" s="112"/>
      <c r="J35" s="112"/>
      <c r="K35" s="112"/>
      <c r="L35" s="112"/>
      <c r="M35" s="112"/>
      <c r="N35" s="112"/>
      <c r="O35" s="112"/>
    </row>
    <row r="36" ht="21" customHeight="1" spans="1:15">
      <c r="A36" s="212" t="s">
        <v>156</v>
      </c>
      <c r="B36" s="212" t="s">
        <v>157</v>
      </c>
      <c r="C36" s="112">
        <v>295413.12</v>
      </c>
      <c r="D36" s="112">
        <v>295413.12</v>
      </c>
      <c r="E36" s="112">
        <v>295413.12</v>
      </c>
      <c r="F36" s="112"/>
      <c r="G36" s="112"/>
      <c r="H36" s="112"/>
      <c r="I36" s="112"/>
      <c r="J36" s="112"/>
      <c r="K36" s="112"/>
      <c r="L36" s="112"/>
      <c r="M36" s="112"/>
      <c r="N36" s="112"/>
      <c r="O36" s="112"/>
    </row>
    <row r="37" ht="21" customHeight="1" spans="1:15">
      <c r="A37" s="213" t="s">
        <v>55</v>
      </c>
      <c r="B37" s="71"/>
      <c r="C37" s="112">
        <v>17279421.14</v>
      </c>
      <c r="D37" s="112">
        <v>17164801.72</v>
      </c>
      <c r="E37" s="112">
        <v>3324801.72</v>
      </c>
      <c r="F37" s="112">
        <v>13840000</v>
      </c>
      <c r="G37" s="112"/>
      <c r="H37" s="112"/>
      <c r="I37" s="112"/>
      <c r="J37" s="112">
        <v>114619.42</v>
      </c>
      <c r="K37" s="112"/>
      <c r="L37" s="112"/>
      <c r="M37" s="112">
        <v>106962.42</v>
      </c>
      <c r="N37" s="112"/>
      <c r="O37" s="112">
        <v>7657</v>
      </c>
    </row>
  </sheetData>
  <mergeCells count="12">
    <mergeCell ref="A1:O1"/>
    <mergeCell ref="A2:O2"/>
    <mergeCell ref="A3:B3"/>
    <mergeCell ref="D4:F4"/>
    <mergeCell ref="J4:O4"/>
    <mergeCell ref="A37:B3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4" workbookViewId="0">
      <selection activeCell="A1" sqref="A1"/>
    </sheetView>
  </sheetViews>
  <sheetFormatPr defaultColWidth="8.575" defaultRowHeight="12.75" customHeight="1" outlineLevelCol="3"/>
  <cols>
    <col min="1" max="4" width="35.575" customWidth="1"/>
  </cols>
  <sheetData>
    <row r="1" ht="15" customHeight="1" spans="1:4">
      <c r="A1" s="79"/>
      <c r="B1" s="83"/>
      <c r="C1" s="83"/>
      <c r="D1" s="83" t="s">
        <v>158</v>
      </c>
    </row>
    <row r="2" ht="41.25" customHeight="1" spans="1:1">
      <c r="A2" s="78" t="str">
        <f>"2026"&amp;"年部门财政拨款收支预算总表"</f>
        <v>2026年部门财政拨款收支预算总表</v>
      </c>
    </row>
    <row r="3" ht="17.25" customHeight="1" spans="1:4">
      <c r="A3" s="81" t="str">
        <f>"单位名称："&amp;"昆明市晋宁区退役军人事务局"</f>
        <v>单位名称：昆明市晋宁区退役军人事务局</v>
      </c>
      <c r="B3" s="196"/>
      <c r="D3" s="83" t="s">
        <v>1</v>
      </c>
    </row>
    <row r="4" ht="17.25" customHeight="1" spans="1:4">
      <c r="A4" s="197" t="s">
        <v>2</v>
      </c>
      <c r="B4" s="198"/>
      <c r="C4" s="197" t="s">
        <v>3</v>
      </c>
      <c r="D4" s="198"/>
    </row>
    <row r="5" ht="18.75" customHeight="1" spans="1:4">
      <c r="A5" s="197" t="s">
        <v>4</v>
      </c>
      <c r="B5" s="197" t="s">
        <v>5</v>
      </c>
      <c r="C5" s="197" t="s">
        <v>6</v>
      </c>
      <c r="D5" s="197" t="s">
        <v>5</v>
      </c>
    </row>
    <row r="6" ht="16.5" customHeight="1" spans="1:4">
      <c r="A6" s="199" t="s">
        <v>159</v>
      </c>
      <c r="B6" s="112">
        <v>17164801.72</v>
      </c>
      <c r="C6" s="199" t="s">
        <v>160</v>
      </c>
      <c r="D6" s="112">
        <v>17164801.72</v>
      </c>
    </row>
    <row r="7" ht="16.5" customHeight="1" spans="1:4">
      <c r="A7" s="199" t="s">
        <v>161</v>
      </c>
      <c r="B7" s="112">
        <v>17164801.72</v>
      </c>
      <c r="C7" s="199" t="s">
        <v>162</v>
      </c>
      <c r="D7" s="112"/>
    </row>
    <row r="8" ht="16.5" customHeight="1" spans="1:4">
      <c r="A8" s="199" t="s">
        <v>163</v>
      </c>
      <c r="B8" s="112"/>
      <c r="C8" s="199" t="s">
        <v>164</v>
      </c>
      <c r="D8" s="112"/>
    </row>
    <row r="9" ht="16.5" customHeight="1" spans="1:4">
      <c r="A9" s="199" t="s">
        <v>165</v>
      </c>
      <c r="B9" s="112"/>
      <c r="C9" s="199" t="s">
        <v>166</v>
      </c>
      <c r="D9" s="112"/>
    </row>
    <row r="10" ht="16.5" customHeight="1" spans="1:4">
      <c r="A10" s="199" t="s">
        <v>167</v>
      </c>
      <c r="B10" s="112"/>
      <c r="C10" s="199" t="s">
        <v>168</v>
      </c>
      <c r="D10" s="112"/>
    </row>
    <row r="11" ht="16.5" customHeight="1" spans="1:4">
      <c r="A11" s="199" t="s">
        <v>161</v>
      </c>
      <c r="B11" s="112"/>
      <c r="C11" s="199" t="s">
        <v>169</v>
      </c>
      <c r="D11" s="112"/>
    </row>
    <row r="12" ht="16.5" customHeight="1" spans="1:4">
      <c r="A12" s="23" t="s">
        <v>163</v>
      </c>
      <c r="B12" s="112"/>
      <c r="C12" s="103" t="s">
        <v>170</v>
      </c>
      <c r="D12" s="112"/>
    </row>
    <row r="13" ht="16.5" customHeight="1" spans="1:4">
      <c r="A13" s="23" t="s">
        <v>165</v>
      </c>
      <c r="B13" s="112"/>
      <c r="C13" s="103" t="s">
        <v>171</v>
      </c>
      <c r="D13" s="112"/>
    </row>
    <row r="14" ht="16.5" customHeight="1" spans="1:4">
      <c r="A14" s="200"/>
      <c r="B14" s="112"/>
      <c r="C14" s="103" t="s">
        <v>172</v>
      </c>
      <c r="D14" s="112">
        <v>14496331.4</v>
      </c>
    </row>
    <row r="15" ht="16.5" customHeight="1" spans="1:4">
      <c r="A15" s="200"/>
      <c r="B15" s="112"/>
      <c r="C15" s="103" t="s">
        <v>173</v>
      </c>
      <c r="D15" s="112">
        <v>2373057.2</v>
      </c>
    </row>
    <row r="16" ht="16.5" customHeight="1" spans="1:4">
      <c r="A16" s="200"/>
      <c r="B16" s="112"/>
      <c r="C16" s="103" t="s">
        <v>174</v>
      </c>
      <c r="D16" s="112"/>
    </row>
    <row r="17" ht="16.5" customHeight="1" spans="1:4">
      <c r="A17" s="200"/>
      <c r="B17" s="112"/>
      <c r="C17" s="103" t="s">
        <v>175</v>
      </c>
      <c r="D17" s="112"/>
    </row>
    <row r="18" ht="16.5" customHeight="1" spans="1:4">
      <c r="A18" s="200"/>
      <c r="B18" s="112"/>
      <c r="C18" s="103" t="s">
        <v>176</v>
      </c>
      <c r="D18" s="112"/>
    </row>
    <row r="19" ht="16.5" customHeight="1" spans="1:4">
      <c r="A19" s="200"/>
      <c r="B19" s="112"/>
      <c r="C19" s="103" t="s">
        <v>177</v>
      </c>
      <c r="D19" s="112"/>
    </row>
    <row r="20" ht="16.5" customHeight="1" spans="1:4">
      <c r="A20" s="200"/>
      <c r="B20" s="112"/>
      <c r="C20" s="103" t="s">
        <v>178</v>
      </c>
      <c r="D20" s="112"/>
    </row>
    <row r="21" ht="16.5" customHeight="1" spans="1:4">
      <c r="A21" s="200"/>
      <c r="B21" s="112"/>
      <c r="C21" s="103" t="s">
        <v>179</v>
      </c>
      <c r="D21" s="112"/>
    </row>
    <row r="22" ht="16.5" customHeight="1" spans="1:4">
      <c r="A22" s="200"/>
      <c r="B22" s="112"/>
      <c r="C22" s="103" t="s">
        <v>180</v>
      </c>
      <c r="D22" s="112"/>
    </row>
    <row r="23" ht="16.5" customHeight="1" spans="1:4">
      <c r="A23" s="200"/>
      <c r="B23" s="112"/>
      <c r="C23" s="103" t="s">
        <v>181</v>
      </c>
      <c r="D23" s="112"/>
    </row>
    <row r="24" ht="16.5" customHeight="1" spans="1:4">
      <c r="A24" s="200"/>
      <c r="B24" s="112"/>
      <c r="C24" s="103" t="s">
        <v>182</v>
      </c>
      <c r="D24" s="112"/>
    </row>
    <row r="25" ht="16.5" customHeight="1" spans="1:4">
      <c r="A25" s="200"/>
      <c r="B25" s="112"/>
      <c r="C25" s="103" t="s">
        <v>183</v>
      </c>
      <c r="D25" s="112">
        <v>295413.12</v>
      </c>
    </row>
    <row r="26" ht="16.5" customHeight="1" spans="1:4">
      <c r="A26" s="200"/>
      <c r="B26" s="112"/>
      <c r="C26" s="103" t="s">
        <v>184</v>
      </c>
      <c r="D26" s="112"/>
    </row>
    <row r="27" ht="16.5" customHeight="1" spans="1:4">
      <c r="A27" s="200"/>
      <c r="B27" s="112"/>
      <c r="C27" s="103" t="s">
        <v>185</v>
      </c>
      <c r="D27" s="112"/>
    </row>
    <row r="28" ht="16.5" customHeight="1" spans="1:4">
      <c r="A28" s="200"/>
      <c r="B28" s="112"/>
      <c r="C28" s="103" t="s">
        <v>186</v>
      </c>
      <c r="D28" s="112"/>
    </row>
    <row r="29" ht="16.5" customHeight="1" spans="1:4">
      <c r="A29" s="200"/>
      <c r="B29" s="112"/>
      <c r="C29" s="103" t="s">
        <v>187</v>
      </c>
      <c r="D29" s="112"/>
    </row>
    <row r="30" ht="16.5" customHeight="1" spans="1:4">
      <c r="A30" s="200"/>
      <c r="B30" s="112"/>
      <c r="C30" s="103" t="s">
        <v>188</v>
      </c>
      <c r="D30" s="112"/>
    </row>
    <row r="31" ht="16.5" customHeight="1" spans="1:4">
      <c r="A31" s="200"/>
      <c r="B31" s="112"/>
      <c r="C31" s="23" t="s">
        <v>189</v>
      </c>
      <c r="D31" s="112"/>
    </row>
    <row r="32" ht="16.5" customHeight="1" spans="1:4">
      <c r="A32" s="200"/>
      <c r="B32" s="112"/>
      <c r="C32" s="23" t="s">
        <v>190</v>
      </c>
      <c r="D32" s="112"/>
    </row>
    <row r="33" ht="16.5" customHeight="1" spans="1:4">
      <c r="A33" s="200"/>
      <c r="B33" s="112"/>
      <c r="C33" s="20" t="s">
        <v>191</v>
      </c>
      <c r="D33" s="112"/>
    </row>
    <row r="34" ht="15" customHeight="1" spans="1:4">
      <c r="A34" s="201" t="s">
        <v>50</v>
      </c>
      <c r="B34" s="202">
        <v>17164801.72</v>
      </c>
      <c r="C34" s="201" t="s">
        <v>51</v>
      </c>
      <c r="D34" s="202">
        <v>17164801.72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topLeftCell="A25"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2"/>
      <c r="F1" s="105"/>
      <c r="G1" s="177" t="s">
        <v>192</v>
      </c>
    </row>
    <row r="2" ht="41.25" customHeight="1" spans="1:7">
      <c r="A2" s="161" t="str">
        <f>"2026"&amp;"年一般公共预算支出预算表（按功能科目分类）"</f>
        <v>2026年一般公共预算支出预算表（按功能科目分类）</v>
      </c>
      <c r="B2" s="161"/>
      <c r="C2" s="161"/>
      <c r="D2" s="161"/>
      <c r="E2" s="161"/>
      <c r="F2" s="161"/>
      <c r="G2" s="161"/>
    </row>
    <row r="3" ht="18" customHeight="1" spans="1:7">
      <c r="A3" s="47" t="str">
        <f>"单位名称："&amp;"昆明市晋宁区退役军人事务局"</f>
        <v>单位名称：昆明市晋宁区退役军人事务局</v>
      </c>
      <c r="F3" s="158"/>
      <c r="G3" s="177" t="s">
        <v>1</v>
      </c>
    </row>
    <row r="4" ht="20.25" customHeight="1" spans="1:7">
      <c r="A4" s="192" t="s">
        <v>193</v>
      </c>
      <c r="B4" s="193"/>
      <c r="C4" s="162" t="s">
        <v>55</v>
      </c>
      <c r="D4" s="184" t="s">
        <v>76</v>
      </c>
      <c r="E4" s="15"/>
      <c r="F4" s="39"/>
      <c r="G4" s="174" t="s">
        <v>77</v>
      </c>
    </row>
    <row r="5" ht="20.25" customHeight="1" spans="1:7">
      <c r="A5" s="194" t="s">
        <v>73</v>
      </c>
      <c r="B5" s="194" t="s">
        <v>74</v>
      </c>
      <c r="C5" s="58"/>
      <c r="D5" s="16" t="s">
        <v>57</v>
      </c>
      <c r="E5" s="16" t="s">
        <v>194</v>
      </c>
      <c r="F5" s="16" t="s">
        <v>195</v>
      </c>
      <c r="G5" s="176"/>
    </row>
    <row r="6" ht="15" customHeight="1" spans="1:7">
      <c r="A6" s="22" t="s">
        <v>83</v>
      </c>
      <c r="B6" s="22" t="s">
        <v>84</v>
      </c>
      <c r="C6" s="22" t="s">
        <v>85</v>
      </c>
      <c r="D6" s="22" t="s">
        <v>86</v>
      </c>
      <c r="E6" s="22" t="s">
        <v>87</v>
      </c>
      <c r="F6" s="22" t="s">
        <v>88</v>
      </c>
      <c r="G6" s="22" t="s">
        <v>89</v>
      </c>
    </row>
    <row r="7" ht="18" customHeight="1" spans="1:7">
      <c r="A7" s="20" t="s">
        <v>98</v>
      </c>
      <c r="B7" s="20" t="s">
        <v>99</v>
      </c>
      <c r="C7" s="112">
        <v>14496331.4</v>
      </c>
      <c r="D7" s="112">
        <v>2793831.4</v>
      </c>
      <c r="E7" s="112">
        <v>2464123.88</v>
      </c>
      <c r="F7" s="112">
        <v>329707.52</v>
      </c>
      <c r="G7" s="112">
        <v>11702500</v>
      </c>
    </row>
    <row r="8" ht="18" customHeight="1" spans="1:7">
      <c r="A8" s="170" t="s">
        <v>100</v>
      </c>
      <c r="B8" s="170" t="s">
        <v>101</v>
      </c>
      <c r="C8" s="112">
        <v>334784.16</v>
      </c>
      <c r="D8" s="112">
        <v>334784.16</v>
      </c>
      <c r="E8" s="112">
        <v>333884.16</v>
      </c>
      <c r="F8" s="112">
        <v>900</v>
      </c>
      <c r="G8" s="112"/>
    </row>
    <row r="9" ht="18" customHeight="1" spans="1:7">
      <c r="A9" s="171" t="s">
        <v>102</v>
      </c>
      <c r="B9" s="171" t="s">
        <v>103</v>
      </c>
      <c r="C9" s="112">
        <v>44100</v>
      </c>
      <c r="D9" s="112">
        <v>44100</v>
      </c>
      <c r="E9" s="112">
        <v>43200</v>
      </c>
      <c r="F9" s="112">
        <v>900</v>
      </c>
      <c r="G9" s="112"/>
    </row>
    <row r="10" ht="18" customHeight="1" spans="1:7">
      <c r="A10" s="171" t="s">
        <v>104</v>
      </c>
      <c r="B10" s="171" t="s">
        <v>105</v>
      </c>
      <c r="C10" s="112">
        <v>290684.16</v>
      </c>
      <c r="D10" s="112">
        <v>290684.16</v>
      </c>
      <c r="E10" s="112">
        <v>290684.16</v>
      </c>
      <c r="F10" s="112"/>
      <c r="G10" s="112"/>
    </row>
    <row r="11" ht="18" customHeight="1" spans="1:7">
      <c r="A11" s="170" t="s">
        <v>106</v>
      </c>
      <c r="B11" s="170" t="s">
        <v>107</v>
      </c>
      <c r="C11" s="112">
        <v>5539700</v>
      </c>
      <c r="D11" s="112"/>
      <c r="E11" s="112"/>
      <c r="F11" s="112"/>
      <c r="G11" s="112">
        <v>5539700</v>
      </c>
    </row>
    <row r="12" ht="18" customHeight="1" spans="1:7">
      <c r="A12" s="171" t="s">
        <v>108</v>
      </c>
      <c r="B12" s="171" t="s">
        <v>109</v>
      </c>
      <c r="C12" s="112">
        <v>1650000</v>
      </c>
      <c r="D12" s="112"/>
      <c r="E12" s="112"/>
      <c r="F12" s="112"/>
      <c r="G12" s="112">
        <v>1650000</v>
      </c>
    </row>
    <row r="13" ht="18" customHeight="1" spans="1:7">
      <c r="A13" s="171" t="s">
        <v>110</v>
      </c>
      <c r="B13" s="171" t="s">
        <v>111</v>
      </c>
      <c r="C13" s="112">
        <v>12500</v>
      </c>
      <c r="D13" s="112"/>
      <c r="E13" s="112"/>
      <c r="F13" s="112"/>
      <c r="G13" s="112">
        <v>12500</v>
      </c>
    </row>
    <row r="14" ht="18" customHeight="1" spans="1:7">
      <c r="A14" s="171" t="s">
        <v>112</v>
      </c>
      <c r="B14" s="171" t="s">
        <v>113</v>
      </c>
      <c r="C14" s="112">
        <v>3877200</v>
      </c>
      <c r="D14" s="112"/>
      <c r="E14" s="112"/>
      <c r="F14" s="112"/>
      <c r="G14" s="112">
        <v>3877200</v>
      </c>
    </row>
    <row r="15" ht="18" customHeight="1" spans="1:7">
      <c r="A15" s="170" t="s">
        <v>114</v>
      </c>
      <c r="B15" s="170" t="s">
        <v>115</v>
      </c>
      <c r="C15" s="112">
        <v>4818600</v>
      </c>
      <c r="D15" s="112"/>
      <c r="E15" s="112"/>
      <c r="F15" s="112"/>
      <c r="G15" s="112">
        <v>4818600</v>
      </c>
    </row>
    <row r="16" ht="18" customHeight="1" spans="1:7">
      <c r="A16" s="171" t="s">
        <v>116</v>
      </c>
      <c r="B16" s="171" t="s">
        <v>117</v>
      </c>
      <c r="C16" s="112">
        <v>3130600</v>
      </c>
      <c r="D16" s="112"/>
      <c r="E16" s="112"/>
      <c r="F16" s="112"/>
      <c r="G16" s="112">
        <v>3130600</v>
      </c>
    </row>
    <row r="17" ht="18" customHeight="1" spans="1:7">
      <c r="A17" s="171" t="s">
        <v>118</v>
      </c>
      <c r="B17" s="171" t="s">
        <v>119</v>
      </c>
      <c r="C17" s="112">
        <v>806000</v>
      </c>
      <c r="D17" s="112"/>
      <c r="E17" s="112"/>
      <c r="F17" s="112"/>
      <c r="G17" s="112">
        <v>806000</v>
      </c>
    </row>
    <row r="18" ht="18" customHeight="1" spans="1:7">
      <c r="A18" s="171" t="s">
        <v>120</v>
      </c>
      <c r="B18" s="171" t="s">
        <v>121</v>
      </c>
      <c r="C18" s="112">
        <v>120000</v>
      </c>
      <c r="D18" s="112"/>
      <c r="E18" s="112"/>
      <c r="F18" s="112"/>
      <c r="G18" s="112">
        <v>120000</v>
      </c>
    </row>
    <row r="19" ht="18" customHeight="1" spans="1:7">
      <c r="A19" s="171" t="s">
        <v>122</v>
      </c>
      <c r="B19" s="171" t="s">
        <v>123</v>
      </c>
      <c r="C19" s="112">
        <v>478000</v>
      </c>
      <c r="D19" s="112"/>
      <c r="E19" s="112"/>
      <c r="F19" s="112"/>
      <c r="G19" s="112">
        <v>478000</v>
      </c>
    </row>
    <row r="20" ht="18" customHeight="1" spans="1:7">
      <c r="A20" s="171" t="s">
        <v>124</v>
      </c>
      <c r="B20" s="171" t="s">
        <v>125</v>
      </c>
      <c r="C20" s="112">
        <v>284000</v>
      </c>
      <c r="D20" s="112"/>
      <c r="E20" s="112"/>
      <c r="F20" s="112"/>
      <c r="G20" s="112">
        <v>284000</v>
      </c>
    </row>
    <row r="21" ht="18" customHeight="1" spans="1:7">
      <c r="A21" s="170" t="s">
        <v>126</v>
      </c>
      <c r="B21" s="170" t="s">
        <v>127</v>
      </c>
      <c r="C21" s="112">
        <v>3803247.24</v>
      </c>
      <c r="D21" s="112">
        <v>2459047.24</v>
      </c>
      <c r="E21" s="112">
        <v>2130239.72</v>
      </c>
      <c r="F21" s="112">
        <v>328807.52</v>
      </c>
      <c r="G21" s="112">
        <v>1344200</v>
      </c>
    </row>
    <row r="22" ht="18" customHeight="1" spans="1:7">
      <c r="A22" s="171" t="s">
        <v>128</v>
      </c>
      <c r="B22" s="171" t="s">
        <v>129</v>
      </c>
      <c r="C22" s="112">
        <v>1635114.32</v>
      </c>
      <c r="D22" s="112">
        <v>1635114.32</v>
      </c>
      <c r="E22" s="112">
        <v>1367394</v>
      </c>
      <c r="F22" s="112">
        <v>267720.32</v>
      </c>
      <c r="G22" s="112"/>
    </row>
    <row r="23" ht="18" customHeight="1" spans="1:7">
      <c r="A23" s="171" t="s">
        <v>130</v>
      </c>
      <c r="B23" s="171" t="s">
        <v>131</v>
      </c>
      <c r="C23" s="112">
        <v>1344200</v>
      </c>
      <c r="D23" s="112"/>
      <c r="E23" s="112"/>
      <c r="F23" s="112"/>
      <c r="G23" s="112">
        <v>1344200</v>
      </c>
    </row>
    <row r="24" ht="18" customHeight="1" spans="1:7">
      <c r="A24" s="171" t="s">
        <v>132</v>
      </c>
      <c r="B24" s="171" t="s">
        <v>133</v>
      </c>
      <c r="C24" s="112">
        <v>823932.92</v>
      </c>
      <c r="D24" s="112">
        <v>823932.92</v>
      </c>
      <c r="E24" s="112">
        <v>762845.72</v>
      </c>
      <c r="F24" s="112">
        <v>61087.2</v>
      </c>
      <c r="G24" s="112"/>
    </row>
    <row r="25" ht="18" customHeight="1" spans="1:7">
      <c r="A25" s="20" t="s">
        <v>136</v>
      </c>
      <c r="B25" s="20" t="s">
        <v>137</v>
      </c>
      <c r="C25" s="112">
        <v>2373057.2</v>
      </c>
      <c r="D25" s="112">
        <v>235557.2</v>
      </c>
      <c r="E25" s="112">
        <v>235557.2</v>
      </c>
      <c r="F25" s="112"/>
      <c r="G25" s="112">
        <v>2137500</v>
      </c>
    </row>
    <row r="26" ht="18" customHeight="1" spans="1:7">
      <c r="A26" s="170" t="s">
        <v>138</v>
      </c>
      <c r="B26" s="170" t="s">
        <v>139</v>
      </c>
      <c r="C26" s="112">
        <v>235557.2</v>
      </c>
      <c r="D26" s="112">
        <v>235557.2</v>
      </c>
      <c r="E26" s="112">
        <v>235557.2</v>
      </c>
      <c r="F26" s="112"/>
      <c r="G26" s="112"/>
    </row>
    <row r="27" ht="18" customHeight="1" spans="1:7">
      <c r="A27" s="171" t="s">
        <v>140</v>
      </c>
      <c r="B27" s="171" t="s">
        <v>141</v>
      </c>
      <c r="C27" s="112">
        <v>89081.66</v>
      </c>
      <c r="D27" s="112">
        <v>89081.66</v>
      </c>
      <c r="E27" s="112">
        <v>89081.66</v>
      </c>
      <c r="F27" s="112"/>
      <c r="G27" s="112"/>
    </row>
    <row r="28" ht="18" customHeight="1" spans="1:7">
      <c r="A28" s="171" t="s">
        <v>142</v>
      </c>
      <c r="B28" s="171" t="s">
        <v>143</v>
      </c>
      <c r="C28" s="112">
        <v>45342.84</v>
      </c>
      <c r="D28" s="112">
        <v>45342.84</v>
      </c>
      <c r="E28" s="112">
        <v>45342.84</v>
      </c>
      <c r="F28" s="112"/>
      <c r="G28" s="112"/>
    </row>
    <row r="29" ht="18" customHeight="1" spans="1:7">
      <c r="A29" s="171" t="s">
        <v>144</v>
      </c>
      <c r="B29" s="171" t="s">
        <v>145</v>
      </c>
      <c r="C29" s="112">
        <v>89078.8</v>
      </c>
      <c r="D29" s="112">
        <v>89078.8</v>
      </c>
      <c r="E29" s="112">
        <v>89078.8</v>
      </c>
      <c r="F29" s="112"/>
      <c r="G29" s="112"/>
    </row>
    <row r="30" ht="18" customHeight="1" spans="1:7">
      <c r="A30" s="171" t="s">
        <v>146</v>
      </c>
      <c r="B30" s="171" t="s">
        <v>147</v>
      </c>
      <c r="C30" s="112">
        <v>12053.9</v>
      </c>
      <c r="D30" s="112">
        <v>12053.9</v>
      </c>
      <c r="E30" s="112">
        <v>12053.9</v>
      </c>
      <c r="F30" s="112"/>
      <c r="G30" s="112"/>
    </row>
    <row r="31" ht="18" customHeight="1" spans="1:7">
      <c r="A31" s="170" t="s">
        <v>148</v>
      </c>
      <c r="B31" s="170" t="s">
        <v>149</v>
      </c>
      <c r="C31" s="112">
        <v>2137500</v>
      </c>
      <c r="D31" s="112"/>
      <c r="E31" s="112"/>
      <c r="F31" s="112"/>
      <c r="G31" s="112">
        <v>2137500</v>
      </c>
    </row>
    <row r="32" ht="18" customHeight="1" spans="1:7">
      <c r="A32" s="171" t="s">
        <v>150</v>
      </c>
      <c r="B32" s="171" t="s">
        <v>151</v>
      </c>
      <c r="C32" s="112">
        <v>2137500</v>
      </c>
      <c r="D32" s="112"/>
      <c r="E32" s="112"/>
      <c r="F32" s="112"/>
      <c r="G32" s="112">
        <v>2137500</v>
      </c>
    </row>
    <row r="33" ht="18" customHeight="1" spans="1:7">
      <c r="A33" s="20" t="s">
        <v>152</v>
      </c>
      <c r="B33" s="20" t="s">
        <v>153</v>
      </c>
      <c r="C33" s="112">
        <v>295413.12</v>
      </c>
      <c r="D33" s="112">
        <v>295413.12</v>
      </c>
      <c r="E33" s="112">
        <v>295413.12</v>
      </c>
      <c r="F33" s="112"/>
      <c r="G33" s="112"/>
    </row>
    <row r="34" ht="18" customHeight="1" spans="1:7">
      <c r="A34" s="170" t="s">
        <v>154</v>
      </c>
      <c r="B34" s="170" t="s">
        <v>155</v>
      </c>
      <c r="C34" s="112">
        <v>295413.12</v>
      </c>
      <c r="D34" s="112">
        <v>295413.12</v>
      </c>
      <c r="E34" s="112">
        <v>295413.12</v>
      </c>
      <c r="F34" s="112"/>
      <c r="G34" s="112"/>
    </row>
    <row r="35" ht="18" customHeight="1" spans="1:7">
      <c r="A35" s="171" t="s">
        <v>156</v>
      </c>
      <c r="B35" s="171" t="s">
        <v>157</v>
      </c>
      <c r="C35" s="112">
        <v>295413.12</v>
      </c>
      <c r="D35" s="112">
        <v>295413.12</v>
      </c>
      <c r="E35" s="112">
        <v>295413.12</v>
      </c>
      <c r="F35" s="112"/>
      <c r="G35" s="112"/>
    </row>
    <row r="36" ht="18" customHeight="1" spans="1:7">
      <c r="A36" s="111" t="s">
        <v>196</v>
      </c>
      <c r="B36" s="195" t="s">
        <v>196</v>
      </c>
      <c r="C36" s="112">
        <v>17164801.72</v>
      </c>
      <c r="D36" s="112">
        <v>3324801.72</v>
      </c>
      <c r="E36" s="112">
        <v>2995094.2</v>
      </c>
      <c r="F36" s="112">
        <v>329707.52</v>
      </c>
      <c r="G36" s="112">
        <v>13840000</v>
      </c>
    </row>
  </sheetData>
  <mergeCells count="6">
    <mergeCell ref="A2:G2"/>
    <mergeCell ref="A4:B4"/>
    <mergeCell ref="D4:F4"/>
    <mergeCell ref="A36:B3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188" t="s">
        <v>197</v>
      </c>
    </row>
    <row r="2" ht="41.25" customHeight="1" spans="1:6">
      <c r="A2" s="189" t="str">
        <f>"2026"&amp;"年一般公共预算“三公”经费支出预算表"</f>
        <v>2026年一般公共预算“三公”经费支出预算表</v>
      </c>
      <c r="B2" s="80"/>
      <c r="C2" s="80"/>
      <c r="D2" s="80"/>
      <c r="E2" s="79"/>
      <c r="F2" s="80"/>
    </row>
    <row r="3" customHeight="1" spans="1:6">
      <c r="A3" s="130" t="str">
        <f>"单位名称："&amp;"昆明市晋宁区退役军人事务局"</f>
        <v>单位名称：昆明市晋宁区退役军人事务局</v>
      </c>
      <c r="B3" s="190"/>
      <c r="D3" s="80"/>
      <c r="E3" s="79"/>
      <c r="F3" s="99" t="s">
        <v>1</v>
      </c>
    </row>
    <row r="4" ht="27" customHeight="1" spans="1:6">
      <c r="A4" s="84" t="s">
        <v>198</v>
      </c>
      <c r="B4" s="84" t="s">
        <v>199</v>
      </c>
      <c r="C4" s="86" t="s">
        <v>200</v>
      </c>
      <c r="D4" s="84"/>
      <c r="E4" s="85"/>
      <c r="F4" s="84" t="s">
        <v>201</v>
      </c>
    </row>
    <row r="5" ht="28.5" customHeight="1" spans="1:6">
      <c r="A5" s="191"/>
      <c r="B5" s="88"/>
      <c r="C5" s="85" t="s">
        <v>57</v>
      </c>
      <c r="D5" s="85" t="s">
        <v>202</v>
      </c>
      <c r="E5" s="85" t="s">
        <v>203</v>
      </c>
      <c r="F5" s="87"/>
    </row>
    <row r="6" ht="17.25" customHeight="1" spans="1:6">
      <c r="A6" s="90" t="s">
        <v>83</v>
      </c>
      <c r="B6" s="90" t="s">
        <v>84</v>
      </c>
      <c r="C6" s="90" t="s">
        <v>85</v>
      </c>
      <c r="D6" s="90" t="s">
        <v>86</v>
      </c>
      <c r="E6" s="90" t="s">
        <v>87</v>
      </c>
      <c r="F6" s="90" t="s">
        <v>88</v>
      </c>
    </row>
    <row r="7" ht="17.25" customHeight="1" spans="1:6">
      <c r="A7" s="112">
        <v>70000</v>
      </c>
      <c r="B7" s="112"/>
      <c r="C7" s="112">
        <v>20000</v>
      </c>
      <c r="D7" s="112"/>
      <c r="E7" s="112">
        <v>20000</v>
      </c>
      <c r="F7" s="112">
        <v>50000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3"/>
  <sheetViews>
    <sheetView showZeros="0" workbookViewId="0">
      <selection activeCell="M53" sqref="M5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72"/>
      <c r="C1" s="178"/>
      <c r="E1" s="179"/>
      <c r="F1" s="179"/>
      <c r="G1" s="179"/>
      <c r="H1" s="179"/>
      <c r="I1" s="117"/>
      <c r="J1" s="117"/>
      <c r="K1" s="117"/>
      <c r="L1" s="117"/>
      <c r="M1" s="117"/>
      <c r="N1" s="117"/>
      <c r="R1" s="117"/>
      <c r="V1" s="178"/>
      <c r="X1" s="45" t="s">
        <v>204</v>
      </c>
    </row>
    <row r="2" ht="45.75" customHeight="1" spans="1:24">
      <c r="A2" s="101" t="str">
        <f>"2026"&amp;"年部门基本支出预算表"</f>
        <v>2026年部门基本支出预算表</v>
      </c>
      <c r="B2" s="46"/>
      <c r="C2" s="101"/>
      <c r="D2" s="101"/>
      <c r="E2" s="101"/>
      <c r="F2" s="101"/>
      <c r="G2" s="101"/>
      <c r="H2" s="101"/>
      <c r="I2" s="101"/>
      <c r="J2" s="101"/>
      <c r="K2" s="101"/>
      <c r="L2" s="101"/>
      <c r="M2" s="101"/>
      <c r="N2" s="101"/>
      <c r="O2" s="46"/>
      <c r="P2" s="46"/>
      <c r="Q2" s="46"/>
      <c r="R2" s="101"/>
      <c r="S2" s="101"/>
      <c r="T2" s="101"/>
      <c r="U2" s="101"/>
      <c r="V2" s="101"/>
      <c r="W2" s="101"/>
      <c r="X2" s="101"/>
    </row>
    <row r="3" ht="18.75" customHeight="1" spans="1:24">
      <c r="A3" s="47" t="str">
        <f>"单位名称："&amp;"昆明市晋宁区退役军人事务局"</f>
        <v>单位名称：昆明市晋宁区退役军人事务局</v>
      </c>
      <c r="B3" s="48"/>
      <c r="C3" s="180"/>
      <c r="D3" s="180"/>
      <c r="E3" s="180"/>
      <c r="F3" s="180"/>
      <c r="G3" s="180"/>
      <c r="H3" s="180"/>
      <c r="I3" s="119"/>
      <c r="J3" s="119"/>
      <c r="K3" s="119"/>
      <c r="L3" s="119"/>
      <c r="M3" s="119"/>
      <c r="N3" s="119"/>
      <c r="O3" s="49"/>
      <c r="P3" s="49"/>
      <c r="Q3" s="49"/>
      <c r="R3" s="119"/>
      <c r="V3" s="178"/>
      <c r="X3" s="45" t="s">
        <v>1</v>
      </c>
    </row>
    <row r="4" ht="18" customHeight="1" spans="1:24">
      <c r="A4" s="51" t="s">
        <v>205</v>
      </c>
      <c r="B4" s="51" t="s">
        <v>206</v>
      </c>
      <c r="C4" s="51" t="s">
        <v>207</v>
      </c>
      <c r="D4" s="51" t="s">
        <v>208</v>
      </c>
      <c r="E4" s="51" t="s">
        <v>209</v>
      </c>
      <c r="F4" s="51" t="s">
        <v>210</v>
      </c>
      <c r="G4" s="51" t="s">
        <v>211</v>
      </c>
      <c r="H4" s="51" t="s">
        <v>212</v>
      </c>
      <c r="I4" s="184" t="s">
        <v>213</v>
      </c>
      <c r="J4" s="142" t="s">
        <v>213</v>
      </c>
      <c r="K4" s="142"/>
      <c r="L4" s="142"/>
      <c r="M4" s="142"/>
      <c r="N4" s="142"/>
      <c r="O4" s="15"/>
      <c r="P4" s="15"/>
      <c r="Q4" s="15"/>
      <c r="R4" s="135" t="s">
        <v>61</v>
      </c>
      <c r="S4" s="142" t="s">
        <v>62</v>
      </c>
      <c r="T4" s="142"/>
      <c r="U4" s="142"/>
      <c r="V4" s="142"/>
      <c r="W4" s="142"/>
      <c r="X4" s="143"/>
    </row>
    <row r="5" ht="18" customHeight="1" spans="1:24">
      <c r="A5" s="53"/>
      <c r="B5" s="66"/>
      <c r="C5" s="164"/>
      <c r="D5" s="53"/>
      <c r="E5" s="53"/>
      <c r="F5" s="53"/>
      <c r="G5" s="53"/>
      <c r="H5" s="53"/>
      <c r="I5" s="162" t="s">
        <v>214</v>
      </c>
      <c r="J5" s="184" t="s">
        <v>58</v>
      </c>
      <c r="K5" s="142"/>
      <c r="L5" s="142"/>
      <c r="M5" s="142"/>
      <c r="N5" s="143"/>
      <c r="O5" s="14" t="s">
        <v>215</v>
      </c>
      <c r="P5" s="15"/>
      <c r="Q5" s="39"/>
      <c r="R5" s="51" t="s">
        <v>61</v>
      </c>
      <c r="S5" s="184" t="s">
        <v>62</v>
      </c>
      <c r="T5" s="135" t="s">
        <v>64</v>
      </c>
      <c r="U5" s="142" t="s">
        <v>62</v>
      </c>
      <c r="V5" s="135" t="s">
        <v>66</v>
      </c>
      <c r="W5" s="135" t="s">
        <v>67</v>
      </c>
      <c r="X5" s="187" t="s">
        <v>68</v>
      </c>
    </row>
    <row r="6" ht="19.5" customHeight="1" spans="1:24">
      <c r="A6" s="66"/>
      <c r="B6" s="66"/>
      <c r="C6" s="66"/>
      <c r="D6" s="66"/>
      <c r="E6" s="66"/>
      <c r="F6" s="66"/>
      <c r="G6" s="66"/>
      <c r="H6" s="66"/>
      <c r="I6" s="66"/>
      <c r="J6" s="185" t="s">
        <v>216</v>
      </c>
      <c r="K6" s="51" t="s">
        <v>217</v>
      </c>
      <c r="L6" s="51" t="s">
        <v>218</v>
      </c>
      <c r="M6" s="51" t="s">
        <v>219</v>
      </c>
      <c r="N6" s="51" t="s">
        <v>220</v>
      </c>
      <c r="O6" s="51" t="s">
        <v>58</v>
      </c>
      <c r="P6" s="51" t="s">
        <v>59</v>
      </c>
      <c r="Q6" s="51" t="s">
        <v>60</v>
      </c>
      <c r="R6" s="66"/>
      <c r="S6" s="51" t="s">
        <v>57</v>
      </c>
      <c r="T6" s="51" t="s">
        <v>64</v>
      </c>
      <c r="U6" s="51" t="s">
        <v>221</v>
      </c>
      <c r="V6" s="51" t="s">
        <v>66</v>
      </c>
      <c r="W6" s="51" t="s">
        <v>67</v>
      </c>
      <c r="X6" s="51" t="s">
        <v>68</v>
      </c>
    </row>
    <row r="7" ht="37.5" customHeight="1" spans="1:24">
      <c r="A7" s="181"/>
      <c r="B7" s="58"/>
      <c r="C7" s="181"/>
      <c r="D7" s="181"/>
      <c r="E7" s="181"/>
      <c r="F7" s="181"/>
      <c r="G7" s="181"/>
      <c r="H7" s="181"/>
      <c r="I7" s="181"/>
      <c r="J7" s="186" t="s">
        <v>57</v>
      </c>
      <c r="K7" s="56" t="s">
        <v>222</v>
      </c>
      <c r="L7" s="56" t="s">
        <v>218</v>
      </c>
      <c r="M7" s="56" t="s">
        <v>219</v>
      </c>
      <c r="N7" s="56" t="s">
        <v>220</v>
      </c>
      <c r="O7" s="56" t="s">
        <v>218</v>
      </c>
      <c r="P7" s="56" t="s">
        <v>219</v>
      </c>
      <c r="Q7" s="56" t="s">
        <v>220</v>
      </c>
      <c r="R7" s="56" t="s">
        <v>61</v>
      </c>
      <c r="S7" s="56" t="s">
        <v>57</v>
      </c>
      <c r="T7" s="56" t="s">
        <v>64</v>
      </c>
      <c r="U7" s="56" t="s">
        <v>221</v>
      </c>
      <c r="V7" s="56" t="s">
        <v>66</v>
      </c>
      <c r="W7" s="56" t="s">
        <v>67</v>
      </c>
      <c r="X7" s="56" t="s">
        <v>68</v>
      </c>
    </row>
    <row r="8" customHeight="1" spans="1:24">
      <c r="A8" s="73">
        <v>1</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c r="X8" s="73">
        <v>24</v>
      </c>
    </row>
    <row r="9" ht="20.25" customHeight="1" spans="1:24">
      <c r="A9" s="23" t="s">
        <v>70</v>
      </c>
      <c r="B9" s="23" t="s">
        <v>70</v>
      </c>
      <c r="C9" s="23" t="s">
        <v>223</v>
      </c>
      <c r="D9" s="23" t="s">
        <v>224</v>
      </c>
      <c r="E9" s="23" t="s">
        <v>128</v>
      </c>
      <c r="F9" s="23" t="s">
        <v>129</v>
      </c>
      <c r="G9" s="23" t="s">
        <v>225</v>
      </c>
      <c r="H9" s="23" t="s">
        <v>226</v>
      </c>
      <c r="I9" s="112">
        <v>479736</v>
      </c>
      <c r="J9" s="112">
        <v>479736</v>
      </c>
      <c r="K9" s="112"/>
      <c r="L9" s="112"/>
      <c r="M9" s="112">
        <v>479736</v>
      </c>
      <c r="N9" s="112"/>
      <c r="O9" s="112"/>
      <c r="P9" s="112"/>
      <c r="Q9" s="112"/>
      <c r="R9" s="112"/>
      <c r="S9" s="112"/>
      <c r="T9" s="112"/>
      <c r="U9" s="112"/>
      <c r="V9" s="112"/>
      <c r="W9" s="112"/>
      <c r="X9" s="112"/>
    </row>
    <row r="10" ht="20.25" customHeight="1" spans="1:24">
      <c r="A10" s="23" t="s">
        <v>70</v>
      </c>
      <c r="B10" s="23" t="s">
        <v>70</v>
      </c>
      <c r="C10" s="23" t="s">
        <v>223</v>
      </c>
      <c r="D10" s="23" t="s">
        <v>224</v>
      </c>
      <c r="E10" s="23" t="s">
        <v>128</v>
      </c>
      <c r="F10" s="23" t="s">
        <v>129</v>
      </c>
      <c r="G10" s="23" t="s">
        <v>227</v>
      </c>
      <c r="H10" s="23" t="s">
        <v>228</v>
      </c>
      <c r="I10" s="112">
        <v>604920</v>
      </c>
      <c r="J10" s="112">
        <v>604920</v>
      </c>
      <c r="K10" s="27"/>
      <c r="L10" s="27"/>
      <c r="M10" s="112">
        <v>604920</v>
      </c>
      <c r="N10" s="27"/>
      <c r="O10" s="112"/>
      <c r="P10" s="112"/>
      <c r="Q10" s="112"/>
      <c r="R10" s="112"/>
      <c r="S10" s="112"/>
      <c r="T10" s="112"/>
      <c r="U10" s="112"/>
      <c r="V10" s="112"/>
      <c r="W10" s="112"/>
      <c r="X10" s="112"/>
    </row>
    <row r="11" ht="20.25" customHeight="1" spans="1:24">
      <c r="A11" s="23" t="s">
        <v>70</v>
      </c>
      <c r="B11" s="23" t="s">
        <v>70</v>
      </c>
      <c r="C11" s="23" t="s">
        <v>223</v>
      </c>
      <c r="D11" s="23" t="s">
        <v>224</v>
      </c>
      <c r="E11" s="23" t="s">
        <v>128</v>
      </c>
      <c r="F11" s="23" t="s">
        <v>129</v>
      </c>
      <c r="G11" s="23" t="s">
        <v>229</v>
      </c>
      <c r="H11" s="23" t="s">
        <v>230</v>
      </c>
      <c r="I11" s="112">
        <v>39978</v>
      </c>
      <c r="J11" s="112">
        <v>39978</v>
      </c>
      <c r="K11" s="27"/>
      <c r="L11" s="27"/>
      <c r="M11" s="112">
        <v>39978</v>
      </c>
      <c r="N11" s="27"/>
      <c r="O11" s="112"/>
      <c r="P11" s="112"/>
      <c r="Q11" s="112"/>
      <c r="R11" s="112"/>
      <c r="S11" s="112"/>
      <c r="T11" s="112"/>
      <c r="U11" s="112"/>
      <c r="V11" s="112"/>
      <c r="W11" s="112"/>
      <c r="X11" s="112"/>
    </row>
    <row r="12" ht="20.25" customHeight="1" spans="1:24">
      <c r="A12" s="23" t="s">
        <v>70</v>
      </c>
      <c r="B12" s="23" t="s">
        <v>70</v>
      </c>
      <c r="C12" s="23" t="s">
        <v>231</v>
      </c>
      <c r="D12" s="23" t="s">
        <v>232</v>
      </c>
      <c r="E12" s="23" t="s">
        <v>132</v>
      </c>
      <c r="F12" s="23" t="s">
        <v>133</v>
      </c>
      <c r="G12" s="23" t="s">
        <v>225</v>
      </c>
      <c r="H12" s="23" t="s">
        <v>226</v>
      </c>
      <c r="I12" s="112">
        <v>274416</v>
      </c>
      <c r="J12" s="112">
        <v>274416</v>
      </c>
      <c r="K12" s="27"/>
      <c r="L12" s="27"/>
      <c r="M12" s="112">
        <v>274416</v>
      </c>
      <c r="N12" s="27"/>
      <c r="O12" s="112"/>
      <c r="P12" s="112"/>
      <c r="Q12" s="112"/>
      <c r="R12" s="112"/>
      <c r="S12" s="112"/>
      <c r="T12" s="112"/>
      <c r="U12" s="112"/>
      <c r="V12" s="112"/>
      <c r="W12" s="112"/>
      <c r="X12" s="112"/>
    </row>
    <row r="13" ht="20.25" customHeight="1" spans="1:24">
      <c r="A13" s="23" t="s">
        <v>70</v>
      </c>
      <c r="B13" s="23" t="s">
        <v>70</v>
      </c>
      <c r="C13" s="23" t="s">
        <v>231</v>
      </c>
      <c r="D13" s="23" t="s">
        <v>232</v>
      </c>
      <c r="E13" s="23" t="s">
        <v>132</v>
      </c>
      <c r="F13" s="23" t="s">
        <v>133</v>
      </c>
      <c r="G13" s="23" t="s">
        <v>227</v>
      </c>
      <c r="H13" s="23" t="s">
        <v>228</v>
      </c>
      <c r="I13" s="112">
        <v>17820</v>
      </c>
      <c r="J13" s="112">
        <v>17820</v>
      </c>
      <c r="K13" s="27"/>
      <c r="L13" s="27"/>
      <c r="M13" s="112">
        <v>17820</v>
      </c>
      <c r="N13" s="27"/>
      <c r="O13" s="112"/>
      <c r="P13" s="112"/>
      <c r="Q13" s="112"/>
      <c r="R13" s="112"/>
      <c r="S13" s="112"/>
      <c r="T13" s="112"/>
      <c r="U13" s="112"/>
      <c r="V13" s="112"/>
      <c r="W13" s="112"/>
      <c r="X13" s="112"/>
    </row>
    <row r="14" ht="20.25" customHeight="1" spans="1:24">
      <c r="A14" s="23" t="s">
        <v>70</v>
      </c>
      <c r="B14" s="23" t="s">
        <v>70</v>
      </c>
      <c r="C14" s="23" t="s">
        <v>231</v>
      </c>
      <c r="D14" s="23" t="s">
        <v>232</v>
      </c>
      <c r="E14" s="23" t="s">
        <v>132</v>
      </c>
      <c r="F14" s="23" t="s">
        <v>133</v>
      </c>
      <c r="G14" s="23" t="s">
        <v>229</v>
      </c>
      <c r="H14" s="23" t="s">
        <v>230</v>
      </c>
      <c r="I14" s="112">
        <v>22868</v>
      </c>
      <c r="J14" s="112">
        <v>22868</v>
      </c>
      <c r="K14" s="27"/>
      <c r="L14" s="27"/>
      <c r="M14" s="112">
        <v>22868</v>
      </c>
      <c r="N14" s="27"/>
      <c r="O14" s="112"/>
      <c r="P14" s="112"/>
      <c r="Q14" s="112"/>
      <c r="R14" s="112"/>
      <c r="S14" s="112"/>
      <c r="T14" s="112"/>
      <c r="U14" s="112"/>
      <c r="V14" s="112"/>
      <c r="W14" s="112"/>
      <c r="X14" s="112"/>
    </row>
    <row r="15" ht="20.25" customHeight="1" spans="1:24">
      <c r="A15" s="23" t="s">
        <v>70</v>
      </c>
      <c r="B15" s="23" t="s">
        <v>70</v>
      </c>
      <c r="C15" s="23" t="s">
        <v>231</v>
      </c>
      <c r="D15" s="23" t="s">
        <v>232</v>
      </c>
      <c r="E15" s="23" t="s">
        <v>132</v>
      </c>
      <c r="F15" s="23" t="s">
        <v>133</v>
      </c>
      <c r="G15" s="23" t="s">
        <v>233</v>
      </c>
      <c r="H15" s="23" t="s">
        <v>234</v>
      </c>
      <c r="I15" s="112">
        <v>104580</v>
      </c>
      <c r="J15" s="112">
        <v>104580</v>
      </c>
      <c r="K15" s="27"/>
      <c r="L15" s="27"/>
      <c r="M15" s="112">
        <v>104580</v>
      </c>
      <c r="N15" s="27"/>
      <c r="O15" s="112"/>
      <c r="P15" s="112"/>
      <c r="Q15" s="112"/>
      <c r="R15" s="112"/>
      <c r="S15" s="112"/>
      <c r="T15" s="112"/>
      <c r="U15" s="112"/>
      <c r="V15" s="112"/>
      <c r="W15" s="112"/>
      <c r="X15" s="112"/>
    </row>
    <row r="16" ht="20.25" customHeight="1" spans="1:24">
      <c r="A16" s="23" t="s">
        <v>70</v>
      </c>
      <c r="B16" s="23" t="s">
        <v>70</v>
      </c>
      <c r="C16" s="23" t="s">
        <v>231</v>
      </c>
      <c r="D16" s="23" t="s">
        <v>232</v>
      </c>
      <c r="E16" s="23" t="s">
        <v>132</v>
      </c>
      <c r="F16" s="23" t="s">
        <v>133</v>
      </c>
      <c r="G16" s="23" t="s">
        <v>233</v>
      </c>
      <c r="H16" s="23" t="s">
        <v>234</v>
      </c>
      <c r="I16" s="112">
        <v>55680</v>
      </c>
      <c r="J16" s="112">
        <v>55680</v>
      </c>
      <c r="K16" s="27"/>
      <c r="L16" s="27"/>
      <c r="M16" s="112">
        <v>55680</v>
      </c>
      <c r="N16" s="27"/>
      <c r="O16" s="112"/>
      <c r="P16" s="112"/>
      <c r="Q16" s="112"/>
      <c r="R16" s="112"/>
      <c r="S16" s="112"/>
      <c r="T16" s="112"/>
      <c r="U16" s="112"/>
      <c r="V16" s="112"/>
      <c r="W16" s="112"/>
      <c r="X16" s="112"/>
    </row>
    <row r="17" ht="20.25" customHeight="1" spans="1:24">
      <c r="A17" s="23" t="s">
        <v>70</v>
      </c>
      <c r="B17" s="23" t="s">
        <v>70</v>
      </c>
      <c r="C17" s="23" t="s">
        <v>231</v>
      </c>
      <c r="D17" s="23" t="s">
        <v>232</v>
      </c>
      <c r="E17" s="23" t="s">
        <v>132</v>
      </c>
      <c r="F17" s="23" t="s">
        <v>133</v>
      </c>
      <c r="G17" s="23" t="s">
        <v>233</v>
      </c>
      <c r="H17" s="23" t="s">
        <v>234</v>
      </c>
      <c r="I17" s="112">
        <v>121464</v>
      </c>
      <c r="J17" s="112">
        <v>121464</v>
      </c>
      <c r="K17" s="27"/>
      <c r="L17" s="27"/>
      <c r="M17" s="112">
        <v>121464</v>
      </c>
      <c r="N17" s="27"/>
      <c r="O17" s="112"/>
      <c r="P17" s="112"/>
      <c r="Q17" s="112"/>
      <c r="R17" s="112"/>
      <c r="S17" s="112"/>
      <c r="T17" s="112"/>
      <c r="U17" s="112"/>
      <c r="V17" s="112"/>
      <c r="W17" s="112"/>
      <c r="X17" s="112"/>
    </row>
    <row r="18" ht="20.25" customHeight="1" spans="1:24">
      <c r="A18" s="23" t="s">
        <v>70</v>
      </c>
      <c r="B18" s="23" t="s">
        <v>70</v>
      </c>
      <c r="C18" s="23" t="s">
        <v>235</v>
      </c>
      <c r="D18" s="23" t="s">
        <v>236</v>
      </c>
      <c r="E18" s="23" t="s">
        <v>104</v>
      </c>
      <c r="F18" s="23" t="s">
        <v>105</v>
      </c>
      <c r="G18" s="23" t="s">
        <v>237</v>
      </c>
      <c r="H18" s="23" t="s">
        <v>238</v>
      </c>
      <c r="I18" s="112">
        <v>110265.6</v>
      </c>
      <c r="J18" s="112">
        <v>110265.6</v>
      </c>
      <c r="K18" s="27"/>
      <c r="L18" s="27"/>
      <c r="M18" s="112">
        <v>110265.6</v>
      </c>
      <c r="N18" s="27"/>
      <c r="O18" s="112"/>
      <c r="P18" s="112"/>
      <c r="Q18" s="112"/>
      <c r="R18" s="112"/>
      <c r="S18" s="112"/>
      <c r="T18" s="112"/>
      <c r="U18" s="112"/>
      <c r="V18" s="112"/>
      <c r="W18" s="112"/>
      <c r="X18" s="112"/>
    </row>
    <row r="19" ht="20.25" customHeight="1" spans="1:24">
      <c r="A19" s="23" t="s">
        <v>70</v>
      </c>
      <c r="B19" s="23" t="s">
        <v>70</v>
      </c>
      <c r="C19" s="23" t="s">
        <v>235</v>
      </c>
      <c r="D19" s="23" t="s">
        <v>236</v>
      </c>
      <c r="E19" s="23" t="s">
        <v>104</v>
      </c>
      <c r="F19" s="23" t="s">
        <v>105</v>
      </c>
      <c r="G19" s="23" t="s">
        <v>237</v>
      </c>
      <c r="H19" s="23" t="s">
        <v>238</v>
      </c>
      <c r="I19" s="112">
        <v>180418.56</v>
      </c>
      <c r="J19" s="112">
        <v>180418.56</v>
      </c>
      <c r="K19" s="27"/>
      <c r="L19" s="27"/>
      <c r="M19" s="112">
        <v>180418.56</v>
      </c>
      <c r="N19" s="27"/>
      <c r="O19" s="112"/>
      <c r="P19" s="112"/>
      <c r="Q19" s="112"/>
      <c r="R19" s="112"/>
      <c r="S19" s="112"/>
      <c r="T19" s="112"/>
      <c r="U19" s="112"/>
      <c r="V19" s="112"/>
      <c r="W19" s="112"/>
      <c r="X19" s="112"/>
    </row>
    <row r="20" ht="20.25" customHeight="1" spans="1:24">
      <c r="A20" s="23" t="s">
        <v>70</v>
      </c>
      <c r="B20" s="23" t="s">
        <v>70</v>
      </c>
      <c r="C20" s="23" t="s">
        <v>235</v>
      </c>
      <c r="D20" s="23" t="s">
        <v>236</v>
      </c>
      <c r="E20" s="23" t="s">
        <v>140</v>
      </c>
      <c r="F20" s="23" t="s">
        <v>141</v>
      </c>
      <c r="G20" s="23" t="s">
        <v>239</v>
      </c>
      <c r="H20" s="23" t="s">
        <v>240</v>
      </c>
      <c r="I20" s="112">
        <v>89081.66</v>
      </c>
      <c r="J20" s="112">
        <v>89081.66</v>
      </c>
      <c r="K20" s="27"/>
      <c r="L20" s="27"/>
      <c r="M20" s="112">
        <v>89081.66</v>
      </c>
      <c r="N20" s="27"/>
      <c r="O20" s="112"/>
      <c r="P20" s="112"/>
      <c r="Q20" s="112"/>
      <c r="R20" s="112"/>
      <c r="S20" s="112"/>
      <c r="T20" s="112"/>
      <c r="U20" s="112"/>
      <c r="V20" s="112"/>
      <c r="W20" s="112"/>
      <c r="X20" s="112"/>
    </row>
    <row r="21" ht="20.25" customHeight="1" spans="1:24">
      <c r="A21" s="23" t="s">
        <v>70</v>
      </c>
      <c r="B21" s="23" t="s">
        <v>70</v>
      </c>
      <c r="C21" s="23" t="s">
        <v>235</v>
      </c>
      <c r="D21" s="23" t="s">
        <v>236</v>
      </c>
      <c r="E21" s="23" t="s">
        <v>142</v>
      </c>
      <c r="F21" s="23" t="s">
        <v>143</v>
      </c>
      <c r="G21" s="23" t="s">
        <v>239</v>
      </c>
      <c r="H21" s="23" t="s">
        <v>240</v>
      </c>
      <c r="I21" s="112">
        <v>45342.84</v>
      </c>
      <c r="J21" s="112">
        <v>45342.84</v>
      </c>
      <c r="K21" s="27"/>
      <c r="L21" s="27"/>
      <c r="M21" s="112">
        <v>45342.84</v>
      </c>
      <c r="N21" s="27"/>
      <c r="O21" s="112"/>
      <c r="P21" s="112"/>
      <c r="Q21" s="112"/>
      <c r="R21" s="112"/>
      <c r="S21" s="112"/>
      <c r="T21" s="112"/>
      <c r="U21" s="112"/>
      <c r="V21" s="112"/>
      <c r="W21" s="112"/>
      <c r="X21" s="112"/>
    </row>
    <row r="22" ht="20.25" customHeight="1" spans="1:24">
      <c r="A22" s="23" t="s">
        <v>70</v>
      </c>
      <c r="B22" s="23" t="s">
        <v>70</v>
      </c>
      <c r="C22" s="23" t="s">
        <v>235</v>
      </c>
      <c r="D22" s="23" t="s">
        <v>236</v>
      </c>
      <c r="E22" s="23" t="s">
        <v>144</v>
      </c>
      <c r="F22" s="23" t="s">
        <v>145</v>
      </c>
      <c r="G22" s="23" t="s">
        <v>241</v>
      </c>
      <c r="H22" s="23" t="s">
        <v>242</v>
      </c>
      <c r="I22" s="112">
        <v>4000</v>
      </c>
      <c r="J22" s="112">
        <v>4000</v>
      </c>
      <c r="K22" s="27"/>
      <c r="L22" s="27"/>
      <c r="M22" s="112">
        <v>4000</v>
      </c>
      <c r="N22" s="27"/>
      <c r="O22" s="112"/>
      <c r="P22" s="112"/>
      <c r="Q22" s="112"/>
      <c r="R22" s="112"/>
      <c r="S22" s="112"/>
      <c r="T22" s="112"/>
      <c r="U22" s="112"/>
      <c r="V22" s="112"/>
      <c r="W22" s="112"/>
      <c r="X22" s="112"/>
    </row>
    <row r="23" ht="20.25" customHeight="1" spans="1:24">
      <c r="A23" s="23" t="s">
        <v>70</v>
      </c>
      <c r="B23" s="23" t="s">
        <v>70</v>
      </c>
      <c r="C23" s="23" t="s">
        <v>235</v>
      </c>
      <c r="D23" s="23" t="s">
        <v>236</v>
      </c>
      <c r="E23" s="23" t="s">
        <v>144</v>
      </c>
      <c r="F23" s="23" t="s">
        <v>145</v>
      </c>
      <c r="G23" s="23" t="s">
        <v>241</v>
      </c>
      <c r="H23" s="23" t="s">
        <v>242</v>
      </c>
      <c r="I23" s="112">
        <v>28698</v>
      </c>
      <c r="J23" s="112">
        <v>28698</v>
      </c>
      <c r="K23" s="27"/>
      <c r="L23" s="27"/>
      <c r="M23" s="112">
        <v>28698</v>
      </c>
      <c r="N23" s="27"/>
      <c r="O23" s="112"/>
      <c r="P23" s="112"/>
      <c r="Q23" s="112"/>
      <c r="R23" s="112"/>
      <c r="S23" s="112"/>
      <c r="T23" s="112"/>
      <c r="U23" s="112"/>
      <c r="V23" s="112"/>
      <c r="W23" s="112"/>
      <c r="X23" s="112"/>
    </row>
    <row r="24" ht="20.25" customHeight="1" spans="1:24">
      <c r="A24" s="23" t="s">
        <v>70</v>
      </c>
      <c r="B24" s="23" t="s">
        <v>70</v>
      </c>
      <c r="C24" s="23" t="s">
        <v>235</v>
      </c>
      <c r="D24" s="23" t="s">
        <v>236</v>
      </c>
      <c r="E24" s="23" t="s">
        <v>144</v>
      </c>
      <c r="F24" s="23" t="s">
        <v>145</v>
      </c>
      <c r="G24" s="23" t="s">
        <v>241</v>
      </c>
      <c r="H24" s="23" t="s">
        <v>242</v>
      </c>
      <c r="I24" s="112">
        <v>56380.8</v>
      </c>
      <c r="J24" s="112">
        <v>56380.8</v>
      </c>
      <c r="K24" s="27"/>
      <c r="L24" s="27"/>
      <c r="M24" s="112">
        <v>56380.8</v>
      </c>
      <c r="N24" s="27"/>
      <c r="O24" s="112"/>
      <c r="P24" s="112"/>
      <c r="Q24" s="112"/>
      <c r="R24" s="112"/>
      <c r="S24" s="112"/>
      <c r="T24" s="112"/>
      <c r="U24" s="112"/>
      <c r="V24" s="112"/>
      <c r="W24" s="112"/>
      <c r="X24" s="112"/>
    </row>
    <row r="25" ht="20.25" customHeight="1" spans="1:24">
      <c r="A25" s="23" t="s">
        <v>70</v>
      </c>
      <c r="B25" s="23" t="s">
        <v>70</v>
      </c>
      <c r="C25" s="23" t="s">
        <v>235</v>
      </c>
      <c r="D25" s="23" t="s">
        <v>236</v>
      </c>
      <c r="E25" s="23" t="s">
        <v>132</v>
      </c>
      <c r="F25" s="23" t="s">
        <v>133</v>
      </c>
      <c r="G25" s="23" t="s">
        <v>243</v>
      </c>
      <c r="H25" s="23" t="s">
        <v>244</v>
      </c>
      <c r="I25" s="112">
        <v>4017.72</v>
      </c>
      <c r="J25" s="112">
        <v>4017.72</v>
      </c>
      <c r="K25" s="27"/>
      <c r="L25" s="27"/>
      <c r="M25" s="112">
        <v>4017.72</v>
      </c>
      <c r="N25" s="27"/>
      <c r="O25" s="112"/>
      <c r="P25" s="112"/>
      <c r="Q25" s="112"/>
      <c r="R25" s="112"/>
      <c r="S25" s="112"/>
      <c r="T25" s="112"/>
      <c r="U25" s="112"/>
      <c r="V25" s="112"/>
      <c r="W25" s="112"/>
      <c r="X25" s="112"/>
    </row>
    <row r="26" ht="20.25" customHeight="1" spans="1:24">
      <c r="A26" s="23" t="s">
        <v>70</v>
      </c>
      <c r="B26" s="23" t="s">
        <v>70</v>
      </c>
      <c r="C26" s="23" t="s">
        <v>235</v>
      </c>
      <c r="D26" s="23" t="s">
        <v>236</v>
      </c>
      <c r="E26" s="23" t="s">
        <v>146</v>
      </c>
      <c r="F26" s="23" t="s">
        <v>147</v>
      </c>
      <c r="G26" s="23" t="s">
        <v>243</v>
      </c>
      <c r="H26" s="23" t="s">
        <v>244</v>
      </c>
      <c r="I26" s="112">
        <v>4650.48</v>
      </c>
      <c r="J26" s="112">
        <v>4650.48</v>
      </c>
      <c r="K26" s="27"/>
      <c r="L26" s="27"/>
      <c r="M26" s="112">
        <v>4650.48</v>
      </c>
      <c r="N26" s="27"/>
      <c r="O26" s="112"/>
      <c r="P26" s="112"/>
      <c r="Q26" s="112"/>
      <c r="R26" s="112"/>
      <c r="S26" s="112"/>
      <c r="T26" s="112"/>
      <c r="U26" s="112"/>
      <c r="V26" s="112"/>
      <c r="W26" s="112"/>
      <c r="X26" s="112"/>
    </row>
    <row r="27" ht="20.25" customHeight="1" spans="1:24">
      <c r="A27" s="23" t="s">
        <v>70</v>
      </c>
      <c r="B27" s="23" t="s">
        <v>70</v>
      </c>
      <c r="C27" s="23" t="s">
        <v>235</v>
      </c>
      <c r="D27" s="23" t="s">
        <v>236</v>
      </c>
      <c r="E27" s="23" t="s">
        <v>146</v>
      </c>
      <c r="F27" s="23" t="s">
        <v>147</v>
      </c>
      <c r="G27" s="23" t="s">
        <v>243</v>
      </c>
      <c r="H27" s="23" t="s">
        <v>244</v>
      </c>
      <c r="I27" s="112">
        <v>516.72</v>
      </c>
      <c r="J27" s="112">
        <v>516.72</v>
      </c>
      <c r="K27" s="27"/>
      <c r="L27" s="27"/>
      <c r="M27" s="112">
        <v>516.72</v>
      </c>
      <c r="N27" s="27"/>
      <c r="O27" s="112"/>
      <c r="P27" s="112"/>
      <c r="Q27" s="112"/>
      <c r="R27" s="112"/>
      <c r="S27" s="112"/>
      <c r="T27" s="112"/>
      <c r="U27" s="112"/>
      <c r="V27" s="112"/>
      <c r="W27" s="112"/>
      <c r="X27" s="112"/>
    </row>
    <row r="28" ht="20.25" customHeight="1" spans="1:24">
      <c r="A28" s="23" t="s">
        <v>70</v>
      </c>
      <c r="B28" s="23" t="s">
        <v>70</v>
      </c>
      <c r="C28" s="23" t="s">
        <v>235</v>
      </c>
      <c r="D28" s="23" t="s">
        <v>236</v>
      </c>
      <c r="E28" s="23" t="s">
        <v>146</v>
      </c>
      <c r="F28" s="23" t="s">
        <v>147</v>
      </c>
      <c r="G28" s="23" t="s">
        <v>243</v>
      </c>
      <c r="H28" s="23" t="s">
        <v>244</v>
      </c>
      <c r="I28" s="112">
        <v>1836.67</v>
      </c>
      <c r="J28" s="112">
        <v>1836.67</v>
      </c>
      <c r="K28" s="27"/>
      <c r="L28" s="27"/>
      <c r="M28" s="112">
        <v>1836.67</v>
      </c>
      <c r="N28" s="27"/>
      <c r="O28" s="112"/>
      <c r="P28" s="112"/>
      <c r="Q28" s="112"/>
      <c r="R28" s="112"/>
      <c r="S28" s="112"/>
      <c r="T28" s="112"/>
      <c r="U28" s="112"/>
      <c r="V28" s="112"/>
      <c r="W28" s="112"/>
      <c r="X28" s="112"/>
    </row>
    <row r="29" ht="20.25" customHeight="1" spans="1:24">
      <c r="A29" s="23" t="s">
        <v>70</v>
      </c>
      <c r="B29" s="23" t="s">
        <v>70</v>
      </c>
      <c r="C29" s="23" t="s">
        <v>235</v>
      </c>
      <c r="D29" s="23" t="s">
        <v>236</v>
      </c>
      <c r="E29" s="23" t="s">
        <v>146</v>
      </c>
      <c r="F29" s="23" t="s">
        <v>147</v>
      </c>
      <c r="G29" s="23" t="s">
        <v>243</v>
      </c>
      <c r="H29" s="23" t="s">
        <v>244</v>
      </c>
      <c r="I29" s="112">
        <v>1949.71</v>
      </c>
      <c r="J29" s="112">
        <v>1949.71</v>
      </c>
      <c r="K29" s="27"/>
      <c r="L29" s="27"/>
      <c r="M29" s="112">
        <v>1949.71</v>
      </c>
      <c r="N29" s="27"/>
      <c r="O29" s="112"/>
      <c r="P29" s="112"/>
      <c r="Q29" s="112"/>
      <c r="R29" s="112"/>
      <c r="S29" s="112"/>
      <c r="T29" s="112"/>
      <c r="U29" s="112"/>
      <c r="V29" s="112"/>
      <c r="W29" s="112"/>
      <c r="X29" s="112"/>
    </row>
    <row r="30" ht="20.25" customHeight="1" spans="1:24">
      <c r="A30" s="23" t="s">
        <v>70</v>
      </c>
      <c r="B30" s="23" t="s">
        <v>70</v>
      </c>
      <c r="C30" s="23" t="s">
        <v>235</v>
      </c>
      <c r="D30" s="23" t="s">
        <v>236</v>
      </c>
      <c r="E30" s="23" t="s">
        <v>146</v>
      </c>
      <c r="F30" s="23" t="s">
        <v>147</v>
      </c>
      <c r="G30" s="23" t="s">
        <v>243</v>
      </c>
      <c r="H30" s="23" t="s">
        <v>244</v>
      </c>
      <c r="I30" s="112">
        <v>3100.32</v>
      </c>
      <c r="J30" s="112">
        <v>3100.32</v>
      </c>
      <c r="K30" s="27"/>
      <c r="L30" s="27"/>
      <c r="M30" s="112">
        <v>3100.32</v>
      </c>
      <c r="N30" s="27"/>
      <c r="O30" s="112"/>
      <c r="P30" s="112"/>
      <c r="Q30" s="112"/>
      <c r="R30" s="112"/>
      <c r="S30" s="112"/>
      <c r="T30" s="112"/>
      <c r="U30" s="112"/>
      <c r="V30" s="112"/>
      <c r="W30" s="112"/>
      <c r="X30" s="112"/>
    </row>
    <row r="31" ht="20.25" customHeight="1" spans="1:24">
      <c r="A31" s="23" t="s">
        <v>70</v>
      </c>
      <c r="B31" s="23" t="s">
        <v>70</v>
      </c>
      <c r="C31" s="23" t="s">
        <v>245</v>
      </c>
      <c r="D31" s="23" t="s">
        <v>246</v>
      </c>
      <c r="E31" s="23" t="s">
        <v>128</v>
      </c>
      <c r="F31" s="23" t="s">
        <v>129</v>
      </c>
      <c r="G31" s="23" t="s">
        <v>247</v>
      </c>
      <c r="H31" s="23" t="s">
        <v>248</v>
      </c>
      <c r="I31" s="112">
        <v>20000</v>
      </c>
      <c r="J31" s="112">
        <v>20000</v>
      </c>
      <c r="K31" s="27"/>
      <c r="L31" s="27"/>
      <c r="M31" s="112">
        <v>20000</v>
      </c>
      <c r="N31" s="27"/>
      <c r="O31" s="112"/>
      <c r="P31" s="112"/>
      <c r="Q31" s="112"/>
      <c r="R31" s="112"/>
      <c r="S31" s="112"/>
      <c r="T31" s="112"/>
      <c r="U31" s="112"/>
      <c r="V31" s="112"/>
      <c r="W31" s="112"/>
      <c r="X31" s="112"/>
    </row>
    <row r="32" ht="20.25" customHeight="1" spans="1:24">
      <c r="A32" s="23" t="s">
        <v>70</v>
      </c>
      <c r="B32" s="23" t="s">
        <v>70</v>
      </c>
      <c r="C32" s="23" t="s">
        <v>249</v>
      </c>
      <c r="D32" s="23" t="s">
        <v>201</v>
      </c>
      <c r="E32" s="23" t="s">
        <v>128</v>
      </c>
      <c r="F32" s="23" t="s">
        <v>129</v>
      </c>
      <c r="G32" s="23" t="s">
        <v>250</v>
      </c>
      <c r="H32" s="23" t="s">
        <v>201</v>
      </c>
      <c r="I32" s="112">
        <v>50000</v>
      </c>
      <c r="J32" s="112">
        <v>50000</v>
      </c>
      <c r="K32" s="27"/>
      <c r="L32" s="27"/>
      <c r="M32" s="112">
        <v>50000</v>
      </c>
      <c r="N32" s="27"/>
      <c r="O32" s="112"/>
      <c r="P32" s="112"/>
      <c r="Q32" s="112"/>
      <c r="R32" s="112"/>
      <c r="S32" s="112"/>
      <c r="T32" s="112"/>
      <c r="U32" s="112"/>
      <c r="V32" s="112"/>
      <c r="W32" s="112"/>
      <c r="X32" s="112"/>
    </row>
    <row r="33" ht="20.25" customHeight="1" spans="1:24">
      <c r="A33" s="23" t="s">
        <v>70</v>
      </c>
      <c r="B33" s="23" t="s">
        <v>70</v>
      </c>
      <c r="C33" s="23" t="s">
        <v>251</v>
      </c>
      <c r="D33" s="23" t="s">
        <v>252</v>
      </c>
      <c r="E33" s="23" t="s">
        <v>128</v>
      </c>
      <c r="F33" s="23" t="s">
        <v>129</v>
      </c>
      <c r="G33" s="23" t="s">
        <v>253</v>
      </c>
      <c r="H33" s="23" t="s">
        <v>254</v>
      </c>
      <c r="I33" s="112">
        <v>91800</v>
      </c>
      <c r="J33" s="112">
        <v>91800</v>
      </c>
      <c r="K33" s="27"/>
      <c r="L33" s="27"/>
      <c r="M33" s="112">
        <v>91800</v>
      </c>
      <c r="N33" s="27"/>
      <c r="O33" s="112"/>
      <c r="P33" s="112"/>
      <c r="Q33" s="112"/>
      <c r="R33" s="112"/>
      <c r="S33" s="112"/>
      <c r="T33" s="112"/>
      <c r="U33" s="112"/>
      <c r="V33" s="112"/>
      <c r="W33" s="112"/>
      <c r="X33" s="112"/>
    </row>
    <row r="34" ht="20.25" customHeight="1" spans="1:24">
      <c r="A34" s="23" t="s">
        <v>70</v>
      </c>
      <c r="B34" s="23" t="s">
        <v>70</v>
      </c>
      <c r="C34" s="23" t="s">
        <v>255</v>
      </c>
      <c r="D34" s="23" t="s">
        <v>256</v>
      </c>
      <c r="E34" s="23" t="s">
        <v>128</v>
      </c>
      <c r="F34" s="23" t="s">
        <v>129</v>
      </c>
      <c r="G34" s="23" t="s">
        <v>257</v>
      </c>
      <c r="H34" s="23" t="s">
        <v>256</v>
      </c>
      <c r="I34" s="112">
        <v>24748.32</v>
      </c>
      <c r="J34" s="112">
        <v>24748.32</v>
      </c>
      <c r="K34" s="27"/>
      <c r="L34" s="27"/>
      <c r="M34" s="112">
        <v>24748.32</v>
      </c>
      <c r="N34" s="27"/>
      <c r="O34" s="112"/>
      <c r="P34" s="112"/>
      <c r="Q34" s="112"/>
      <c r="R34" s="112"/>
      <c r="S34" s="112"/>
      <c r="T34" s="112"/>
      <c r="U34" s="112"/>
      <c r="V34" s="112"/>
      <c r="W34" s="112"/>
      <c r="X34" s="112"/>
    </row>
    <row r="35" ht="20.25" customHeight="1" spans="1:24">
      <c r="A35" s="23" t="s">
        <v>70</v>
      </c>
      <c r="B35" s="23" t="s">
        <v>70</v>
      </c>
      <c r="C35" s="23" t="s">
        <v>255</v>
      </c>
      <c r="D35" s="23" t="s">
        <v>256</v>
      </c>
      <c r="E35" s="23" t="s">
        <v>132</v>
      </c>
      <c r="F35" s="23" t="s">
        <v>133</v>
      </c>
      <c r="G35" s="23" t="s">
        <v>257</v>
      </c>
      <c r="H35" s="23" t="s">
        <v>256</v>
      </c>
      <c r="I35" s="112">
        <v>13639.2</v>
      </c>
      <c r="J35" s="112">
        <v>13639.2</v>
      </c>
      <c r="K35" s="27"/>
      <c r="L35" s="27"/>
      <c r="M35" s="112">
        <v>13639.2</v>
      </c>
      <c r="N35" s="27"/>
      <c r="O35" s="112"/>
      <c r="P35" s="112"/>
      <c r="Q35" s="112"/>
      <c r="R35" s="112"/>
      <c r="S35" s="112"/>
      <c r="T35" s="112"/>
      <c r="U35" s="112"/>
      <c r="V35" s="112"/>
      <c r="W35" s="112"/>
      <c r="X35" s="112"/>
    </row>
    <row r="36" ht="20.25" customHeight="1" spans="1:24">
      <c r="A36" s="23" t="s">
        <v>70</v>
      </c>
      <c r="B36" s="23" t="s">
        <v>70</v>
      </c>
      <c r="C36" s="23" t="s">
        <v>258</v>
      </c>
      <c r="D36" s="23" t="s">
        <v>259</v>
      </c>
      <c r="E36" s="23" t="s">
        <v>128</v>
      </c>
      <c r="F36" s="23" t="s">
        <v>129</v>
      </c>
      <c r="G36" s="23" t="s">
        <v>260</v>
      </c>
      <c r="H36" s="23" t="s">
        <v>261</v>
      </c>
      <c r="I36" s="112">
        <v>27972</v>
      </c>
      <c r="J36" s="112">
        <v>27972</v>
      </c>
      <c r="K36" s="27"/>
      <c r="L36" s="27"/>
      <c r="M36" s="112">
        <v>27972</v>
      </c>
      <c r="N36" s="27"/>
      <c r="O36" s="112"/>
      <c r="P36" s="112"/>
      <c r="Q36" s="112"/>
      <c r="R36" s="112"/>
      <c r="S36" s="112"/>
      <c r="T36" s="112"/>
      <c r="U36" s="112"/>
      <c r="V36" s="112"/>
      <c r="W36" s="112"/>
      <c r="X36" s="112"/>
    </row>
    <row r="37" ht="20.25" customHeight="1" spans="1:24">
      <c r="A37" s="23" t="s">
        <v>70</v>
      </c>
      <c r="B37" s="23" t="s">
        <v>70</v>
      </c>
      <c r="C37" s="23" t="s">
        <v>258</v>
      </c>
      <c r="D37" s="23" t="s">
        <v>259</v>
      </c>
      <c r="E37" s="23" t="s">
        <v>132</v>
      </c>
      <c r="F37" s="23" t="s">
        <v>133</v>
      </c>
      <c r="G37" s="23" t="s">
        <v>260</v>
      </c>
      <c r="H37" s="23" t="s">
        <v>261</v>
      </c>
      <c r="I37" s="112">
        <v>18648</v>
      </c>
      <c r="J37" s="112">
        <v>18648</v>
      </c>
      <c r="K37" s="27"/>
      <c r="L37" s="27"/>
      <c r="M37" s="112">
        <v>18648</v>
      </c>
      <c r="N37" s="27"/>
      <c r="O37" s="112"/>
      <c r="P37" s="112"/>
      <c r="Q37" s="112"/>
      <c r="R37" s="112"/>
      <c r="S37" s="112"/>
      <c r="T37" s="112"/>
      <c r="U37" s="112"/>
      <c r="V37" s="112"/>
      <c r="W37" s="112"/>
      <c r="X37" s="112"/>
    </row>
    <row r="38" ht="20.25" customHeight="1" spans="1:24">
      <c r="A38" s="23" t="s">
        <v>70</v>
      </c>
      <c r="B38" s="23" t="s">
        <v>70</v>
      </c>
      <c r="C38" s="23" t="s">
        <v>258</v>
      </c>
      <c r="D38" s="23" t="s">
        <v>259</v>
      </c>
      <c r="E38" s="23" t="s">
        <v>128</v>
      </c>
      <c r="F38" s="23" t="s">
        <v>129</v>
      </c>
      <c r="G38" s="23" t="s">
        <v>262</v>
      </c>
      <c r="H38" s="23" t="s">
        <v>263</v>
      </c>
      <c r="I38" s="112">
        <v>18000</v>
      </c>
      <c r="J38" s="112">
        <v>18000</v>
      </c>
      <c r="K38" s="27"/>
      <c r="L38" s="27"/>
      <c r="M38" s="112">
        <v>18000</v>
      </c>
      <c r="N38" s="27"/>
      <c r="O38" s="112"/>
      <c r="P38" s="112"/>
      <c r="Q38" s="112"/>
      <c r="R38" s="112"/>
      <c r="S38" s="112"/>
      <c r="T38" s="112"/>
      <c r="U38" s="112"/>
      <c r="V38" s="112"/>
      <c r="W38" s="112"/>
      <c r="X38" s="112"/>
    </row>
    <row r="39" ht="20.25" customHeight="1" spans="1:24">
      <c r="A39" s="23" t="s">
        <v>70</v>
      </c>
      <c r="B39" s="23" t="s">
        <v>70</v>
      </c>
      <c r="C39" s="23" t="s">
        <v>258</v>
      </c>
      <c r="D39" s="23" t="s">
        <v>259</v>
      </c>
      <c r="E39" s="23" t="s">
        <v>132</v>
      </c>
      <c r="F39" s="23" t="s">
        <v>133</v>
      </c>
      <c r="G39" s="23" t="s">
        <v>262</v>
      </c>
      <c r="H39" s="23" t="s">
        <v>263</v>
      </c>
      <c r="I39" s="112">
        <v>12000</v>
      </c>
      <c r="J39" s="112">
        <v>12000</v>
      </c>
      <c r="K39" s="27"/>
      <c r="L39" s="27"/>
      <c r="M39" s="112">
        <v>12000</v>
      </c>
      <c r="N39" s="27"/>
      <c r="O39" s="112"/>
      <c r="P39" s="112"/>
      <c r="Q39" s="112"/>
      <c r="R39" s="112"/>
      <c r="S39" s="112"/>
      <c r="T39" s="112"/>
      <c r="U39" s="112"/>
      <c r="V39" s="112"/>
      <c r="W39" s="112"/>
      <c r="X39" s="112"/>
    </row>
    <row r="40" ht="20.25" customHeight="1" spans="1:24">
      <c r="A40" s="23" t="s">
        <v>70</v>
      </c>
      <c r="B40" s="23" t="s">
        <v>70</v>
      </c>
      <c r="C40" s="23" t="s">
        <v>258</v>
      </c>
      <c r="D40" s="23" t="s">
        <v>259</v>
      </c>
      <c r="E40" s="23" t="s">
        <v>128</v>
      </c>
      <c r="F40" s="23" t="s">
        <v>129</v>
      </c>
      <c r="G40" s="23" t="s">
        <v>264</v>
      </c>
      <c r="H40" s="23" t="s">
        <v>265</v>
      </c>
      <c r="I40" s="112">
        <v>10000</v>
      </c>
      <c r="J40" s="112">
        <v>10000</v>
      </c>
      <c r="K40" s="27"/>
      <c r="L40" s="27"/>
      <c r="M40" s="112">
        <v>10000</v>
      </c>
      <c r="N40" s="27"/>
      <c r="O40" s="112"/>
      <c r="P40" s="112"/>
      <c r="Q40" s="112"/>
      <c r="R40" s="112"/>
      <c r="S40" s="112"/>
      <c r="T40" s="112"/>
      <c r="U40" s="112"/>
      <c r="V40" s="112"/>
      <c r="W40" s="112"/>
      <c r="X40" s="112"/>
    </row>
    <row r="41" ht="20.25" customHeight="1" spans="1:24">
      <c r="A41" s="23" t="s">
        <v>70</v>
      </c>
      <c r="B41" s="23" t="s">
        <v>70</v>
      </c>
      <c r="C41" s="23" t="s">
        <v>258</v>
      </c>
      <c r="D41" s="23" t="s">
        <v>259</v>
      </c>
      <c r="E41" s="23" t="s">
        <v>102</v>
      </c>
      <c r="F41" s="23" t="s">
        <v>103</v>
      </c>
      <c r="G41" s="23" t="s">
        <v>266</v>
      </c>
      <c r="H41" s="23" t="s">
        <v>267</v>
      </c>
      <c r="I41" s="112">
        <v>900</v>
      </c>
      <c r="J41" s="112">
        <v>900</v>
      </c>
      <c r="K41" s="27"/>
      <c r="L41" s="27"/>
      <c r="M41" s="112">
        <v>900</v>
      </c>
      <c r="N41" s="27"/>
      <c r="O41" s="112"/>
      <c r="P41" s="112"/>
      <c r="Q41" s="112"/>
      <c r="R41" s="112"/>
      <c r="S41" s="112"/>
      <c r="T41" s="112"/>
      <c r="U41" s="112"/>
      <c r="V41" s="112"/>
      <c r="W41" s="112"/>
      <c r="X41" s="112"/>
    </row>
    <row r="42" ht="20.25" customHeight="1" spans="1:24">
      <c r="A42" s="23" t="s">
        <v>70</v>
      </c>
      <c r="B42" s="23" t="s">
        <v>70</v>
      </c>
      <c r="C42" s="23" t="s">
        <v>258</v>
      </c>
      <c r="D42" s="23" t="s">
        <v>259</v>
      </c>
      <c r="E42" s="23" t="s">
        <v>128</v>
      </c>
      <c r="F42" s="23" t="s">
        <v>129</v>
      </c>
      <c r="G42" s="23" t="s">
        <v>266</v>
      </c>
      <c r="H42" s="23" t="s">
        <v>267</v>
      </c>
      <c r="I42" s="112">
        <v>25200</v>
      </c>
      <c r="J42" s="112">
        <v>25200</v>
      </c>
      <c r="K42" s="27"/>
      <c r="L42" s="27"/>
      <c r="M42" s="112">
        <v>25200</v>
      </c>
      <c r="N42" s="27"/>
      <c r="O42" s="112"/>
      <c r="P42" s="112"/>
      <c r="Q42" s="112"/>
      <c r="R42" s="112"/>
      <c r="S42" s="112"/>
      <c r="T42" s="112"/>
      <c r="U42" s="112"/>
      <c r="V42" s="112"/>
      <c r="W42" s="112"/>
      <c r="X42" s="112"/>
    </row>
    <row r="43" ht="20.25" customHeight="1" spans="1:24">
      <c r="A43" s="23" t="s">
        <v>70</v>
      </c>
      <c r="B43" s="23" t="s">
        <v>70</v>
      </c>
      <c r="C43" s="23" t="s">
        <v>258</v>
      </c>
      <c r="D43" s="23" t="s">
        <v>259</v>
      </c>
      <c r="E43" s="23" t="s">
        <v>132</v>
      </c>
      <c r="F43" s="23" t="s">
        <v>133</v>
      </c>
      <c r="G43" s="23" t="s">
        <v>266</v>
      </c>
      <c r="H43" s="23" t="s">
        <v>267</v>
      </c>
      <c r="I43" s="112">
        <v>16800</v>
      </c>
      <c r="J43" s="112">
        <v>16800</v>
      </c>
      <c r="K43" s="27"/>
      <c r="L43" s="27"/>
      <c r="M43" s="112">
        <v>16800</v>
      </c>
      <c r="N43" s="27"/>
      <c r="O43" s="112"/>
      <c r="P43" s="112"/>
      <c r="Q43" s="112"/>
      <c r="R43" s="112"/>
      <c r="S43" s="112"/>
      <c r="T43" s="112"/>
      <c r="U43" s="112"/>
      <c r="V43" s="112"/>
      <c r="W43" s="112"/>
      <c r="X43" s="112"/>
    </row>
    <row r="44" ht="20.25" customHeight="1" spans="1:24">
      <c r="A44" s="23" t="s">
        <v>70</v>
      </c>
      <c r="B44" s="23" t="s">
        <v>70</v>
      </c>
      <c r="C44" s="23" t="s">
        <v>268</v>
      </c>
      <c r="D44" s="23" t="s">
        <v>157</v>
      </c>
      <c r="E44" s="23" t="s">
        <v>156</v>
      </c>
      <c r="F44" s="23" t="s">
        <v>157</v>
      </c>
      <c r="G44" s="23" t="s">
        <v>269</v>
      </c>
      <c r="H44" s="23" t="s">
        <v>157</v>
      </c>
      <c r="I44" s="112">
        <v>191689.92</v>
      </c>
      <c r="J44" s="112">
        <v>191689.92</v>
      </c>
      <c r="K44" s="27"/>
      <c r="L44" s="27"/>
      <c r="M44" s="112">
        <v>191689.92</v>
      </c>
      <c r="N44" s="27"/>
      <c r="O44" s="112"/>
      <c r="P44" s="112"/>
      <c r="Q44" s="112"/>
      <c r="R44" s="112"/>
      <c r="S44" s="112"/>
      <c r="T44" s="112"/>
      <c r="U44" s="112"/>
      <c r="V44" s="112"/>
      <c r="W44" s="112"/>
      <c r="X44" s="112"/>
    </row>
    <row r="45" ht="20.25" customHeight="1" spans="1:24">
      <c r="A45" s="23" t="s">
        <v>70</v>
      </c>
      <c r="B45" s="23" t="s">
        <v>70</v>
      </c>
      <c r="C45" s="23" t="s">
        <v>268</v>
      </c>
      <c r="D45" s="23" t="s">
        <v>157</v>
      </c>
      <c r="E45" s="23" t="s">
        <v>156</v>
      </c>
      <c r="F45" s="23" t="s">
        <v>157</v>
      </c>
      <c r="G45" s="23" t="s">
        <v>269</v>
      </c>
      <c r="H45" s="23" t="s">
        <v>157</v>
      </c>
      <c r="I45" s="112">
        <v>103723.2</v>
      </c>
      <c r="J45" s="112">
        <v>103723.2</v>
      </c>
      <c r="K45" s="27"/>
      <c r="L45" s="27"/>
      <c r="M45" s="112">
        <v>103723.2</v>
      </c>
      <c r="N45" s="27"/>
      <c r="O45" s="112"/>
      <c r="P45" s="112"/>
      <c r="Q45" s="112"/>
      <c r="R45" s="112"/>
      <c r="S45" s="112"/>
      <c r="T45" s="112"/>
      <c r="U45" s="112"/>
      <c r="V45" s="112"/>
      <c r="W45" s="112"/>
      <c r="X45" s="112"/>
    </row>
    <row r="46" ht="20.25" customHeight="1" spans="1:24">
      <c r="A46" s="23" t="s">
        <v>70</v>
      </c>
      <c r="B46" s="23" t="s">
        <v>70</v>
      </c>
      <c r="C46" s="23" t="s">
        <v>270</v>
      </c>
      <c r="D46" s="23" t="s">
        <v>271</v>
      </c>
      <c r="E46" s="23" t="s">
        <v>102</v>
      </c>
      <c r="F46" s="23" t="s">
        <v>103</v>
      </c>
      <c r="G46" s="23" t="s">
        <v>272</v>
      </c>
      <c r="H46" s="23" t="s">
        <v>273</v>
      </c>
      <c r="I46" s="112">
        <v>28800</v>
      </c>
      <c r="J46" s="112">
        <v>28800</v>
      </c>
      <c r="K46" s="27"/>
      <c r="L46" s="27"/>
      <c r="M46" s="112">
        <v>28800</v>
      </c>
      <c r="N46" s="27"/>
      <c r="O46" s="112"/>
      <c r="P46" s="112"/>
      <c r="Q46" s="112"/>
      <c r="R46" s="112"/>
      <c r="S46" s="112"/>
      <c r="T46" s="112"/>
      <c r="U46" s="112"/>
      <c r="V46" s="112"/>
      <c r="W46" s="112"/>
      <c r="X46" s="112"/>
    </row>
    <row r="47" ht="20.25" customHeight="1" spans="1:24">
      <c r="A47" s="23" t="s">
        <v>70</v>
      </c>
      <c r="B47" s="23" t="s">
        <v>70</v>
      </c>
      <c r="C47" s="23" t="s">
        <v>270</v>
      </c>
      <c r="D47" s="23" t="s">
        <v>271</v>
      </c>
      <c r="E47" s="23" t="s">
        <v>102</v>
      </c>
      <c r="F47" s="23" t="s">
        <v>103</v>
      </c>
      <c r="G47" s="23" t="s">
        <v>272</v>
      </c>
      <c r="H47" s="23" t="s">
        <v>273</v>
      </c>
      <c r="I47" s="112">
        <v>14400</v>
      </c>
      <c r="J47" s="112">
        <v>14400</v>
      </c>
      <c r="K47" s="27"/>
      <c r="L47" s="27"/>
      <c r="M47" s="112">
        <v>14400</v>
      </c>
      <c r="N47" s="27"/>
      <c r="O47" s="112"/>
      <c r="P47" s="112"/>
      <c r="Q47" s="112"/>
      <c r="R47" s="112"/>
      <c r="S47" s="112"/>
      <c r="T47" s="112"/>
      <c r="U47" s="112"/>
      <c r="V47" s="112"/>
      <c r="W47" s="112"/>
      <c r="X47" s="112"/>
    </row>
    <row r="48" ht="20.25" customHeight="1" spans="1:24">
      <c r="A48" s="23" t="s">
        <v>70</v>
      </c>
      <c r="B48" s="23" t="s">
        <v>70</v>
      </c>
      <c r="C48" s="23" t="s">
        <v>274</v>
      </c>
      <c r="D48" s="23" t="s">
        <v>275</v>
      </c>
      <c r="E48" s="23" t="s">
        <v>128</v>
      </c>
      <c r="F48" s="23" t="s">
        <v>129</v>
      </c>
      <c r="G48" s="23" t="s">
        <v>229</v>
      </c>
      <c r="H48" s="23" t="s">
        <v>230</v>
      </c>
      <c r="I48" s="112">
        <v>90000</v>
      </c>
      <c r="J48" s="112">
        <v>90000</v>
      </c>
      <c r="K48" s="27"/>
      <c r="L48" s="27"/>
      <c r="M48" s="112">
        <v>90000</v>
      </c>
      <c r="N48" s="27"/>
      <c r="O48" s="112"/>
      <c r="P48" s="112"/>
      <c r="Q48" s="112"/>
      <c r="R48" s="112"/>
      <c r="S48" s="112"/>
      <c r="T48" s="112"/>
      <c r="U48" s="112"/>
      <c r="V48" s="112"/>
      <c r="W48" s="112"/>
      <c r="X48" s="112"/>
    </row>
    <row r="49" ht="20.25" customHeight="1" spans="1:24">
      <c r="A49" s="23" t="s">
        <v>70</v>
      </c>
      <c r="B49" s="23" t="s">
        <v>70</v>
      </c>
      <c r="C49" s="23" t="s">
        <v>274</v>
      </c>
      <c r="D49" s="23" t="s">
        <v>275</v>
      </c>
      <c r="E49" s="23" t="s">
        <v>128</v>
      </c>
      <c r="F49" s="23" t="s">
        <v>129</v>
      </c>
      <c r="G49" s="23" t="s">
        <v>229</v>
      </c>
      <c r="H49" s="23" t="s">
        <v>230</v>
      </c>
      <c r="I49" s="112">
        <v>152760</v>
      </c>
      <c r="J49" s="112">
        <v>152760</v>
      </c>
      <c r="K49" s="27"/>
      <c r="L49" s="27"/>
      <c r="M49" s="112">
        <v>152760</v>
      </c>
      <c r="N49" s="27"/>
      <c r="O49" s="112"/>
      <c r="P49" s="112"/>
      <c r="Q49" s="112"/>
      <c r="R49" s="112"/>
      <c r="S49" s="112"/>
      <c r="T49" s="112"/>
      <c r="U49" s="112"/>
      <c r="V49" s="112"/>
      <c r="W49" s="112"/>
      <c r="X49" s="112"/>
    </row>
    <row r="50" ht="20.25" customHeight="1" spans="1:24">
      <c r="A50" s="23" t="s">
        <v>70</v>
      </c>
      <c r="B50" s="23" t="s">
        <v>70</v>
      </c>
      <c r="C50" s="23" t="s">
        <v>276</v>
      </c>
      <c r="D50" s="23" t="s">
        <v>277</v>
      </c>
      <c r="E50" s="23" t="s">
        <v>132</v>
      </c>
      <c r="F50" s="23" t="s">
        <v>133</v>
      </c>
      <c r="G50" s="23" t="s">
        <v>229</v>
      </c>
      <c r="H50" s="23" t="s">
        <v>230</v>
      </c>
      <c r="I50" s="112">
        <v>54000</v>
      </c>
      <c r="J50" s="112">
        <v>54000</v>
      </c>
      <c r="K50" s="27"/>
      <c r="L50" s="27"/>
      <c r="M50" s="112">
        <v>54000</v>
      </c>
      <c r="N50" s="27"/>
      <c r="O50" s="112"/>
      <c r="P50" s="112"/>
      <c r="Q50" s="112"/>
      <c r="R50" s="112"/>
      <c r="S50" s="112"/>
      <c r="T50" s="112"/>
      <c r="U50" s="112"/>
      <c r="V50" s="112"/>
      <c r="W50" s="112"/>
      <c r="X50" s="112"/>
    </row>
    <row r="51" ht="20.25" customHeight="1" spans="1:24">
      <c r="A51" s="23" t="s">
        <v>70</v>
      </c>
      <c r="B51" s="23" t="s">
        <v>70</v>
      </c>
      <c r="C51" s="23" t="s">
        <v>276</v>
      </c>
      <c r="D51" s="23" t="s">
        <v>277</v>
      </c>
      <c r="E51" s="23" t="s">
        <v>132</v>
      </c>
      <c r="F51" s="23" t="s">
        <v>133</v>
      </c>
      <c r="G51" s="23" t="s">
        <v>233</v>
      </c>
      <c r="H51" s="23" t="s">
        <v>234</v>
      </c>
      <c r="I51" s="112">
        <v>57600</v>
      </c>
      <c r="J51" s="112">
        <v>57600</v>
      </c>
      <c r="K51" s="27"/>
      <c r="L51" s="27"/>
      <c r="M51" s="112">
        <v>57600</v>
      </c>
      <c r="N51" s="27"/>
      <c r="O51" s="112"/>
      <c r="P51" s="112"/>
      <c r="Q51" s="112"/>
      <c r="R51" s="112"/>
      <c r="S51" s="112"/>
      <c r="T51" s="112"/>
      <c r="U51" s="112"/>
      <c r="V51" s="112"/>
      <c r="W51" s="112"/>
      <c r="X51" s="112"/>
    </row>
    <row r="52" ht="20.25" customHeight="1" spans="1:24">
      <c r="A52" s="23" t="s">
        <v>70</v>
      </c>
      <c r="B52" s="23" t="s">
        <v>70</v>
      </c>
      <c r="C52" s="23" t="s">
        <v>276</v>
      </c>
      <c r="D52" s="23" t="s">
        <v>277</v>
      </c>
      <c r="E52" s="23" t="s">
        <v>132</v>
      </c>
      <c r="F52" s="23" t="s">
        <v>133</v>
      </c>
      <c r="G52" s="23" t="s">
        <v>233</v>
      </c>
      <c r="H52" s="23" t="s">
        <v>234</v>
      </c>
      <c r="I52" s="112">
        <v>50400</v>
      </c>
      <c r="J52" s="112">
        <v>50400</v>
      </c>
      <c r="K52" s="27"/>
      <c r="L52" s="27"/>
      <c r="M52" s="112">
        <v>50400</v>
      </c>
      <c r="N52" s="27"/>
      <c r="O52" s="112"/>
      <c r="P52" s="112"/>
      <c r="Q52" s="112"/>
      <c r="R52" s="112"/>
      <c r="S52" s="112"/>
      <c r="T52" s="112"/>
      <c r="U52" s="112"/>
      <c r="V52" s="112"/>
      <c r="W52" s="112"/>
      <c r="X52" s="112"/>
    </row>
    <row r="53" ht="17.25" customHeight="1" spans="1:24">
      <c r="A53" s="69" t="s">
        <v>196</v>
      </c>
      <c r="B53" s="70"/>
      <c r="C53" s="182"/>
      <c r="D53" s="182"/>
      <c r="E53" s="182"/>
      <c r="F53" s="182"/>
      <c r="G53" s="182"/>
      <c r="H53" s="183"/>
      <c r="I53" s="112">
        <v>3324801.72</v>
      </c>
      <c r="J53" s="112">
        <v>3324801.72</v>
      </c>
      <c r="K53" s="112"/>
      <c r="L53" s="112"/>
      <c r="M53" s="112">
        <v>3324801.72</v>
      </c>
      <c r="N53" s="112"/>
      <c r="O53" s="112"/>
      <c r="P53" s="112"/>
      <c r="Q53" s="112"/>
      <c r="R53" s="112"/>
      <c r="S53" s="112"/>
      <c r="T53" s="112"/>
      <c r="U53" s="112"/>
      <c r="V53" s="112"/>
      <c r="W53" s="112"/>
      <c r="X53" s="112"/>
    </row>
  </sheetData>
  <mergeCells count="31">
    <mergeCell ref="A2:X2"/>
    <mergeCell ref="A3:H3"/>
    <mergeCell ref="I4:X4"/>
    <mergeCell ref="J5:N5"/>
    <mergeCell ref="O5:Q5"/>
    <mergeCell ref="S5:X5"/>
    <mergeCell ref="A53:H5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topLeftCell="C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2"/>
      <c r="E1" s="44"/>
      <c r="F1" s="44"/>
      <c r="G1" s="44"/>
      <c r="H1" s="44"/>
      <c r="U1" s="172"/>
      <c r="W1" s="177" t="s">
        <v>278</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"单位名称："&amp;"昆明市晋宁区退役军人事务局"</f>
        <v>单位名称：昆明市晋宁区退役军人事务局</v>
      </c>
      <c r="B3" s="48"/>
      <c r="C3" s="48"/>
      <c r="D3" s="48"/>
      <c r="E3" s="48"/>
      <c r="F3" s="48"/>
      <c r="G3" s="48"/>
      <c r="H3" s="48"/>
      <c r="I3" s="49"/>
      <c r="J3" s="49"/>
      <c r="K3" s="49"/>
      <c r="L3" s="49"/>
      <c r="M3" s="49"/>
      <c r="N3" s="49"/>
      <c r="O3" s="49"/>
      <c r="P3" s="49"/>
      <c r="Q3" s="49"/>
      <c r="U3" s="172"/>
      <c r="W3" s="155" t="s">
        <v>1</v>
      </c>
    </row>
    <row r="4" ht="21.75" customHeight="1" spans="1:23">
      <c r="A4" s="51" t="s">
        <v>279</v>
      </c>
      <c r="B4" s="52" t="s">
        <v>207</v>
      </c>
      <c r="C4" s="51" t="s">
        <v>208</v>
      </c>
      <c r="D4" s="51" t="s">
        <v>280</v>
      </c>
      <c r="E4" s="52" t="s">
        <v>209</v>
      </c>
      <c r="F4" s="52" t="s">
        <v>210</v>
      </c>
      <c r="G4" s="52" t="s">
        <v>281</v>
      </c>
      <c r="H4" s="52" t="s">
        <v>282</v>
      </c>
      <c r="I4" s="65" t="s">
        <v>55</v>
      </c>
      <c r="J4" s="14" t="s">
        <v>283</v>
      </c>
      <c r="K4" s="15"/>
      <c r="L4" s="15"/>
      <c r="M4" s="39"/>
      <c r="N4" s="14" t="s">
        <v>215</v>
      </c>
      <c r="O4" s="15"/>
      <c r="P4" s="39"/>
      <c r="Q4" s="52" t="s">
        <v>61</v>
      </c>
      <c r="R4" s="14" t="s">
        <v>62</v>
      </c>
      <c r="S4" s="15"/>
      <c r="T4" s="15"/>
      <c r="U4" s="15"/>
      <c r="V4" s="15"/>
      <c r="W4" s="39"/>
    </row>
    <row r="5" ht="21.75" customHeight="1" spans="1:23">
      <c r="A5" s="53"/>
      <c r="B5" s="66"/>
      <c r="C5" s="53"/>
      <c r="D5" s="53"/>
      <c r="E5" s="54"/>
      <c r="F5" s="54"/>
      <c r="G5" s="54"/>
      <c r="H5" s="54"/>
      <c r="I5" s="66"/>
      <c r="J5" s="173" t="s">
        <v>58</v>
      </c>
      <c r="K5" s="174"/>
      <c r="L5" s="52" t="s">
        <v>59</v>
      </c>
      <c r="M5" s="52" t="s">
        <v>60</v>
      </c>
      <c r="N5" s="52" t="s">
        <v>58</v>
      </c>
      <c r="O5" s="52" t="s">
        <v>59</v>
      </c>
      <c r="P5" s="52" t="s">
        <v>60</v>
      </c>
      <c r="Q5" s="54"/>
      <c r="R5" s="52" t="s">
        <v>57</v>
      </c>
      <c r="S5" s="52" t="s">
        <v>64</v>
      </c>
      <c r="T5" s="52" t="s">
        <v>221</v>
      </c>
      <c r="U5" s="52" t="s">
        <v>66</v>
      </c>
      <c r="V5" s="52" t="s">
        <v>67</v>
      </c>
      <c r="W5" s="52" t="s">
        <v>68</v>
      </c>
    </row>
    <row r="6" ht="21" customHeight="1" spans="1:23">
      <c r="A6" s="66"/>
      <c r="B6" s="66"/>
      <c r="C6" s="66"/>
      <c r="D6" s="66"/>
      <c r="E6" s="66"/>
      <c r="F6" s="66"/>
      <c r="G6" s="66"/>
      <c r="H6" s="66"/>
      <c r="I6" s="66"/>
      <c r="J6" s="175" t="s">
        <v>57</v>
      </c>
      <c r="K6" s="176"/>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284</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3">
        <v>12</v>
      </c>
      <c r="M8" s="73">
        <v>13</v>
      </c>
      <c r="N8" s="73">
        <v>14</v>
      </c>
      <c r="O8" s="73">
        <v>15</v>
      </c>
      <c r="P8" s="73">
        <v>16</v>
      </c>
      <c r="Q8" s="73">
        <v>17</v>
      </c>
      <c r="R8" s="73">
        <v>18</v>
      </c>
      <c r="S8" s="73">
        <v>19</v>
      </c>
      <c r="T8" s="73">
        <v>20</v>
      </c>
      <c r="U8" s="59">
        <v>21</v>
      </c>
      <c r="V8" s="73">
        <v>22</v>
      </c>
      <c r="W8" s="59">
        <v>23</v>
      </c>
    </row>
    <row r="9" ht="21.75" customHeight="1" spans="1:23">
      <c r="A9" s="103" t="s">
        <v>285</v>
      </c>
      <c r="B9" s="103" t="s">
        <v>286</v>
      </c>
      <c r="C9" s="103" t="s">
        <v>287</v>
      </c>
      <c r="D9" s="103" t="s">
        <v>70</v>
      </c>
      <c r="E9" s="103" t="s">
        <v>112</v>
      </c>
      <c r="F9" s="103" t="s">
        <v>113</v>
      </c>
      <c r="G9" s="103" t="s">
        <v>272</v>
      </c>
      <c r="H9" s="103" t="s">
        <v>273</v>
      </c>
      <c r="I9" s="112">
        <v>48000</v>
      </c>
      <c r="J9" s="112">
        <v>48000</v>
      </c>
      <c r="K9" s="112">
        <v>48000</v>
      </c>
      <c r="L9" s="112"/>
      <c r="M9" s="112"/>
      <c r="N9" s="112"/>
      <c r="O9" s="112"/>
      <c r="P9" s="112"/>
      <c r="Q9" s="112"/>
      <c r="R9" s="112"/>
      <c r="S9" s="112"/>
      <c r="T9" s="112"/>
      <c r="U9" s="112"/>
      <c r="V9" s="112"/>
      <c r="W9" s="112"/>
    </row>
    <row r="10" ht="21.75" customHeight="1" spans="1:23">
      <c r="A10" s="103" t="s">
        <v>288</v>
      </c>
      <c r="B10" s="103" t="s">
        <v>289</v>
      </c>
      <c r="C10" s="103" t="s">
        <v>290</v>
      </c>
      <c r="D10" s="103" t="s">
        <v>70</v>
      </c>
      <c r="E10" s="103" t="s">
        <v>124</v>
      </c>
      <c r="F10" s="103" t="s">
        <v>125</v>
      </c>
      <c r="G10" s="103" t="s">
        <v>291</v>
      </c>
      <c r="H10" s="103" t="s">
        <v>292</v>
      </c>
      <c r="I10" s="112">
        <v>84000</v>
      </c>
      <c r="J10" s="112">
        <v>84000</v>
      </c>
      <c r="K10" s="112">
        <v>84000</v>
      </c>
      <c r="L10" s="112"/>
      <c r="M10" s="112"/>
      <c r="N10" s="112"/>
      <c r="O10" s="112"/>
      <c r="P10" s="112"/>
      <c r="Q10" s="112"/>
      <c r="R10" s="112"/>
      <c r="S10" s="112"/>
      <c r="T10" s="112"/>
      <c r="U10" s="112"/>
      <c r="V10" s="112"/>
      <c r="W10" s="112"/>
    </row>
    <row r="11" ht="21.75" customHeight="1" spans="1:23">
      <c r="A11" s="103" t="s">
        <v>288</v>
      </c>
      <c r="B11" s="103" t="s">
        <v>293</v>
      </c>
      <c r="C11" s="103" t="s">
        <v>294</v>
      </c>
      <c r="D11" s="103" t="s">
        <v>70</v>
      </c>
      <c r="E11" s="103" t="s">
        <v>108</v>
      </c>
      <c r="F11" s="103" t="s">
        <v>109</v>
      </c>
      <c r="G11" s="103" t="s">
        <v>272</v>
      </c>
      <c r="H11" s="103" t="s">
        <v>273</v>
      </c>
      <c r="I11" s="112">
        <v>1650000</v>
      </c>
      <c r="J11" s="112">
        <v>1650000</v>
      </c>
      <c r="K11" s="112">
        <v>1650000</v>
      </c>
      <c r="L11" s="112"/>
      <c r="M11" s="112"/>
      <c r="N11" s="112"/>
      <c r="O11" s="112"/>
      <c r="P11" s="112"/>
      <c r="Q11" s="112"/>
      <c r="R11" s="112"/>
      <c r="S11" s="112"/>
      <c r="T11" s="112"/>
      <c r="U11" s="112"/>
      <c r="V11" s="112"/>
      <c r="W11" s="112"/>
    </row>
    <row r="12" ht="21.75" customHeight="1" spans="1:23">
      <c r="A12" s="103" t="s">
        <v>288</v>
      </c>
      <c r="B12" s="103" t="s">
        <v>295</v>
      </c>
      <c r="C12" s="103" t="s">
        <v>296</v>
      </c>
      <c r="D12" s="103" t="s">
        <v>70</v>
      </c>
      <c r="E12" s="103" t="s">
        <v>112</v>
      </c>
      <c r="F12" s="103" t="s">
        <v>113</v>
      </c>
      <c r="G12" s="103" t="s">
        <v>291</v>
      </c>
      <c r="H12" s="103" t="s">
        <v>292</v>
      </c>
      <c r="I12" s="112">
        <v>50000</v>
      </c>
      <c r="J12" s="112">
        <v>50000</v>
      </c>
      <c r="K12" s="112">
        <v>50000</v>
      </c>
      <c r="L12" s="112"/>
      <c r="M12" s="112"/>
      <c r="N12" s="112"/>
      <c r="O12" s="112"/>
      <c r="P12" s="112"/>
      <c r="Q12" s="112"/>
      <c r="R12" s="112"/>
      <c r="S12" s="112"/>
      <c r="T12" s="112"/>
      <c r="U12" s="112"/>
      <c r="V12" s="112"/>
      <c r="W12" s="112"/>
    </row>
    <row r="13" ht="21.75" customHeight="1" spans="1:23">
      <c r="A13" s="103" t="s">
        <v>288</v>
      </c>
      <c r="B13" s="103" t="s">
        <v>297</v>
      </c>
      <c r="C13" s="103" t="s">
        <v>298</v>
      </c>
      <c r="D13" s="103" t="s">
        <v>70</v>
      </c>
      <c r="E13" s="103" t="s">
        <v>112</v>
      </c>
      <c r="F13" s="103" t="s">
        <v>113</v>
      </c>
      <c r="G13" s="103" t="s">
        <v>272</v>
      </c>
      <c r="H13" s="103" t="s">
        <v>273</v>
      </c>
      <c r="I13" s="112">
        <v>200000</v>
      </c>
      <c r="J13" s="112">
        <v>200000</v>
      </c>
      <c r="K13" s="112">
        <v>200000</v>
      </c>
      <c r="L13" s="112"/>
      <c r="M13" s="112"/>
      <c r="N13" s="112"/>
      <c r="O13" s="112"/>
      <c r="P13" s="112"/>
      <c r="Q13" s="112"/>
      <c r="R13" s="112"/>
      <c r="S13" s="112"/>
      <c r="T13" s="112"/>
      <c r="U13" s="112"/>
      <c r="V13" s="112"/>
      <c r="W13" s="112"/>
    </row>
    <row r="14" ht="21.75" customHeight="1" spans="1:23">
      <c r="A14" s="103" t="s">
        <v>288</v>
      </c>
      <c r="B14" s="103" t="s">
        <v>299</v>
      </c>
      <c r="C14" s="103" t="s">
        <v>300</v>
      </c>
      <c r="D14" s="103" t="s">
        <v>70</v>
      </c>
      <c r="E14" s="103" t="s">
        <v>112</v>
      </c>
      <c r="F14" s="103" t="s">
        <v>113</v>
      </c>
      <c r="G14" s="103" t="s">
        <v>291</v>
      </c>
      <c r="H14" s="103" t="s">
        <v>292</v>
      </c>
      <c r="I14" s="112">
        <v>160000</v>
      </c>
      <c r="J14" s="112">
        <v>160000</v>
      </c>
      <c r="K14" s="112">
        <v>160000</v>
      </c>
      <c r="L14" s="112"/>
      <c r="M14" s="112"/>
      <c r="N14" s="112"/>
      <c r="O14" s="112"/>
      <c r="P14" s="112"/>
      <c r="Q14" s="112"/>
      <c r="R14" s="112"/>
      <c r="S14" s="112"/>
      <c r="T14" s="112"/>
      <c r="U14" s="112"/>
      <c r="V14" s="112"/>
      <c r="W14" s="112"/>
    </row>
    <row r="15" ht="21.75" customHeight="1" spans="1:23">
      <c r="A15" s="103" t="s">
        <v>288</v>
      </c>
      <c r="B15" s="103" t="s">
        <v>301</v>
      </c>
      <c r="C15" s="103" t="s">
        <v>302</v>
      </c>
      <c r="D15" s="103" t="s">
        <v>70</v>
      </c>
      <c r="E15" s="103" t="s">
        <v>112</v>
      </c>
      <c r="F15" s="103" t="s">
        <v>113</v>
      </c>
      <c r="G15" s="103" t="s">
        <v>291</v>
      </c>
      <c r="H15" s="103" t="s">
        <v>292</v>
      </c>
      <c r="I15" s="112">
        <v>100000</v>
      </c>
      <c r="J15" s="112">
        <v>100000</v>
      </c>
      <c r="K15" s="112">
        <v>100000</v>
      </c>
      <c r="L15" s="112"/>
      <c r="M15" s="112"/>
      <c r="N15" s="112"/>
      <c r="O15" s="112"/>
      <c r="P15" s="112"/>
      <c r="Q15" s="112"/>
      <c r="R15" s="112"/>
      <c r="S15" s="112"/>
      <c r="T15" s="112"/>
      <c r="U15" s="112"/>
      <c r="V15" s="112"/>
      <c r="W15" s="112"/>
    </row>
    <row r="16" ht="21.75" customHeight="1" spans="1:23">
      <c r="A16" s="103" t="s">
        <v>288</v>
      </c>
      <c r="B16" s="103" t="s">
        <v>303</v>
      </c>
      <c r="C16" s="103" t="s">
        <v>304</v>
      </c>
      <c r="D16" s="103" t="s">
        <v>70</v>
      </c>
      <c r="E16" s="103" t="s">
        <v>122</v>
      </c>
      <c r="F16" s="103" t="s">
        <v>123</v>
      </c>
      <c r="G16" s="103" t="s">
        <v>305</v>
      </c>
      <c r="H16" s="103" t="s">
        <v>306</v>
      </c>
      <c r="I16" s="112">
        <v>450000</v>
      </c>
      <c r="J16" s="112">
        <v>450000</v>
      </c>
      <c r="K16" s="112">
        <v>450000</v>
      </c>
      <c r="L16" s="112"/>
      <c r="M16" s="112"/>
      <c r="N16" s="112"/>
      <c r="O16" s="112"/>
      <c r="P16" s="112"/>
      <c r="Q16" s="112"/>
      <c r="R16" s="112"/>
      <c r="S16" s="112"/>
      <c r="T16" s="112"/>
      <c r="U16" s="112"/>
      <c r="V16" s="112"/>
      <c r="W16" s="112"/>
    </row>
    <row r="17" ht="21.75" customHeight="1" spans="1:23">
      <c r="A17" s="103" t="s">
        <v>288</v>
      </c>
      <c r="B17" s="103" t="s">
        <v>307</v>
      </c>
      <c r="C17" s="103" t="s">
        <v>308</v>
      </c>
      <c r="D17" s="103" t="s">
        <v>70</v>
      </c>
      <c r="E17" s="103" t="s">
        <v>150</v>
      </c>
      <c r="F17" s="103" t="s">
        <v>151</v>
      </c>
      <c r="G17" s="103" t="s">
        <v>309</v>
      </c>
      <c r="H17" s="103" t="s">
        <v>310</v>
      </c>
      <c r="I17" s="112">
        <v>2137500</v>
      </c>
      <c r="J17" s="112">
        <v>2137500</v>
      </c>
      <c r="K17" s="112">
        <v>2137500</v>
      </c>
      <c r="L17" s="112"/>
      <c r="M17" s="112"/>
      <c r="N17" s="112"/>
      <c r="O17" s="112"/>
      <c r="P17" s="112"/>
      <c r="Q17" s="112"/>
      <c r="R17" s="112"/>
      <c r="S17" s="112"/>
      <c r="T17" s="112"/>
      <c r="U17" s="112"/>
      <c r="V17" s="112"/>
      <c r="W17" s="112"/>
    </row>
    <row r="18" ht="21.75" customHeight="1" spans="1:23">
      <c r="A18" s="103" t="s">
        <v>288</v>
      </c>
      <c r="B18" s="103" t="s">
        <v>311</v>
      </c>
      <c r="C18" s="103" t="s">
        <v>312</v>
      </c>
      <c r="D18" s="103" t="s">
        <v>70</v>
      </c>
      <c r="E18" s="103" t="s">
        <v>134</v>
      </c>
      <c r="F18" s="103" t="s">
        <v>135</v>
      </c>
      <c r="G18" s="103" t="s">
        <v>291</v>
      </c>
      <c r="H18" s="103" t="s">
        <v>292</v>
      </c>
      <c r="I18" s="112">
        <v>3157</v>
      </c>
      <c r="J18" s="112"/>
      <c r="K18" s="112"/>
      <c r="L18" s="112"/>
      <c r="M18" s="112"/>
      <c r="N18" s="112"/>
      <c r="O18" s="112"/>
      <c r="P18" s="112"/>
      <c r="Q18" s="112"/>
      <c r="R18" s="112">
        <v>3157</v>
      </c>
      <c r="S18" s="112"/>
      <c r="T18" s="112"/>
      <c r="U18" s="112"/>
      <c r="V18" s="112"/>
      <c r="W18" s="112">
        <v>3157</v>
      </c>
    </row>
    <row r="19" ht="21.75" customHeight="1" spans="1:23">
      <c r="A19" s="103" t="s">
        <v>288</v>
      </c>
      <c r="B19" s="103" t="s">
        <v>313</v>
      </c>
      <c r="C19" s="103" t="s">
        <v>314</v>
      </c>
      <c r="D19" s="103" t="s">
        <v>70</v>
      </c>
      <c r="E19" s="103" t="s">
        <v>118</v>
      </c>
      <c r="F19" s="103" t="s">
        <v>119</v>
      </c>
      <c r="G19" s="103" t="s">
        <v>272</v>
      </c>
      <c r="H19" s="103" t="s">
        <v>273</v>
      </c>
      <c r="I19" s="112">
        <v>806000</v>
      </c>
      <c r="J19" s="112">
        <v>806000</v>
      </c>
      <c r="K19" s="112">
        <v>806000</v>
      </c>
      <c r="L19" s="112"/>
      <c r="M19" s="112"/>
      <c r="N19" s="112"/>
      <c r="O19" s="112"/>
      <c r="P19" s="112"/>
      <c r="Q19" s="112"/>
      <c r="R19" s="112"/>
      <c r="S19" s="112"/>
      <c r="T19" s="112"/>
      <c r="U19" s="112"/>
      <c r="V19" s="112"/>
      <c r="W19" s="112"/>
    </row>
    <row r="20" ht="21.75" customHeight="1" spans="1:23">
      <c r="A20" s="103" t="s">
        <v>288</v>
      </c>
      <c r="B20" s="103" t="s">
        <v>315</v>
      </c>
      <c r="C20" s="103" t="s">
        <v>316</v>
      </c>
      <c r="D20" s="103" t="s">
        <v>70</v>
      </c>
      <c r="E20" s="103" t="s">
        <v>116</v>
      </c>
      <c r="F20" s="103" t="s">
        <v>117</v>
      </c>
      <c r="G20" s="103" t="s">
        <v>291</v>
      </c>
      <c r="H20" s="103" t="s">
        <v>292</v>
      </c>
      <c r="I20" s="112">
        <v>1380600</v>
      </c>
      <c r="J20" s="112">
        <v>1380600</v>
      </c>
      <c r="K20" s="112">
        <v>1380600</v>
      </c>
      <c r="L20" s="112"/>
      <c r="M20" s="112"/>
      <c r="N20" s="112"/>
      <c r="O20" s="112"/>
      <c r="P20" s="112"/>
      <c r="Q20" s="112"/>
      <c r="R20" s="112"/>
      <c r="S20" s="112"/>
      <c r="T20" s="112"/>
      <c r="U20" s="112"/>
      <c r="V20" s="112"/>
      <c r="W20" s="112"/>
    </row>
    <row r="21" ht="21.75" customHeight="1" spans="1:23">
      <c r="A21" s="103" t="s">
        <v>288</v>
      </c>
      <c r="B21" s="103" t="s">
        <v>317</v>
      </c>
      <c r="C21" s="103" t="s">
        <v>318</v>
      </c>
      <c r="D21" s="103" t="s">
        <v>70</v>
      </c>
      <c r="E21" s="103" t="s">
        <v>130</v>
      </c>
      <c r="F21" s="103" t="s">
        <v>131</v>
      </c>
      <c r="G21" s="103" t="s">
        <v>291</v>
      </c>
      <c r="H21" s="103" t="s">
        <v>292</v>
      </c>
      <c r="I21" s="112">
        <v>4000</v>
      </c>
      <c r="J21" s="112"/>
      <c r="K21" s="112"/>
      <c r="L21" s="112"/>
      <c r="M21" s="112"/>
      <c r="N21" s="112"/>
      <c r="O21" s="112"/>
      <c r="P21" s="112"/>
      <c r="Q21" s="112"/>
      <c r="R21" s="112">
        <v>4000</v>
      </c>
      <c r="S21" s="112"/>
      <c r="T21" s="112"/>
      <c r="U21" s="112"/>
      <c r="V21" s="112"/>
      <c r="W21" s="112">
        <v>4000</v>
      </c>
    </row>
    <row r="22" ht="21.75" customHeight="1" spans="1:23">
      <c r="A22" s="103" t="s">
        <v>288</v>
      </c>
      <c r="B22" s="103" t="s">
        <v>319</v>
      </c>
      <c r="C22" s="103" t="s">
        <v>320</v>
      </c>
      <c r="D22" s="103" t="s">
        <v>70</v>
      </c>
      <c r="E22" s="103" t="s">
        <v>124</v>
      </c>
      <c r="F22" s="103" t="s">
        <v>125</v>
      </c>
      <c r="G22" s="103" t="s">
        <v>305</v>
      </c>
      <c r="H22" s="103" t="s">
        <v>306</v>
      </c>
      <c r="I22" s="112">
        <v>200000</v>
      </c>
      <c r="J22" s="112">
        <v>200000</v>
      </c>
      <c r="K22" s="112">
        <v>200000</v>
      </c>
      <c r="L22" s="112"/>
      <c r="M22" s="112"/>
      <c r="N22" s="112"/>
      <c r="O22" s="112"/>
      <c r="P22" s="112"/>
      <c r="Q22" s="112"/>
      <c r="R22" s="112"/>
      <c r="S22" s="112"/>
      <c r="T22" s="112"/>
      <c r="U22" s="112"/>
      <c r="V22" s="112"/>
      <c r="W22" s="112"/>
    </row>
    <row r="23" ht="21.75" customHeight="1" spans="1:23">
      <c r="A23" s="103" t="s">
        <v>288</v>
      </c>
      <c r="B23" s="103" t="s">
        <v>321</v>
      </c>
      <c r="C23" s="103" t="s">
        <v>322</v>
      </c>
      <c r="D23" s="103" t="s">
        <v>70</v>
      </c>
      <c r="E23" s="103" t="s">
        <v>130</v>
      </c>
      <c r="F23" s="103" t="s">
        <v>131</v>
      </c>
      <c r="G23" s="103" t="s">
        <v>291</v>
      </c>
      <c r="H23" s="103" t="s">
        <v>292</v>
      </c>
      <c r="I23" s="112">
        <v>120000</v>
      </c>
      <c r="J23" s="112">
        <v>120000</v>
      </c>
      <c r="K23" s="112">
        <v>120000</v>
      </c>
      <c r="L23" s="112"/>
      <c r="M23" s="112"/>
      <c r="N23" s="112"/>
      <c r="O23" s="112"/>
      <c r="P23" s="112"/>
      <c r="Q23" s="112"/>
      <c r="R23" s="112"/>
      <c r="S23" s="112"/>
      <c r="T23" s="112"/>
      <c r="U23" s="112"/>
      <c r="V23" s="112"/>
      <c r="W23" s="112"/>
    </row>
    <row r="24" ht="21.75" customHeight="1" spans="1:23">
      <c r="A24" s="103" t="s">
        <v>288</v>
      </c>
      <c r="B24" s="103" t="s">
        <v>323</v>
      </c>
      <c r="C24" s="103" t="s">
        <v>324</v>
      </c>
      <c r="D24" s="103" t="s">
        <v>70</v>
      </c>
      <c r="E24" s="103" t="s">
        <v>122</v>
      </c>
      <c r="F24" s="103" t="s">
        <v>123</v>
      </c>
      <c r="G24" s="103" t="s">
        <v>291</v>
      </c>
      <c r="H24" s="103" t="s">
        <v>292</v>
      </c>
      <c r="I24" s="112">
        <v>28000</v>
      </c>
      <c r="J24" s="112">
        <v>28000</v>
      </c>
      <c r="K24" s="112">
        <v>28000</v>
      </c>
      <c r="L24" s="112"/>
      <c r="M24" s="112"/>
      <c r="N24" s="112"/>
      <c r="O24" s="112"/>
      <c r="P24" s="112"/>
      <c r="Q24" s="112"/>
      <c r="R24" s="112"/>
      <c r="S24" s="112"/>
      <c r="T24" s="112"/>
      <c r="U24" s="112"/>
      <c r="V24" s="112"/>
      <c r="W24" s="112"/>
    </row>
    <row r="25" ht="21.75" customHeight="1" spans="1:23">
      <c r="A25" s="103" t="s">
        <v>288</v>
      </c>
      <c r="B25" s="103" t="s">
        <v>325</v>
      </c>
      <c r="C25" s="103" t="s">
        <v>326</v>
      </c>
      <c r="D25" s="103" t="s">
        <v>70</v>
      </c>
      <c r="E25" s="103" t="s">
        <v>116</v>
      </c>
      <c r="F25" s="103" t="s">
        <v>117</v>
      </c>
      <c r="G25" s="103" t="s">
        <v>272</v>
      </c>
      <c r="H25" s="103" t="s">
        <v>273</v>
      </c>
      <c r="I25" s="112">
        <v>1000000</v>
      </c>
      <c r="J25" s="112">
        <v>1000000</v>
      </c>
      <c r="K25" s="112">
        <v>1000000</v>
      </c>
      <c r="L25" s="112"/>
      <c r="M25" s="112"/>
      <c r="N25" s="112"/>
      <c r="O25" s="112"/>
      <c r="P25" s="112"/>
      <c r="Q25" s="112"/>
      <c r="R25" s="112"/>
      <c r="S25" s="112"/>
      <c r="T25" s="112"/>
      <c r="U25" s="112"/>
      <c r="V25" s="112"/>
      <c r="W25" s="112"/>
    </row>
    <row r="26" ht="21.75" customHeight="1" spans="1:23">
      <c r="A26" s="103" t="s">
        <v>288</v>
      </c>
      <c r="B26" s="103" t="s">
        <v>327</v>
      </c>
      <c r="C26" s="103" t="s">
        <v>328</v>
      </c>
      <c r="D26" s="103" t="s">
        <v>70</v>
      </c>
      <c r="E26" s="103" t="s">
        <v>122</v>
      </c>
      <c r="F26" s="103" t="s">
        <v>123</v>
      </c>
      <c r="G26" s="103" t="s">
        <v>291</v>
      </c>
      <c r="H26" s="103" t="s">
        <v>292</v>
      </c>
      <c r="I26" s="112">
        <v>66505.9</v>
      </c>
      <c r="J26" s="112"/>
      <c r="K26" s="112"/>
      <c r="L26" s="112"/>
      <c r="M26" s="112"/>
      <c r="N26" s="112"/>
      <c r="O26" s="112"/>
      <c r="P26" s="112"/>
      <c r="Q26" s="112"/>
      <c r="R26" s="112">
        <v>66505.9</v>
      </c>
      <c r="S26" s="112"/>
      <c r="T26" s="112"/>
      <c r="U26" s="112">
        <v>66505.9</v>
      </c>
      <c r="V26" s="112"/>
      <c r="W26" s="112"/>
    </row>
    <row r="27" ht="21.75" customHeight="1" spans="1:23">
      <c r="A27" s="103" t="s">
        <v>288</v>
      </c>
      <c r="B27" s="103" t="s">
        <v>329</v>
      </c>
      <c r="C27" s="103" t="s">
        <v>330</v>
      </c>
      <c r="D27" s="103" t="s">
        <v>70</v>
      </c>
      <c r="E27" s="103" t="s">
        <v>116</v>
      </c>
      <c r="F27" s="103" t="s">
        <v>117</v>
      </c>
      <c r="G27" s="103" t="s">
        <v>272</v>
      </c>
      <c r="H27" s="103" t="s">
        <v>273</v>
      </c>
      <c r="I27" s="112">
        <v>750000</v>
      </c>
      <c r="J27" s="112">
        <v>750000</v>
      </c>
      <c r="K27" s="112">
        <v>750000</v>
      </c>
      <c r="L27" s="112"/>
      <c r="M27" s="112"/>
      <c r="N27" s="112"/>
      <c r="O27" s="112"/>
      <c r="P27" s="112"/>
      <c r="Q27" s="112"/>
      <c r="R27" s="112"/>
      <c r="S27" s="112"/>
      <c r="T27" s="112"/>
      <c r="U27" s="112"/>
      <c r="V27" s="112"/>
      <c r="W27" s="112"/>
    </row>
    <row r="28" ht="21.75" customHeight="1" spans="1:23">
      <c r="A28" s="103" t="s">
        <v>288</v>
      </c>
      <c r="B28" s="103" t="s">
        <v>331</v>
      </c>
      <c r="C28" s="103" t="s">
        <v>332</v>
      </c>
      <c r="D28" s="103" t="s">
        <v>70</v>
      </c>
      <c r="E28" s="103" t="s">
        <v>112</v>
      </c>
      <c r="F28" s="103" t="s">
        <v>113</v>
      </c>
      <c r="G28" s="103" t="s">
        <v>272</v>
      </c>
      <c r="H28" s="103" t="s">
        <v>273</v>
      </c>
      <c r="I28" s="112">
        <v>2442400</v>
      </c>
      <c r="J28" s="112">
        <v>2442400</v>
      </c>
      <c r="K28" s="112">
        <v>2442400</v>
      </c>
      <c r="L28" s="112"/>
      <c r="M28" s="112"/>
      <c r="N28" s="112"/>
      <c r="O28" s="112"/>
      <c r="P28" s="112"/>
      <c r="Q28" s="112"/>
      <c r="R28" s="112"/>
      <c r="S28" s="112"/>
      <c r="T28" s="112"/>
      <c r="U28" s="112"/>
      <c r="V28" s="112"/>
      <c r="W28" s="112"/>
    </row>
    <row r="29" ht="21.75" customHeight="1" spans="1:23">
      <c r="A29" s="103" t="s">
        <v>288</v>
      </c>
      <c r="B29" s="103" t="s">
        <v>333</v>
      </c>
      <c r="C29" s="103" t="s">
        <v>334</v>
      </c>
      <c r="D29" s="103" t="s">
        <v>70</v>
      </c>
      <c r="E29" s="103" t="s">
        <v>130</v>
      </c>
      <c r="F29" s="103" t="s">
        <v>131</v>
      </c>
      <c r="G29" s="103" t="s">
        <v>291</v>
      </c>
      <c r="H29" s="103" t="s">
        <v>292</v>
      </c>
      <c r="I29" s="112">
        <v>900000</v>
      </c>
      <c r="J29" s="112">
        <v>900000</v>
      </c>
      <c r="K29" s="112">
        <v>900000</v>
      </c>
      <c r="L29" s="112"/>
      <c r="M29" s="112"/>
      <c r="N29" s="112"/>
      <c r="O29" s="112"/>
      <c r="P29" s="112"/>
      <c r="Q29" s="112"/>
      <c r="R29" s="112"/>
      <c r="S29" s="112"/>
      <c r="T29" s="112"/>
      <c r="U29" s="112"/>
      <c r="V29" s="112"/>
      <c r="W29" s="112"/>
    </row>
    <row r="30" ht="21.75" customHeight="1" spans="1:23">
      <c r="A30" s="103" t="s">
        <v>288</v>
      </c>
      <c r="B30" s="103" t="s">
        <v>335</v>
      </c>
      <c r="C30" s="103" t="s">
        <v>336</v>
      </c>
      <c r="D30" s="103" t="s">
        <v>70</v>
      </c>
      <c r="E30" s="103" t="s">
        <v>118</v>
      </c>
      <c r="F30" s="103" t="s">
        <v>119</v>
      </c>
      <c r="G30" s="103" t="s">
        <v>272</v>
      </c>
      <c r="H30" s="103" t="s">
        <v>273</v>
      </c>
      <c r="I30" s="112">
        <v>40456.52</v>
      </c>
      <c r="J30" s="112"/>
      <c r="K30" s="112"/>
      <c r="L30" s="112"/>
      <c r="M30" s="112"/>
      <c r="N30" s="112"/>
      <c r="O30" s="112"/>
      <c r="P30" s="112"/>
      <c r="Q30" s="112"/>
      <c r="R30" s="112">
        <v>40456.52</v>
      </c>
      <c r="S30" s="112"/>
      <c r="T30" s="112"/>
      <c r="U30" s="112">
        <v>40456.52</v>
      </c>
      <c r="V30" s="112"/>
      <c r="W30" s="112"/>
    </row>
    <row r="31" ht="21.75" customHeight="1" spans="1:23">
      <c r="A31" s="103" t="s">
        <v>288</v>
      </c>
      <c r="B31" s="103" t="s">
        <v>337</v>
      </c>
      <c r="C31" s="103" t="s">
        <v>338</v>
      </c>
      <c r="D31" s="103" t="s">
        <v>70</v>
      </c>
      <c r="E31" s="103" t="s">
        <v>120</v>
      </c>
      <c r="F31" s="103" t="s">
        <v>121</v>
      </c>
      <c r="G31" s="103" t="s">
        <v>291</v>
      </c>
      <c r="H31" s="103" t="s">
        <v>292</v>
      </c>
      <c r="I31" s="112">
        <v>120000</v>
      </c>
      <c r="J31" s="112">
        <v>120000</v>
      </c>
      <c r="K31" s="112">
        <v>120000</v>
      </c>
      <c r="L31" s="112"/>
      <c r="M31" s="112"/>
      <c r="N31" s="112"/>
      <c r="O31" s="112"/>
      <c r="P31" s="112"/>
      <c r="Q31" s="112"/>
      <c r="R31" s="112"/>
      <c r="S31" s="112"/>
      <c r="T31" s="112"/>
      <c r="U31" s="112"/>
      <c r="V31" s="112"/>
      <c r="W31" s="112"/>
    </row>
    <row r="32" ht="21.75" customHeight="1" spans="1:23">
      <c r="A32" s="103" t="s">
        <v>288</v>
      </c>
      <c r="B32" s="103" t="s">
        <v>339</v>
      </c>
      <c r="C32" s="103" t="s">
        <v>340</v>
      </c>
      <c r="D32" s="103" t="s">
        <v>70</v>
      </c>
      <c r="E32" s="103" t="s">
        <v>130</v>
      </c>
      <c r="F32" s="103" t="s">
        <v>131</v>
      </c>
      <c r="G32" s="103" t="s">
        <v>291</v>
      </c>
      <c r="H32" s="103" t="s">
        <v>292</v>
      </c>
      <c r="I32" s="112">
        <v>287500</v>
      </c>
      <c r="J32" s="112">
        <v>287500</v>
      </c>
      <c r="K32" s="112">
        <v>287500</v>
      </c>
      <c r="L32" s="112"/>
      <c r="M32" s="112"/>
      <c r="N32" s="112"/>
      <c r="O32" s="112"/>
      <c r="P32" s="112"/>
      <c r="Q32" s="112"/>
      <c r="R32" s="112"/>
      <c r="S32" s="112"/>
      <c r="T32" s="112"/>
      <c r="U32" s="112"/>
      <c r="V32" s="112"/>
      <c r="W32" s="112"/>
    </row>
    <row r="33" ht="21.75" customHeight="1" spans="1:23">
      <c r="A33" s="103" t="s">
        <v>288</v>
      </c>
      <c r="B33" s="103" t="s">
        <v>341</v>
      </c>
      <c r="C33" s="103" t="s">
        <v>342</v>
      </c>
      <c r="D33" s="103" t="s">
        <v>70</v>
      </c>
      <c r="E33" s="103" t="s">
        <v>112</v>
      </c>
      <c r="F33" s="103" t="s">
        <v>113</v>
      </c>
      <c r="G33" s="103" t="s">
        <v>272</v>
      </c>
      <c r="H33" s="103" t="s">
        <v>273</v>
      </c>
      <c r="I33" s="112">
        <v>76800</v>
      </c>
      <c r="J33" s="112">
        <v>76800</v>
      </c>
      <c r="K33" s="112">
        <v>76800</v>
      </c>
      <c r="L33" s="112"/>
      <c r="M33" s="112"/>
      <c r="N33" s="112"/>
      <c r="O33" s="112"/>
      <c r="P33" s="112"/>
      <c r="Q33" s="112"/>
      <c r="R33" s="112"/>
      <c r="S33" s="112"/>
      <c r="T33" s="112"/>
      <c r="U33" s="112"/>
      <c r="V33" s="112"/>
      <c r="W33" s="112"/>
    </row>
    <row r="34" ht="21.75" customHeight="1" spans="1:23">
      <c r="A34" s="103" t="s">
        <v>288</v>
      </c>
      <c r="B34" s="103" t="s">
        <v>343</v>
      </c>
      <c r="C34" s="103" t="s">
        <v>344</v>
      </c>
      <c r="D34" s="103" t="s">
        <v>70</v>
      </c>
      <c r="E34" s="103" t="s">
        <v>112</v>
      </c>
      <c r="F34" s="103" t="s">
        <v>113</v>
      </c>
      <c r="G34" s="103" t="s">
        <v>291</v>
      </c>
      <c r="H34" s="103" t="s">
        <v>292</v>
      </c>
      <c r="I34" s="112">
        <v>300000</v>
      </c>
      <c r="J34" s="112">
        <v>300000</v>
      </c>
      <c r="K34" s="112">
        <v>300000</v>
      </c>
      <c r="L34" s="112"/>
      <c r="M34" s="112"/>
      <c r="N34" s="112"/>
      <c r="O34" s="112"/>
      <c r="P34" s="112"/>
      <c r="Q34" s="112"/>
      <c r="R34" s="112"/>
      <c r="S34" s="112"/>
      <c r="T34" s="112"/>
      <c r="U34" s="112"/>
      <c r="V34" s="112"/>
      <c r="W34" s="112"/>
    </row>
    <row r="35" ht="21.75" customHeight="1" spans="1:23">
      <c r="A35" s="103" t="s">
        <v>288</v>
      </c>
      <c r="B35" s="103" t="s">
        <v>345</v>
      </c>
      <c r="C35" s="103" t="s">
        <v>346</v>
      </c>
      <c r="D35" s="103" t="s">
        <v>70</v>
      </c>
      <c r="E35" s="103" t="s">
        <v>110</v>
      </c>
      <c r="F35" s="103" t="s">
        <v>111</v>
      </c>
      <c r="G35" s="103" t="s">
        <v>291</v>
      </c>
      <c r="H35" s="103" t="s">
        <v>292</v>
      </c>
      <c r="I35" s="112">
        <v>12500</v>
      </c>
      <c r="J35" s="112">
        <v>12500</v>
      </c>
      <c r="K35" s="112">
        <v>12500</v>
      </c>
      <c r="L35" s="112"/>
      <c r="M35" s="112"/>
      <c r="N35" s="112"/>
      <c r="O35" s="112"/>
      <c r="P35" s="112"/>
      <c r="Q35" s="112"/>
      <c r="R35" s="112"/>
      <c r="S35" s="112"/>
      <c r="T35" s="112"/>
      <c r="U35" s="112"/>
      <c r="V35" s="112"/>
      <c r="W35" s="112"/>
    </row>
    <row r="36" ht="21.75" customHeight="1" spans="1:23">
      <c r="A36" s="103" t="s">
        <v>288</v>
      </c>
      <c r="B36" s="103" t="s">
        <v>347</v>
      </c>
      <c r="C36" s="103" t="s">
        <v>348</v>
      </c>
      <c r="D36" s="103" t="s">
        <v>70</v>
      </c>
      <c r="E36" s="103" t="s">
        <v>130</v>
      </c>
      <c r="F36" s="103" t="s">
        <v>131</v>
      </c>
      <c r="G36" s="103" t="s">
        <v>291</v>
      </c>
      <c r="H36" s="103" t="s">
        <v>292</v>
      </c>
      <c r="I36" s="112">
        <v>12500</v>
      </c>
      <c r="J36" s="112">
        <v>12500</v>
      </c>
      <c r="K36" s="112">
        <v>12500</v>
      </c>
      <c r="L36" s="112"/>
      <c r="M36" s="112"/>
      <c r="N36" s="112"/>
      <c r="O36" s="112"/>
      <c r="P36" s="112"/>
      <c r="Q36" s="112"/>
      <c r="R36" s="112"/>
      <c r="S36" s="112"/>
      <c r="T36" s="112"/>
      <c r="U36" s="112"/>
      <c r="V36" s="112"/>
      <c r="W36" s="112"/>
    </row>
    <row r="37" ht="21.75" customHeight="1" spans="1:23">
      <c r="A37" s="103" t="s">
        <v>288</v>
      </c>
      <c r="B37" s="103" t="s">
        <v>349</v>
      </c>
      <c r="C37" s="103" t="s">
        <v>350</v>
      </c>
      <c r="D37" s="103" t="s">
        <v>70</v>
      </c>
      <c r="E37" s="103" t="s">
        <v>130</v>
      </c>
      <c r="F37" s="103" t="s">
        <v>131</v>
      </c>
      <c r="G37" s="103" t="s">
        <v>291</v>
      </c>
      <c r="H37" s="103" t="s">
        <v>292</v>
      </c>
      <c r="I37" s="112">
        <v>19200</v>
      </c>
      <c r="J37" s="112">
        <v>19200</v>
      </c>
      <c r="K37" s="112">
        <v>19200</v>
      </c>
      <c r="L37" s="112"/>
      <c r="M37" s="112"/>
      <c r="N37" s="112"/>
      <c r="O37" s="112"/>
      <c r="P37" s="112"/>
      <c r="Q37" s="112"/>
      <c r="R37" s="112"/>
      <c r="S37" s="112"/>
      <c r="T37" s="112"/>
      <c r="U37" s="112"/>
      <c r="V37" s="112"/>
      <c r="W37" s="112"/>
    </row>
    <row r="38" ht="21.75" customHeight="1" spans="1:23">
      <c r="A38" s="103" t="s">
        <v>288</v>
      </c>
      <c r="B38" s="103" t="s">
        <v>351</v>
      </c>
      <c r="C38" s="103" t="s">
        <v>352</v>
      </c>
      <c r="D38" s="103" t="s">
        <v>70</v>
      </c>
      <c r="E38" s="103" t="s">
        <v>130</v>
      </c>
      <c r="F38" s="103" t="s">
        <v>131</v>
      </c>
      <c r="G38" s="103" t="s">
        <v>291</v>
      </c>
      <c r="H38" s="103" t="s">
        <v>292</v>
      </c>
      <c r="I38" s="112">
        <v>3000</v>
      </c>
      <c r="J38" s="112">
        <v>3000</v>
      </c>
      <c r="K38" s="112">
        <v>3000</v>
      </c>
      <c r="L38" s="112"/>
      <c r="M38" s="112"/>
      <c r="N38" s="112"/>
      <c r="O38" s="112"/>
      <c r="P38" s="112"/>
      <c r="Q38" s="112"/>
      <c r="R38" s="112"/>
      <c r="S38" s="112"/>
      <c r="T38" s="112"/>
      <c r="U38" s="112"/>
      <c r="V38" s="112"/>
      <c r="W38" s="112"/>
    </row>
    <row r="39" ht="21.75" customHeight="1" spans="1:23">
      <c r="A39" s="103" t="s">
        <v>288</v>
      </c>
      <c r="B39" s="103" t="s">
        <v>353</v>
      </c>
      <c r="C39" s="103" t="s">
        <v>354</v>
      </c>
      <c r="D39" s="103" t="s">
        <v>70</v>
      </c>
      <c r="E39" s="103" t="s">
        <v>130</v>
      </c>
      <c r="F39" s="103" t="s">
        <v>131</v>
      </c>
      <c r="G39" s="103" t="s">
        <v>291</v>
      </c>
      <c r="H39" s="103" t="s">
        <v>292</v>
      </c>
      <c r="I39" s="112">
        <v>2000</v>
      </c>
      <c r="J39" s="112">
        <v>2000</v>
      </c>
      <c r="K39" s="112">
        <v>2000</v>
      </c>
      <c r="L39" s="112"/>
      <c r="M39" s="112"/>
      <c r="N39" s="112"/>
      <c r="O39" s="112"/>
      <c r="P39" s="112"/>
      <c r="Q39" s="112"/>
      <c r="R39" s="112"/>
      <c r="S39" s="112"/>
      <c r="T39" s="112"/>
      <c r="U39" s="112"/>
      <c r="V39" s="112"/>
      <c r="W39" s="112"/>
    </row>
    <row r="40" ht="21.75" customHeight="1" spans="1:23">
      <c r="A40" s="103" t="s">
        <v>288</v>
      </c>
      <c r="B40" s="103" t="s">
        <v>355</v>
      </c>
      <c r="C40" s="103" t="s">
        <v>356</v>
      </c>
      <c r="D40" s="103" t="s">
        <v>70</v>
      </c>
      <c r="E40" s="103" t="s">
        <v>112</v>
      </c>
      <c r="F40" s="103" t="s">
        <v>113</v>
      </c>
      <c r="G40" s="103" t="s">
        <v>272</v>
      </c>
      <c r="H40" s="103" t="s">
        <v>273</v>
      </c>
      <c r="I40" s="112">
        <v>500000</v>
      </c>
      <c r="J40" s="112">
        <v>500000</v>
      </c>
      <c r="K40" s="112">
        <v>500000</v>
      </c>
      <c r="L40" s="112"/>
      <c r="M40" s="112"/>
      <c r="N40" s="112"/>
      <c r="O40" s="112"/>
      <c r="P40" s="112"/>
      <c r="Q40" s="112"/>
      <c r="R40" s="112"/>
      <c r="S40" s="112"/>
      <c r="T40" s="112"/>
      <c r="U40" s="112"/>
      <c r="V40" s="112"/>
      <c r="W40" s="112"/>
    </row>
    <row r="41" ht="21.75" customHeight="1" spans="1:23">
      <c r="A41" s="103" t="s">
        <v>357</v>
      </c>
      <c r="B41" s="103" t="s">
        <v>358</v>
      </c>
      <c r="C41" s="103" t="s">
        <v>359</v>
      </c>
      <c r="D41" s="103" t="s">
        <v>70</v>
      </c>
      <c r="E41" s="103" t="s">
        <v>134</v>
      </c>
      <c r="F41" s="103" t="s">
        <v>135</v>
      </c>
      <c r="G41" s="103" t="s">
        <v>291</v>
      </c>
      <c r="H41" s="103" t="s">
        <v>292</v>
      </c>
      <c r="I41" s="112">
        <v>500</v>
      </c>
      <c r="J41" s="112"/>
      <c r="K41" s="112"/>
      <c r="L41" s="112"/>
      <c r="M41" s="112"/>
      <c r="N41" s="112"/>
      <c r="O41" s="112"/>
      <c r="P41" s="112"/>
      <c r="Q41" s="112"/>
      <c r="R41" s="112">
        <v>500</v>
      </c>
      <c r="S41" s="112"/>
      <c r="T41" s="112"/>
      <c r="U41" s="112"/>
      <c r="V41" s="112"/>
      <c r="W41" s="112">
        <v>500</v>
      </c>
    </row>
    <row r="42" ht="18.75" customHeight="1" spans="1:23">
      <c r="A42" s="69" t="s">
        <v>196</v>
      </c>
      <c r="B42" s="70"/>
      <c r="C42" s="70"/>
      <c r="D42" s="70"/>
      <c r="E42" s="70"/>
      <c r="F42" s="70"/>
      <c r="G42" s="70"/>
      <c r="H42" s="71"/>
      <c r="I42" s="112">
        <v>13954619.42</v>
      </c>
      <c r="J42" s="112">
        <v>13840000</v>
      </c>
      <c r="K42" s="112">
        <v>13840000</v>
      </c>
      <c r="L42" s="112"/>
      <c r="M42" s="112"/>
      <c r="N42" s="112"/>
      <c r="O42" s="112"/>
      <c r="P42" s="112"/>
      <c r="Q42" s="112"/>
      <c r="R42" s="112">
        <v>114619.42</v>
      </c>
      <c r="S42" s="112"/>
      <c r="T42" s="112"/>
      <c r="U42" s="112">
        <v>106962.42</v>
      </c>
      <c r="V42" s="112"/>
      <c r="W42" s="112">
        <v>7657</v>
      </c>
    </row>
  </sheetData>
  <mergeCells count="28">
    <mergeCell ref="A2:W2"/>
    <mergeCell ref="A3:H3"/>
    <mergeCell ref="J4:M4"/>
    <mergeCell ref="N4:P4"/>
    <mergeCell ref="R4:W4"/>
    <mergeCell ref="A42:H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7"/>
  <sheetViews>
    <sheetView showZeros="0" topLeftCell="A28" workbookViewId="0">
      <selection activeCell="D131" sqref="D13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5" t="s">
        <v>360</v>
      </c>
    </row>
    <row r="2" ht="39.75" customHeight="1" spans="1:10">
      <c r="A2" s="100" t="str">
        <f>"2026"&amp;"年部门项目支出绩效目标表"</f>
        <v>2026年部门项目支出绩效目标表</v>
      </c>
      <c r="B2" s="46"/>
      <c r="C2" s="46"/>
      <c r="D2" s="46"/>
      <c r="E2" s="46"/>
      <c r="F2" s="101"/>
      <c r="G2" s="46"/>
      <c r="H2" s="101"/>
      <c r="I2" s="101"/>
      <c r="J2" s="46"/>
    </row>
    <row r="3" ht="17.25" customHeight="1" spans="1:1">
      <c r="A3" s="47" t="str">
        <f>"单位名称："&amp;"昆明市晋宁区退役军人事务局"</f>
        <v>单位名称：昆明市晋宁区退役军人事务局</v>
      </c>
    </row>
    <row r="4" ht="44.25" customHeight="1" spans="1:10">
      <c r="A4" s="19" t="s">
        <v>208</v>
      </c>
      <c r="B4" s="19" t="s">
        <v>361</v>
      </c>
      <c r="C4" s="19" t="s">
        <v>362</v>
      </c>
      <c r="D4" s="19" t="s">
        <v>363</v>
      </c>
      <c r="E4" s="19" t="s">
        <v>364</v>
      </c>
      <c r="F4" s="102" t="s">
        <v>365</v>
      </c>
      <c r="G4" s="19" t="s">
        <v>366</v>
      </c>
      <c r="H4" s="102" t="s">
        <v>367</v>
      </c>
      <c r="I4" s="102" t="s">
        <v>368</v>
      </c>
      <c r="J4" s="19" t="s">
        <v>369</v>
      </c>
    </row>
    <row r="5" ht="18.75" customHeight="1" spans="1:10">
      <c r="A5" s="169">
        <v>1</v>
      </c>
      <c r="B5" s="169">
        <v>2</v>
      </c>
      <c r="C5" s="169">
        <v>3</v>
      </c>
      <c r="D5" s="169">
        <v>4</v>
      </c>
      <c r="E5" s="169">
        <v>5</v>
      </c>
      <c r="F5" s="73">
        <v>6</v>
      </c>
      <c r="G5" s="169">
        <v>7</v>
      </c>
      <c r="H5" s="73">
        <v>8</v>
      </c>
      <c r="I5" s="73">
        <v>9</v>
      </c>
      <c r="J5" s="169">
        <v>10</v>
      </c>
    </row>
    <row r="6" ht="42" customHeight="1" spans="1:10">
      <c r="A6" s="20" t="s">
        <v>70</v>
      </c>
      <c r="B6" s="103"/>
      <c r="C6" s="103"/>
      <c r="D6" s="103"/>
      <c r="E6" s="35"/>
      <c r="F6" s="104"/>
      <c r="G6" s="35"/>
      <c r="H6" s="104"/>
      <c r="I6" s="104"/>
      <c r="J6" s="35"/>
    </row>
    <row r="7" ht="42" customHeight="1" spans="1:10">
      <c r="A7" s="170" t="s">
        <v>70</v>
      </c>
      <c r="B7" s="34"/>
      <c r="C7" s="34"/>
      <c r="D7" s="34"/>
      <c r="E7" s="20"/>
      <c r="F7" s="34"/>
      <c r="G7" s="20"/>
      <c r="H7" s="34"/>
      <c r="I7" s="34"/>
      <c r="J7" s="20"/>
    </row>
    <row r="8" ht="42" customHeight="1" spans="1:10">
      <c r="A8" s="171" t="s">
        <v>308</v>
      </c>
      <c r="B8" s="34" t="s">
        <v>370</v>
      </c>
      <c r="C8" s="34" t="s">
        <v>371</v>
      </c>
      <c r="D8" s="34" t="s">
        <v>372</v>
      </c>
      <c r="E8" s="20" t="s">
        <v>373</v>
      </c>
      <c r="F8" s="34" t="s">
        <v>374</v>
      </c>
      <c r="G8" s="20" t="s">
        <v>375</v>
      </c>
      <c r="H8" s="34" t="s">
        <v>376</v>
      </c>
      <c r="I8" s="34" t="s">
        <v>377</v>
      </c>
      <c r="J8" s="20" t="s">
        <v>378</v>
      </c>
    </row>
    <row r="9" ht="42" customHeight="1" spans="1:10">
      <c r="A9" s="171" t="s">
        <v>308</v>
      </c>
      <c r="B9" s="34" t="s">
        <v>370</v>
      </c>
      <c r="C9" s="34" t="s">
        <v>371</v>
      </c>
      <c r="D9" s="34" t="s">
        <v>379</v>
      </c>
      <c r="E9" s="20" t="s">
        <v>380</v>
      </c>
      <c r="F9" s="34" t="s">
        <v>374</v>
      </c>
      <c r="G9" s="20" t="s">
        <v>381</v>
      </c>
      <c r="H9" s="34" t="s">
        <v>382</v>
      </c>
      <c r="I9" s="34" t="s">
        <v>377</v>
      </c>
      <c r="J9" s="20" t="s">
        <v>383</v>
      </c>
    </row>
    <row r="10" ht="42" customHeight="1" spans="1:10">
      <c r="A10" s="171" t="s">
        <v>308</v>
      </c>
      <c r="B10" s="34" t="s">
        <v>370</v>
      </c>
      <c r="C10" s="34" t="s">
        <v>384</v>
      </c>
      <c r="D10" s="34" t="s">
        <v>385</v>
      </c>
      <c r="E10" s="20" t="s">
        <v>386</v>
      </c>
      <c r="F10" s="34" t="s">
        <v>374</v>
      </c>
      <c r="G10" s="20" t="s">
        <v>387</v>
      </c>
      <c r="H10" s="34" t="s">
        <v>382</v>
      </c>
      <c r="I10" s="34" t="s">
        <v>377</v>
      </c>
      <c r="J10" s="20" t="s">
        <v>388</v>
      </c>
    </row>
    <row r="11" ht="42" customHeight="1" spans="1:10">
      <c r="A11" s="171" t="s">
        <v>308</v>
      </c>
      <c r="B11" s="34" t="s">
        <v>370</v>
      </c>
      <c r="C11" s="34" t="s">
        <v>389</v>
      </c>
      <c r="D11" s="34" t="s">
        <v>390</v>
      </c>
      <c r="E11" s="20" t="s">
        <v>391</v>
      </c>
      <c r="F11" s="34" t="s">
        <v>392</v>
      </c>
      <c r="G11" s="20" t="s">
        <v>393</v>
      </c>
      <c r="H11" s="34" t="s">
        <v>382</v>
      </c>
      <c r="I11" s="34" t="s">
        <v>377</v>
      </c>
      <c r="J11" s="20" t="s">
        <v>394</v>
      </c>
    </row>
    <row r="12" ht="42" customHeight="1" spans="1:10">
      <c r="A12" s="171" t="s">
        <v>294</v>
      </c>
      <c r="B12" s="34" t="s">
        <v>395</v>
      </c>
      <c r="C12" s="34" t="s">
        <v>371</v>
      </c>
      <c r="D12" s="34" t="s">
        <v>372</v>
      </c>
      <c r="E12" s="20" t="s">
        <v>373</v>
      </c>
      <c r="F12" s="34" t="s">
        <v>396</v>
      </c>
      <c r="G12" s="20" t="s">
        <v>397</v>
      </c>
      <c r="H12" s="34" t="s">
        <v>376</v>
      </c>
      <c r="I12" s="34" t="s">
        <v>377</v>
      </c>
      <c r="J12" s="20" t="s">
        <v>378</v>
      </c>
    </row>
    <row r="13" ht="42" customHeight="1" spans="1:10">
      <c r="A13" s="171" t="s">
        <v>294</v>
      </c>
      <c r="B13" s="34" t="s">
        <v>395</v>
      </c>
      <c r="C13" s="34" t="s">
        <v>371</v>
      </c>
      <c r="D13" s="34" t="s">
        <v>379</v>
      </c>
      <c r="E13" s="20" t="s">
        <v>380</v>
      </c>
      <c r="F13" s="34" t="s">
        <v>374</v>
      </c>
      <c r="G13" s="20" t="s">
        <v>398</v>
      </c>
      <c r="H13" s="34" t="s">
        <v>382</v>
      </c>
      <c r="I13" s="34" t="s">
        <v>377</v>
      </c>
      <c r="J13" s="20" t="s">
        <v>383</v>
      </c>
    </row>
    <row r="14" ht="42" customHeight="1" spans="1:10">
      <c r="A14" s="171" t="s">
        <v>294</v>
      </c>
      <c r="B14" s="34" t="s">
        <v>395</v>
      </c>
      <c r="C14" s="34" t="s">
        <v>384</v>
      </c>
      <c r="D14" s="34" t="s">
        <v>385</v>
      </c>
      <c r="E14" s="20" t="s">
        <v>399</v>
      </c>
      <c r="F14" s="34" t="s">
        <v>396</v>
      </c>
      <c r="G14" s="20" t="s">
        <v>400</v>
      </c>
      <c r="H14" s="34" t="s">
        <v>382</v>
      </c>
      <c r="I14" s="34" t="s">
        <v>377</v>
      </c>
      <c r="J14" s="20" t="s">
        <v>401</v>
      </c>
    </row>
    <row r="15" ht="42" customHeight="1" spans="1:10">
      <c r="A15" s="171" t="s">
        <v>294</v>
      </c>
      <c r="B15" s="34" t="s">
        <v>395</v>
      </c>
      <c r="C15" s="34" t="s">
        <v>389</v>
      </c>
      <c r="D15" s="34" t="s">
        <v>390</v>
      </c>
      <c r="E15" s="20" t="s">
        <v>391</v>
      </c>
      <c r="F15" s="34" t="s">
        <v>392</v>
      </c>
      <c r="G15" s="20" t="s">
        <v>393</v>
      </c>
      <c r="H15" s="34" t="s">
        <v>382</v>
      </c>
      <c r="I15" s="34" t="s">
        <v>377</v>
      </c>
      <c r="J15" s="20" t="s">
        <v>394</v>
      </c>
    </row>
    <row r="16" ht="42" customHeight="1" spans="1:10">
      <c r="A16" s="171" t="s">
        <v>322</v>
      </c>
      <c r="B16" s="34" t="s">
        <v>402</v>
      </c>
      <c r="C16" s="34" t="s">
        <v>371</v>
      </c>
      <c r="D16" s="34" t="s">
        <v>372</v>
      </c>
      <c r="E16" s="20" t="s">
        <v>373</v>
      </c>
      <c r="F16" s="34" t="s">
        <v>374</v>
      </c>
      <c r="G16" s="20" t="s">
        <v>403</v>
      </c>
      <c r="H16" s="34" t="s">
        <v>376</v>
      </c>
      <c r="I16" s="34" t="s">
        <v>377</v>
      </c>
      <c r="J16" s="20" t="s">
        <v>378</v>
      </c>
    </row>
    <row r="17" ht="42" customHeight="1" spans="1:10">
      <c r="A17" s="171" t="s">
        <v>322</v>
      </c>
      <c r="B17" s="34" t="s">
        <v>402</v>
      </c>
      <c r="C17" s="34" t="s">
        <v>371</v>
      </c>
      <c r="D17" s="34" t="s">
        <v>379</v>
      </c>
      <c r="E17" s="20" t="s">
        <v>380</v>
      </c>
      <c r="F17" s="34" t="s">
        <v>374</v>
      </c>
      <c r="G17" s="20" t="s">
        <v>404</v>
      </c>
      <c r="H17" s="34" t="s">
        <v>382</v>
      </c>
      <c r="I17" s="34" t="s">
        <v>377</v>
      </c>
      <c r="J17" s="20" t="s">
        <v>383</v>
      </c>
    </row>
    <row r="18" ht="42" customHeight="1" spans="1:10">
      <c r="A18" s="171" t="s">
        <v>322</v>
      </c>
      <c r="B18" s="34" t="s">
        <v>402</v>
      </c>
      <c r="C18" s="34" t="s">
        <v>384</v>
      </c>
      <c r="D18" s="34" t="s">
        <v>385</v>
      </c>
      <c r="E18" s="20" t="s">
        <v>386</v>
      </c>
      <c r="F18" s="34" t="s">
        <v>374</v>
      </c>
      <c r="G18" s="20" t="s">
        <v>386</v>
      </c>
      <c r="H18" s="34" t="s">
        <v>405</v>
      </c>
      <c r="I18" s="34" t="s">
        <v>377</v>
      </c>
      <c r="J18" s="20" t="s">
        <v>388</v>
      </c>
    </row>
    <row r="19" ht="42" customHeight="1" spans="1:10">
      <c r="A19" s="171" t="s">
        <v>322</v>
      </c>
      <c r="B19" s="34" t="s">
        <v>402</v>
      </c>
      <c r="C19" s="34" t="s">
        <v>389</v>
      </c>
      <c r="D19" s="34" t="s">
        <v>390</v>
      </c>
      <c r="E19" s="20" t="s">
        <v>391</v>
      </c>
      <c r="F19" s="34" t="s">
        <v>392</v>
      </c>
      <c r="G19" s="20" t="s">
        <v>406</v>
      </c>
      <c r="H19" s="34" t="s">
        <v>382</v>
      </c>
      <c r="I19" s="34" t="s">
        <v>377</v>
      </c>
      <c r="J19" s="20" t="s">
        <v>394</v>
      </c>
    </row>
    <row r="20" ht="42" customHeight="1" spans="1:10">
      <c r="A20" s="171" t="s">
        <v>344</v>
      </c>
      <c r="B20" s="34" t="s">
        <v>407</v>
      </c>
      <c r="C20" s="34" t="s">
        <v>371</v>
      </c>
      <c r="D20" s="34" t="s">
        <v>372</v>
      </c>
      <c r="E20" s="20" t="s">
        <v>373</v>
      </c>
      <c r="F20" s="34" t="s">
        <v>374</v>
      </c>
      <c r="G20" s="20" t="s">
        <v>408</v>
      </c>
      <c r="H20" s="34" t="s">
        <v>376</v>
      </c>
      <c r="I20" s="34" t="s">
        <v>377</v>
      </c>
      <c r="J20" s="20" t="s">
        <v>378</v>
      </c>
    </row>
    <row r="21" ht="42" customHeight="1" spans="1:10">
      <c r="A21" s="171" t="s">
        <v>344</v>
      </c>
      <c r="B21" s="34" t="s">
        <v>407</v>
      </c>
      <c r="C21" s="34" t="s">
        <v>371</v>
      </c>
      <c r="D21" s="34" t="s">
        <v>379</v>
      </c>
      <c r="E21" s="20" t="s">
        <v>380</v>
      </c>
      <c r="F21" s="34" t="s">
        <v>374</v>
      </c>
      <c r="G21" s="20" t="s">
        <v>404</v>
      </c>
      <c r="H21" s="34" t="s">
        <v>382</v>
      </c>
      <c r="I21" s="34" t="s">
        <v>377</v>
      </c>
      <c r="J21" s="20" t="s">
        <v>383</v>
      </c>
    </row>
    <row r="22" ht="42" customHeight="1" spans="1:10">
      <c r="A22" s="171" t="s">
        <v>344</v>
      </c>
      <c r="B22" s="34" t="s">
        <v>407</v>
      </c>
      <c r="C22" s="34" t="s">
        <v>384</v>
      </c>
      <c r="D22" s="34" t="s">
        <v>385</v>
      </c>
      <c r="E22" s="20" t="s">
        <v>386</v>
      </c>
      <c r="F22" s="34" t="s">
        <v>374</v>
      </c>
      <c r="G22" s="20" t="s">
        <v>386</v>
      </c>
      <c r="H22" s="34" t="s">
        <v>405</v>
      </c>
      <c r="I22" s="34" t="s">
        <v>377</v>
      </c>
      <c r="J22" s="20" t="s">
        <v>388</v>
      </c>
    </row>
    <row r="23" ht="42" customHeight="1" spans="1:10">
      <c r="A23" s="171" t="s">
        <v>344</v>
      </c>
      <c r="B23" s="34" t="s">
        <v>407</v>
      </c>
      <c r="C23" s="34" t="s">
        <v>389</v>
      </c>
      <c r="D23" s="34" t="s">
        <v>390</v>
      </c>
      <c r="E23" s="20" t="s">
        <v>391</v>
      </c>
      <c r="F23" s="34" t="s">
        <v>392</v>
      </c>
      <c r="G23" s="20" t="s">
        <v>409</v>
      </c>
      <c r="H23" s="34" t="s">
        <v>382</v>
      </c>
      <c r="I23" s="34" t="s">
        <v>377</v>
      </c>
      <c r="J23" s="20" t="s">
        <v>394</v>
      </c>
    </row>
    <row r="24" ht="42" customHeight="1" spans="1:10">
      <c r="A24" s="171" t="s">
        <v>328</v>
      </c>
      <c r="B24" s="34" t="s">
        <v>410</v>
      </c>
      <c r="C24" s="34" t="s">
        <v>371</v>
      </c>
      <c r="D24" s="34" t="s">
        <v>372</v>
      </c>
      <c r="E24" s="20" t="s">
        <v>373</v>
      </c>
      <c r="F24" s="34" t="s">
        <v>396</v>
      </c>
      <c r="G24" s="20" t="s">
        <v>411</v>
      </c>
      <c r="H24" s="34" t="s">
        <v>376</v>
      </c>
      <c r="I24" s="34" t="s">
        <v>377</v>
      </c>
      <c r="J24" s="20" t="s">
        <v>378</v>
      </c>
    </row>
    <row r="25" ht="42" customHeight="1" spans="1:10">
      <c r="A25" s="171" t="s">
        <v>328</v>
      </c>
      <c r="B25" s="34" t="s">
        <v>410</v>
      </c>
      <c r="C25" s="34" t="s">
        <v>371</v>
      </c>
      <c r="D25" s="34" t="s">
        <v>379</v>
      </c>
      <c r="E25" s="20" t="s">
        <v>380</v>
      </c>
      <c r="F25" s="34" t="s">
        <v>396</v>
      </c>
      <c r="G25" s="20" t="s">
        <v>404</v>
      </c>
      <c r="H25" s="34" t="s">
        <v>382</v>
      </c>
      <c r="I25" s="34" t="s">
        <v>377</v>
      </c>
      <c r="J25" s="20" t="s">
        <v>383</v>
      </c>
    </row>
    <row r="26" ht="42" customHeight="1" spans="1:10">
      <c r="A26" s="171" t="s">
        <v>328</v>
      </c>
      <c r="B26" s="34" t="s">
        <v>410</v>
      </c>
      <c r="C26" s="34" t="s">
        <v>384</v>
      </c>
      <c r="D26" s="34" t="s">
        <v>385</v>
      </c>
      <c r="E26" s="20" t="s">
        <v>386</v>
      </c>
      <c r="F26" s="34" t="s">
        <v>374</v>
      </c>
      <c r="G26" s="20" t="s">
        <v>412</v>
      </c>
      <c r="H26" s="34" t="s">
        <v>382</v>
      </c>
      <c r="I26" s="34" t="s">
        <v>377</v>
      </c>
      <c r="J26" s="20" t="s">
        <v>388</v>
      </c>
    </row>
    <row r="27" ht="42" customHeight="1" spans="1:10">
      <c r="A27" s="171" t="s">
        <v>328</v>
      </c>
      <c r="B27" s="34" t="s">
        <v>410</v>
      </c>
      <c r="C27" s="34" t="s">
        <v>389</v>
      </c>
      <c r="D27" s="34" t="s">
        <v>390</v>
      </c>
      <c r="E27" s="20" t="s">
        <v>391</v>
      </c>
      <c r="F27" s="34" t="s">
        <v>392</v>
      </c>
      <c r="G27" s="20" t="s">
        <v>413</v>
      </c>
      <c r="H27" s="34" t="s">
        <v>382</v>
      </c>
      <c r="I27" s="34" t="s">
        <v>377</v>
      </c>
      <c r="J27" s="20" t="s">
        <v>394</v>
      </c>
    </row>
    <row r="28" ht="42" customHeight="1" spans="1:10">
      <c r="A28" s="171" t="s">
        <v>354</v>
      </c>
      <c r="B28" s="34" t="s">
        <v>414</v>
      </c>
      <c r="C28" s="34" t="s">
        <v>371</v>
      </c>
      <c r="D28" s="34" t="s">
        <v>372</v>
      </c>
      <c r="E28" s="20" t="s">
        <v>415</v>
      </c>
      <c r="F28" s="34" t="s">
        <v>374</v>
      </c>
      <c r="G28" s="20" t="s">
        <v>415</v>
      </c>
      <c r="H28" s="34" t="s">
        <v>376</v>
      </c>
      <c r="I28" s="34" t="s">
        <v>377</v>
      </c>
      <c r="J28" s="20" t="s">
        <v>378</v>
      </c>
    </row>
    <row r="29" ht="42" customHeight="1" spans="1:10">
      <c r="A29" s="171" t="s">
        <v>354</v>
      </c>
      <c r="B29" s="34" t="s">
        <v>414</v>
      </c>
      <c r="C29" s="34" t="s">
        <v>371</v>
      </c>
      <c r="D29" s="34" t="s">
        <v>379</v>
      </c>
      <c r="E29" s="20" t="s">
        <v>416</v>
      </c>
      <c r="F29" s="34" t="s">
        <v>374</v>
      </c>
      <c r="G29" s="20" t="s">
        <v>416</v>
      </c>
      <c r="H29" s="34" t="s">
        <v>382</v>
      </c>
      <c r="I29" s="34" t="s">
        <v>377</v>
      </c>
      <c r="J29" s="20" t="s">
        <v>383</v>
      </c>
    </row>
    <row r="30" ht="42" customHeight="1" spans="1:10">
      <c r="A30" s="171" t="s">
        <v>354</v>
      </c>
      <c r="B30" s="34" t="s">
        <v>414</v>
      </c>
      <c r="C30" s="34" t="s">
        <v>384</v>
      </c>
      <c r="D30" s="34" t="s">
        <v>385</v>
      </c>
      <c r="E30" s="20" t="s">
        <v>386</v>
      </c>
      <c r="F30" s="34" t="s">
        <v>374</v>
      </c>
      <c r="G30" s="20" t="s">
        <v>386</v>
      </c>
      <c r="H30" s="34" t="s">
        <v>405</v>
      </c>
      <c r="I30" s="34" t="s">
        <v>377</v>
      </c>
      <c r="J30" s="20" t="s">
        <v>388</v>
      </c>
    </row>
    <row r="31" ht="42" customHeight="1" spans="1:10">
      <c r="A31" s="171" t="s">
        <v>354</v>
      </c>
      <c r="B31" s="34" t="s">
        <v>414</v>
      </c>
      <c r="C31" s="34" t="s">
        <v>389</v>
      </c>
      <c r="D31" s="34" t="s">
        <v>390</v>
      </c>
      <c r="E31" s="20" t="s">
        <v>391</v>
      </c>
      <c r="F31" s="34" t="s">
        <v>392</v>
      </c>
      <c r="G31" s="20" t="s">
        <v>409</v>
      </c>
      <c r="H31" s="34" t="s">
        <v>382</v>
      </c>
      <c r="I31" s="34" t="s">
        <v>377</v>
      </c>
      <c r="J31" s="20" t="s">
        <v>394</v>
      </c>
    </row>
    <row r="32" ht="42" customHeight="1" spans="1:10">
      <c r="A32" s="171" t="s">
        <v>287</v>
      </c>
      <c r="B32" s="34" t="s">
        <v>417</v>
      </c>
      <c r="C32" s="34" t="s">
        <v>371</v>
      </c>
      <c r="D32" s="34" t="s">
        <v>372</v>
      </c>
      <c r="E32" s="20" t="s">
        <v>373</v>
      </c>
      <c r="F32" s="34" t="s">
        <v>374</v>
      </c>
      <c r="G32" s="20" t="s">
        <v>418</v>
      </c>
      <c r="H32" s="34" t="s">
        <v>376</v>
      </c>
      <c r="I32" s="34" t="s">
        <v>377</v>
      </c>
      <c r="J32" s="20" t="s">
        <v>378</v>
      </c>
    </row>
    <row r="33" ht="42" customHeight="1" spans="1:10">
      <c r="A33" s="171" t="s">
        <v>287</v>
      </c>
      <c r="B33" s="34" t="s">
        <v>417</v>
      </c>
      <c r="C33" s="34" t="s">
        <v>371</v>
      </c>
      <c r="D33" s="34" t="s">
        <v>379</v>
      </c>
      <c r="E33" s="20" t="s">
        <v>380</v>
      </c>
      <c r="F33" s="34" t="s">
        <v>374</v>
      </c>
      <c r="G33" s="20" t="s">
        <v>404</v>
      </c>
      <c r="H33" s="34" t="s">
        <v>382</v>
      </c>
      <c r="I33" s="34" t="s">
        <v>377</v>
      </c>
      <c r="J33" s="20" t="s">
        <v>383</v>
      </c>
    </row>
    <row r="34" ht="42" customHeight="1" spans="1:10">
      <c r="A34" s="171" t="s">
        <v>287</v>
      </c>
      <c r="B34" s="34" t="s">
        <v>417</v>
      </c>
      <c r="C34" s="34" t="s">
        <v>384</v>
      </c>
      <c r="D34" s="34" t="s">
        <v>385</v>
      </c>
      <c r="E34" s="20" t="s">
        <v>386</v>
      </c>
      <c r="F34" s="34" t="s">
        <v>374</v>
      </c>
      <c r="G34" s="20" t="s">
        <v>386</v>
      </c>
      <c r="H34" s="34" t="s">
        <v>405</v>
      </c>
      <c r="I34" s="34" t="s">
        <v>377</v>
      </c>
      <c r="J34" s="20" t="s">
        <v>388</v>
      </c>
    </row>
    <row r="35" ht="42" customHeight="1" spans="1:10">
      <c r="A35" s="171" t="s">
        <v>287</v>
      </c>
      <c r="B35" s="34" t="s">
        <v>417</v>
      </c>
      <c r="C35" s="34" t="s">
        <v>389</v>
      </c>
      <c r="D35" s="34" t="s">
        <v>390</v>
      </c>
      <c r="E35" s="20" t="s">
        <v>391</v>
      </c>
      <c r="F35" s="34" t="s">
        <v>392</v>
      </c>
      <c r="G35" s="20" t="s">
        <v>409</v>
      </c>
      <c r="H35" s="34" t="s">
        <v>382</v>
      </c>
      <c r="I35" s="34" t="s">
        <v>377</v>
      </c>
      <c r="J35" s="20" t="s">
        <v>394</v>
      </c>
    </row>
    <row r="36" ht="42" customHeight="1" spans="1:10">
      <c r="A36" s="171" t="s">
        <v>336</v>
      </c>
      <c r="B36" s="34" t="s">
        <v>336</v>
      </c>
      <c r="C36" s="34" t="s">
        <v>371</v>
      </c>
      <c r="D36" s="34" t="s">
        <v>372</v>
      </c>
      <c r="E36" s="20" t="s">
        <v>373</v>
      </c>
      <c r="F36" s="34" t="s">
        <v>374</v>
      </c>
      <c r="G36" s="20" t="s">
        <v>419</v>
      </c>
      <c r="H36" s="34" t="s">
        <v>376</v>
      </c>
      <c r="I36" s="34" t="s">
        <v>377</v>
      </c>
      <c r="J36" s="20" t="s">
        <v>378</v>
      </c>
    </row>
    <row r="37" ht="42" customHeight="1" spans="1:10">
      <c r="A37" s="171" t="s">
        <v>336</v>
      </c>
      <c r="B37" s="34" t="s">
        <v>336</v>
      </c>
      <c r="C37" s="34" t="s">
        <v>371</v>
      </c>
      <c r="D37" s="34" t="s">
        <v>379</v>
      </c>
      <c r="E37" s="20" t="s">
        <v>380</v>
      </c>
      <c r="F37" s="34" t="s">
        <v>374</v>
      </c>
      <c r="G37" s="20" t="s">
        <v>404</v>
      </c>
      <c r="H37" s="34" t="s">
        <v>382</v>
      </c>
      <c r="I37" s="34" t="s">
        <v>377</v>
      </c>
      <c r="J37" s="20" t="s">
        <v>383</v>
      </c>
    </row>
    <row r="38" ht="42" customHeight="1" spans="1:10">
      <c r="A38" s="171" t="s">
        <v>336</v>
      </c>
      <c r="B38" s="34" t="s">
        <v>336</v>
      </c>
      <c r="C38" s="34" t="s">
        <v>384</v>
      </c>
      <c r="D38" s="34" t="s">
        <v>385</v>
      </c>
      <c r="E38" s="20" t="s">
        <v>386</v>
      </c>
      <c r="F38" s="34" t="s">
        <v>374</v>
      </c>
      <c r="G38" s="20" t="s">
        <v>386</v>
      </c>
      <c r="H38" s="34" t="s">
        <v>382</v>
      </c>
      <c r="I38" s="34" t="s">
        <v>377</v>
      </c>
      <c r="J38" s="20" t="s">
        <v>388</v>
      </c>
    </row>
    <row r="39" ht="42" customHeight="1" spans="1:10">
      <c r="A39" s="171" t="s">
        <v>336</v>
      </c>
      <c r="B39" s="34" t="s">
        <v>336</v>
      </c>
      <c r="C39" s="34" t="s">
        <v>389</v>
      </c>
      <c r="D39" s="34" t="s">
        <v>390</v>
      </c>
      <c r="E39" s="20" t="s">
        <v>391</v>
      </c>
      <c r="F39" s="34" t="s">
        <v>392</v>
      </c>
      <c r="G39" s="20" t="s">
        <v>409</v>
      </c>
      <c r="H39" s="34" t="s">
        <v>382</v>
      </c>
      <c r="I39" s="34" t="s">
        <v>377</v>
      </c>
      <c r="J39" s="20" t="s">
        <v>394</v>
      </c>
    </row>
    <row r="40" ht="42" customHeight="1" spans="1:10">
      <c r="A40" s="171" t="s">
        <v>332</v>
      </c>
      <c r="B40" s="34" t="s">
        <v>420</v>
      </c>
      <c r="C40" s="34" t="s">
        <v>371</v>
      </c>
      <c r="D40" s="34" t="s">
        <v>372</v>
      </c>
      <c r="E40" s="20" t="s">
        <v>373</v>
      </c>
      <c r="F40" s="34" t="s">
        <v>374</v>
      </c>
      <c r="G40" s="20" t="s">
        <v>421</v>
      </c>
      <c r="H40" s="34" t="s">
        <v>376</v>
      </c>
      <c r="I40" s="34" t="s">
        <v>377</v>
      </c>
      <c r="J40" s="20" t="s">
        <v>378</v>
      </c>
    </row>
    <row r="41" ht="42" customHeight="1" spans="1:10">
      <c r="A41" s="171" t="s">
        <v>332</v>
      </c>
      <c r="B41" s="34" t="s">
        <v>420</v>
      </c>
      <c r="C41" s="34" t="s">
        <v>371</v>
      </c>
      <c r="D41" s="34" t="s">
        <v>379</v>
      </c>
      <c r="E41" s="20" t="s">
        <v>380</v>
      </c>
      <c r="F41" s="34" t="s">
        <v>374</v>
      </c>
      <c r="G41" s="20" t="s">
        <v>404</v>
      </c>
      <c r="H41" s="34" t="s">
        <v>382</v>
      </c>
      <c r="I41" s="34" t="s">
        <v>377</v>
      </c>
      <c r="J41" s="20" t="s">
        <v>383</v>
      </c>
    </row>
    <row r="42" ht="42" customHeight="1" spans="1:10">
      <c r="A42" s="171" t="s">
        <v>332</v>
      </c>
      <c r="B42" s="34" t="s">
        <v>420</v>
      </c>
      <c r="C42" s="34" t="s">
        <v>384</v>
      </c>
      <c r="D42" s="34" t="s">
        <v>385</v>
      </c>
      <c r="E42" s="20" t="s">
        <v>386</v>
      </c>
      <c r="F42" s="34" t="s">
        <v>374</v>
      </c>
      <c r="G42" s="20" t="s">
        <v>386</v>
      </c>
      <c r="H42" s="34" t="s">
        <v>405</v>
      </c>
      <c r="I42" s="34" t="s">
        <v>377</v>
      </c>
      <c r="J42" s="20" t="s">
        <v>388</v>
      </c>
    </row>
    <row r="43" ht="42" customHeight="1" spans="1:10">
      <c r="A43" s="171" t="s">
        <v>332</v>
      </c>
      <c r="B43" s="34" t="s">
        <v>420</v>
      </c>
      <c r="C43" s="34" t="s">
        <v>389</v>
      </c>
      <c r="D43" s="34" t="s">
        <v>390</v>
      </c>
      <c r="E43" s="20" t="s">
        <v>391</v>
      </c>
      <c r="F43" s="34" t="s">
        <v>392</v>
      </c>
      <c r="G43" s="20" t="s">
        <v>409</v>
      </c>
      <c r="H43" s="34" t="s">
        <v>382</v>
      </c>
      <c r="I43" s="34" t="s">
        <v>377</v>
      </c>
      <c r="J43" s="20" t="s">
        <v>394</v>
      </c>
    </row>
    <row r="44" ht="42" customHeight="1" spans="1:10">
      <c r="A44" s="171" t="s">
        <v>320</v>
      </c>
      <c r="B44" s="34" t="s">
        <v>422</v>
      </c>
      <c r="C44" s="34" t="s">
        <v>371</v>
      </c>
      <c r="D44" s="34" t="s">
        <v>372</v>
      </c>
      <c r="E44" s="20" t="s">
        <v>373</v>
      </c>
      <c r="F44" s="34" t="s">
        <v>374</v>
      </c>
      <c r="G44" s="20" t="s">
        <v>423</v>
      </c>
      <c r="H44" s="34" t="s">
        <v>376</v>
      </c>
      <c r="I44" s="34" t="s">
        <v>377</v>
      </c>
      <c r="J44" s="20" t="s">
        <v>378</v>
      </c>
    </row>
    <row r="45" ht="42" customHeight="1" spans="1:10">
      <c r="A45" s="171" t="s">
        <v>320</v>
      </c>
      <c r="B45" s="34" t="s">
        <v>422</v>
      </c>
      <c r="C45" s="34" t="s">
        <v>371</v>
      </c>
      <c r="D45" s="34" t="s">
        <v>379</v>
      </c>
      <c r="E45" s="20" t="s">
        <v>380</v>
      </c>
      <c r="F45" s="34" t="s">
        <v>374</v>
      </c>
      <c r="G45" s="20" t="s">
        <v>404</v>
      </c>
      <c r="H45" s="34" t="s">
        <v>382</v>
      </c>
      <c r="I45" s="34" t="s">
        <v>377</v>
      </c>
      <c r="J45" s="20" t="s">
        <v>383</v>
      </c>
    </row>
    <row r="46" ht="42" customHeight="1" spans="1:10">
      <c r="A46" s="171" t="s">
        <v>320</v>
      </c>
      <c r="B46" s="34" t="s">
        <v>422</v>
      </c>
      <c r="C46" s="34" t="s">
        <v>384</v>
      </c>
      <c r="D46" s="34" t="s">
        <v>385</v>
      </c>
      <c r="E46" s="20" t="s">
        <v>386</v>
      </c>
      <c r="F46" s="34" t="s">
        <v>374</v>
      </c>
      <c r="G46" s="20" t="s">
        <v>386</v>
      </c>
      <c r="H46" s="34" t="s">
        <v>405</v>
      </c>
      <c r="I46" s="34" t="s">
        <v>377</v>
      </c>
      <c r="J46" s="20" t="s">
        <v>388</v>
      </c>
    </row>
    <row r="47" ht="42" customHeight="1" spans="1:10">
      <c r="A47" s="171" t="s">
        <v>320</v>
      </c>
      <c r="B47" s="34" t="s">
        <v>422</v>
      </c>
      <c r="C47" s="34" t="s">
        <v>389</v>
      </c>
      <c r="D47" s="34" t="s">
        <v>390</v>
      </c>
      <c r="E47" s="20" t="s">
        <v>391</v>
      </c>
      <c r="F47" s="34" t="s">
        <v>392</v>
      </c>
      <c r="G47" s="20" t="s">
        <v>424</v>
      </c>
      <c r="H47" s="34" t="s">
        <v>382</v>
      </c>
      <c r="I47" s="34" t="s">
        <v>377</v>
      </c>
      <c r="J47" s="20" t="s">
        <v>394</v>
      </c>
    </row>
    <row r="48" ht="42" customHeight="1" spans="1:10">
      <c r="A48" s="171" t="s">
        <v>298</v>
      </c>
      <c r="B48" s="34" t="s">
        <v>425</v>
      </c>
      <c r="C48" s="34" t="s">
        <v>371</v>
      </c>
      <c r="D48" s="34" t="s">
        <v>372</v>
      </c>
      <c r="E48" s="20" t="s">
        <v>373</v>
      </c>
      <c r="F48" s="34" t="s">
        <v>374</v>
      </c>
      <c r="G48" s="20" t="s">
        <v>426</v>
      </c>
      <c r="H48" s="34" t="s">
        <v>376</v>
      </c>
      <c r="I48" s="34" t="s">
        <v>377</v>
      </c>
      <c r="J48" s="20" t="s">
        <v>378</v>
      </c>
    </row>
    <row r="49" ht="42" customHeight="1" spans="1:10">
      <c r="A49" s="171" t="s">
        <v>298</v>
      </c>
      <c r="B49" s="34" t="s">
        <v>425</v>
      </c>
      <c r="C49" s="34" t="s">
        <v>371</v>
      </c>
      <c r="D49" s="34" t="s">
        <v>379</v>
      </c>
      <c r="E49" s="20" t="s">
        <v>380</v>
      </c>
      <c r="F49" s="34" t="s">
        <v>374</v>
      </c>
      <c r="G49" s="20" t="s">
        <v>381</v>
      </c>
      <c r="H49" s="34" t="s">
        <v>382</v>
      </c>
      <c r="I49" s="34" t="s">
        <v>377</v>
      </c>
      <c r="J49" s="20" t="s">
        <v>383</v>
      </c>
    </row>
    <row r="50" ht="42" customHeight="1" spans="1:10">
      <c r="A50" s="171" t="s">
        <v>298</v>
      </c>
      <c r="B50" s="34" t="s">
        <v>425</v>
      </c>
      <c r="C50" s="34" t="s">
        <v>384</v>
      </c>
      <c r="D50" s="34" t="s">
        <v>385</v>
      </c>
      <c r="E50" s="20" t="s">
        <v>386</v>
      </c>
      <c r="F50" s="34" t="s">
        <v>374</v>
      </c>
      <c r="G50" s="20" t="s">
        <v>427</v>
      </c>
      <c r="H50" s="34" t="s">
        <v>405</v>
      </c>
      <c r="I50" s="34" t="s">
        <v>377</v>
      </c>
      <c r="J50" s="20" t="s">
        <v>388</v>
      </c>
    </row>
    <row r="51" ht="42" customHeight="1" spans="1:10">
      <c r="A51" s="171" t="s">
        <v>298</v>
      </c>
      <c r="B51" s="34" t="s">
        <v>425</v>
      </c>
      <c r="C51" s="34" t="s">
        <v>389</v>
      </c>
      <c r="D51" s="34" t="s">
        <v>390</v>
      </c>
      <c r="E51" s="20" t="s">
        <v>391</v>
      </c>
      <c r="F51" s="34" t="s">
        <v>392</v>
      </c>
      <c r="G51" s="20" t="s">
        <v>393</v>
      </c>
      <c r="H51" s="34" t="s">
        <v>382</v>
      </c>
      <c r="I51" s="34" t="s">
        <v>377</v>
      </c>
      <c r="J51" s="20" t="s">
        <v>394</v>
      </c>
    </row>
    <row r="52" ht="42" customHeight="1" spans="1:10">
      <c r="A52" s="171" t="s">
        <v>340</v>
      </c>
      <c r="B52" s="34" t="s">
        <v>428</v>
      </c>
      <c r="C52" s="34" t="s">
        <v>371</v>
      </c>
      <c r="D52" s="34" t="s">
        <v>372</v>
      </c>
      <c r="E52" s="20" t="s">
        <v>373</v>
      </c>
      <c r="F52" s="34" t="s">
        <v>374</v>
      </c>
      <c r="G52" s="20" t="s">
        <v>429</v>
      </c>
      <c r="H52" s="34" t="s">
        <v>376</v>
      </c>
      <c r="I52" s="34" t="s">
        <v>377</v>
      </c>
      <c r="J52" s="20" t="s">
        <v>378</v>
      </c>
    </row>
    <row r="53" ht="42" customHeight="1" spans="1:10">
      <c r="A53" s="171" t="s">
        <v>340</v>
      </c>
      <c r="B53" s="34" t="s">
        <v>428</v>
      </c>
      <c r="C53" s="34" t="s">
        <v>371</v>
      </c>
      <c r="D53" s="34" t="s">
        <v>379</v>
      </c>
      <c r="E53" s="20" t="s">
        <v>380</v>
      </c>
      <c r="F53" s="34" t="s">
        <v>374</v>
      </c>
      <c r="G53" s="20" t="s">
        <v>404</v>
      </c>
      <c r="H53" s="34" t="s">
        <v>382</v>
      </c>
      <c r="I53" s="34" t="s">
        <v>377</v>
      </c>
      <c r="J53" s="20" t="s">
        <v>383</v>
      </c>
    </row>
    <row r="54" ht="42" customHeight="1" spans="1:10">
      <c r="A54" s="171" t="s">
        <v>340</v>
      </c>
      <c r="B54" s="34" t="s">
        <v>428</v>
      </c>
      <c r="C54" s="34" t="s">
        <v>384</v>
      </c>
      <c r="D54" s="34" t="s">
        <v>385</v>
      </c>
      <c r="E54" s="20" t="s">
        <v>386</v>
      </c>
      <c r="F54" s="34" t="s">
        <v>374</v>
      </c>
      <c r="G54" s="20" t="s">
        <v>386</v>
      </c>
      <c r="H54" s="34" t="s">
        <v>405</v>
      </c>
      <c r="I54" s="34" t="s">
        <v>377</v>
      </c>
      <c r="J54" s="20" t="s">
        <v>388</v>
      </c>
    </row>
    <row r="55" ht="42" customHeight="1" spans="1:10">
      <c r="A55" s="171" t="s">
        <v>340</v>
      </c>
      <c r="B55" s="34" t="s">
        <v>428</v>
      </c>
      <c r="C55" s="34" t="s">
        <v>389</v>
      </c>
      <c r="D55" s="34" t="s">
        <v>390</v>
      </c>
      <c r="E55" s="20" t="s">
        <v>391</v>
      </c>
      <c r="F55" s="34" t="s">
        <v>392</v>
      </c>
      <c r="G55" s="20" t="s">
        <v>430</v>
      </c>
      <c r="H55" s="34" t="s">
        <v>382</v>
      </c>
      <c r="I55" s="34" t="s">
        <v>377</v>
      </c>
      <c r="J55" s="20" t="s">
        <v>394</v>
      </c>
    </row>
    <row r="56" ht="42" customHeight="1" spans="1:10">
      <c r="A56" s="171" t="s">
        <v>304</v>
      </c>
      <c r="B56" s="34" t="s">
        <v>431</v>
      </c>
      <c r="C56" s="34" t="s">
        <v>371</v>
      </c>
      <c r="D56" s="34" t="s">
        <v>372</v>
      </c>
      <c r="E56" s="20" t="s">
        <v>373</v>
      </c>
      <c r="F56" s="34" t="s">
        <v>374</v>
      </c>
      <c r="G56" s="20" t="s">
        <v>432</v>
      </c>
      <c r="H56" s="34" t="s">
        <v>376</v>
      </c>
      <c r="I56" s="34" t="s">
        <v>377</v>
      </c>
      <c r="J56" s="20" t="s">
        <v>378</v>
      </c>
    </row>
    <row r="57" ht="42" customHeight="1" spans="1:10">
      <c r="A57" s="171" t="s">
        <v>304</v>
      </c>
      <c r="B57" s="34" t="s">
        <v>431</v>
      </c>
      <c r="C57" s="34" t="s">
        <v>384</v>
      </c>
      <c r="D57" s="34" t="s">
        <v>385</v>
      </c>
      <c r="E57" s="20" t="s">
        <v>386</v>
      </c>
      <c r="F57" s="34" t="s">
        <v>374</v>
      </c>
      <c r="G57" s="20" t="s">
        <v>433</v>
      </c>
      <c r="H57" s="34" t="s">
        <v>382</v>
      </c>
      <c r="I57" s="34" t="s">
        <v>377</v>
      </c>
      <c r="J57" s="20" t="s">
        <v>388</v>
      </c>
    </row>
    <row r="58" ht="42" customHeight="1" spans="1:10">
      <c r="A58" s="171" t="s">
        <v>304</v>
      </c>
      <c r="B58" s="34" t="s">
        <v>431</v>
      </c>
      <c r="C58" s="34" t="s">
        <v>389</v>
      </c>
      <c r="D58" s="34" t="s">
        <v>390</v>
      </c>
      <c r="E58" s="20" t="s">
        <v>391</v>
      </c>
      <c r="F58" s="34" t="s">
        <v>392</v>
      </c>
      <c r="G58" s="20" t="s">
        <v>393</v>
      </c>
      <c r="H58" s="34" t="s">
        <v>382</v>
      </c>
      <c r="I58" s="34" t="s">
        <v>377</v>
      </c>
      <c r="J58" s="20" t="s">
        <v>394</v>
      </c>
    </row>
    <row r="59" ht="42" customHeight="1" spans="1:10">
      <c r="A59" s="171" t="s">
        <v>334</v>
      </c>
      <c r="B59" s="34" t="s">
        <v>434</v>
      </c>
      <c r="C59" s="34" t="s">
        <v>371</v>
      </c>
      <c r="D59" s="34" t="s">
        <v>372</v>
      </c>
      <c r="E59" s="20" t="s">
        <v>373</v>
      </c>
      <c r="F59" s="34" t="s">
        <v>374</v>
      </c>
      <c r="G59" s="20" t="s">
        <v>435</v>
      </c>
      <c r="H59" s="34" t="s">
        <v>376</v>
      </c>
      <c r="I59" s="34" t="s">
        <v>377</v>
      </c>
      <c r="J59" s="20" t="s">
        <v>378</v>
      </c>
    </row>
    <row r="60" ht="42" customHeight="1" spans="1:10">
      <c r="A60" s="171" t="s">
        <v>334</v>
      </c>
      <c r="B60" s="34" t="s">
        <v>434</v>
      </c>
      <c r="C60" s="34" t="s">
        <v>371</v>
      </c>
      <c r="D60" s="34" t="s">
        <v>379</v>
      </c>
      <c r="E60" s="20" t="s">
        <v>380</v>
      </c>
      <c r="F60" s="34" t="s">
        <v>374</v>
      </c>
      <c r="G60" s="20" t="s">
        <v>436</v>
      </c>
      <c r="H60" s="34" t="s">
        <v>382</v>
      </c>
      <c r="I60" s="34" t="s">
        <v>377</v>
      </c>
      <c r="J60" s="20" t="s">
        <v>383</v>
      </c>
    </row>
    <row r="61" ht="42" customHeight="1" spans="1:10">
      <c r="A61" s="171" t="s">
        <v>334</v>
      </c>
      <c r="B61" s="34" t="s">
        <v>434</v>
      </c>
      <c r="C61" s="34" t="s">
        <v>384</v>
      </c>
      <c r="D61" s="34" t="s">
        <v>385</v>
      </c>
      <c r="E61" s="20" t="s">
        <v>386</v>
      </c>
      <c r="F61" s="34" t="s">
        <v>374</v>
      </c>
      <c r="G61" s="20" t="s">
        <v>412</v>
      </c>
      <c r="H61" s="34" t="s">
        <v>405</v>
      </c>
      <c r="I61" s="34" t="s">
        <v>377</v>
      </c>
      <c r="J61" s="20" t="s">
        <v>388</v>
      </c>
    </row>
    <row r="62" ht="42" customHeight="1" spans="1:10">
      <c r="A62" s="171" t="s">
        <v>334</v>
      </c>
      <c r="B62" s="34" t="s">
        <v>434</v>
      </c>
      <c r="C62" s="34" t="s">
        <v>389</v>
      </c>
      <c r="D62" s="34" t="s">
        <v>390</v>
      </c>
      <c r="E62" s="20" t="s">
        <v>391</v>
      </c>
      <c r="F62" s="34" t="s">
        <v>392</v>
      </c>
      <c r="G62" s="20" t="s">
        <v>424</v>
      </c>
      <c r="H62" s="34" t="s">
        <v>382</v>
      </c>
      <c r="I62" s="34" t="s">
        <v>377</v>
      </c>
      <c r="J62" s="20" t="s">
        <v>394</v>
      </c>
    </row>
    <row r="63" ht="42" customHeight="1" spans="1:10">
      <c r="A63" s="171" t="s">
        <v>296</v>
      </c>
      <c r="B63" s="34" t="s">
        <v>437</v>
      </c>
      <c r="C63" s="34" t="s">
        <v>371</v>
      </c>
      <c r="D63" s="34" t="s">
        <v>372</v>
      </c>
      <c r="E63" s="20" t="s">
        <v>373</v>
      </c>
      <c r="F63" s="34" t="s">
        <v>374</v>
      </c>
      <c r="G63" s="20" t="s">
        <v>438</v>
      </c>
      <c r="H63" s="34" t="s">
        <v>376</v>
      </c>
      <c r="I63" s="34" t="s">
        <v>377</v>
      </c>
      <c r="J63" s="20" t="s">
        <v>378</v>
      </c>
    </row>
    <row r="64" ht="42" customHeight="1" spans="1:10">
      <c r="A64" s="171" t="s">
        <v>296</v>
      </c>
      <c r="B64" s="34" t="s">
        <v>437</v>
      </c>
      <c r="C64" s="34" t="s">
        <v>371</v>
      </c>
      <c r="D64" s="34" t="s">
        <v>379</v>
      </c>
      <c r="E64" s="20" t="s">
        <v>380</v>
      </c>
      <c r="F64" s="34" t="s">
        <v>374</v>
      </c>
      <c r="G64" s="20" t="s">
        <v>398</v>
      </c>
      <c r="H64" s="34" t="s">
        <v>382</v>
      </c>
      <c r="I64" s="34" t="s">
        <v>377</v>
      </c>
      <c r="J64" s="20" t="s">
        <v>383</v>
      </c>
    </row>
    <row r="65" ht="42" customHeight="1" spans="1:10">
      <c r="A65" s="171" t="s">
        <v>296</v>
      </c>
      <c r="B65" s="34" t="s">
        <v>437</v>
      </c>
      <c r="C65" s="34" t="s">
        <v>384</v>
      </c>
      <c r="D65" s="34" t="s">
        <v>385</v>
      </c>
      <c r="E65" s="20" t="s">
        <v>386</v>
      </c>
      <c r="F65" s="34" t="s">
        <v>374</v>
      </c>
      <c r="G65" s="20" t="s">
        <v>439</v>
      </c>
      <c r="H65" s="34" t="s">
        <v>405</v>
      </c>
      <c r="I65" s="34" t="s">
        <v>377</v>
      </c>
      <c r="J65" s="20" t="s">
        <v>388</v>
      </c>
    </row>
    <row r="66" ht="42" customHeight="1" spans="1:10">
      <c r="A66" s="171" t="s">
        <v>296</v>
      </c>
      <c r="B66" s="34" t="s">
        <v>437</v>
      </c>
      <c r="C66" s="34" t="s">
        <v>389</v>
      </c>
      <c r="D66" s="34" t="s">
        <v>390</v>
      </c>
      <c r="E66" s="20" t="s">
        <v>391</v>
      </c>
      <c r="F66" s="34" t="s">
        <v>392</v>
      </c>
      <c r="G66" s="20" t="s">
        <v>393</v>
      </c>
      <c r="H66" s="34" t="s">
        <v>382</v>
      </c>
      <c r="I66" s="34" t="s">
        <v>377</v>
      </c>
      <c r="J66" s="20" t="s">
        <v>394</v>
      </c>
    </row>
    <row r="67" ht="42" customHeight="1" spans="1:10">
      <c r="A67" s="171" t="s">
        <v>318</v>
      </c>
      <c r="B67" s="34" t="s">
        <v>440</v>
      </c>
      <c r="C67" s="34" t="s">
        <v>371</v>
      </c>
      <c r="D67" s="34" t="s">
        <v>372</v>
      </c>
      <c r="E67" s="20" t="s">
        <v>373</v>
      </c>
      <c r="F67" s="34" t="s">
        <v>374</v>
      </c>
      <c r="G67" s="20" t="s">
        <v>441</v>
      </c>
      <c r="H67" s="34" t="s">
        <v>376</v>
      </c>
      <c r="I67" s="34" t="s">
        <v>377</v>
      </c>
      <c r="J67" s="20" t="s">
        <v>378</v>
      </c>
    </row>
    <row r="68" ht="42" customHeight="1" spans="1:10">
      <c r="A68" s="171" t="s">
        <v>318</v>
      </c>
      <c r="B68" s="34" t="s">
        <v>440</v>
      </c>
      <c r="C68" s="34" t="s">
        <v>371</v>
      </c>
      <c r="D68" s="34" t="s">
        <v>379</v>
      </c>
      <c r="E68" s="20" t="s">
        <v>380</v>
      </c>
      <c r="F68" s="34" t="s">
        <v>374</v>
      </c>
      <c r="G68" s="20" t="s">
        <v>404</v>
      </c>
      <c r="H68" s="34" t="s">
        <v>382</v>
      </c>
      <c r="I68" s="34" t="s">
        <v>377</v>
      </c>
      <c r="J68" s="20" t="s">
        <v>383</v>
      </c>
    </row>
    <row r="69" ht="42" customHeight="1" spans="1:10">
      <c r="A69" s="171" t="s">
        <v>318</v>
      </c>
      <c r="B69" s="34" t="s">
        <v>440</v>
      </c>
      <c r="C69" s="34" t="s">
        <v>384</v>
      </c>
      <c r="D69" s="34" t="s">
        <v>385</v>
      </c>
      <c r="E69" s="20" t="s">
        <v>386</v>
      </c>
      <c r="F69" s="34" t="s">
        <v>374</v>
      </c>
      <c r="G69" s="20" t="s">
        <v>386</v>
      </c>
      <c r="H69" s="34" t="s">
        <v>405</v>
      </c>
      <c r="I69" s="34" t="s">
        <v>377</v>
      </c>
      <c r="J69" s="20" t="s">
        <v>388</v>
      </c>
    </row>
    <row r="70" ht="42" customHeight="1" spans="1:10">
      <c r="A70" s="171" t="s">
        <v>318</v>
      </c>
      <c r="B70" s="34" t="s">
        <v>440</v>
      </c>
      <c r="C70" s="34" t="s">
        <v>389</v>
      </c>
      <c r="D70" s="34" t="s">
        <v>390</v>
      </c>
      <c r="E70" s="20" t="s">
        <v>391</v>
      </c>
      <c r="F70" s="34" t="s">
        <v>392</v>
      </c>
      <c r="G70" s="20" t="s">
        <v>424</v>
      </c>
      <c r="H70" s="34" t="s">
        <v>382</v>
      </c>
      <c r="I70" s="34" t="s">
        <v>377</v>
      </c>
      <c r="J70" s="20" t="s">
        <v>394</v>
      </c>
    </row>
    <row r="71" ht="42" customHeight="1" spans="1:10">
      <c r="A71" s="171" t="s">
        <v>359</v>
      </c>
      <c r="B71" s="34" t="s">
        <v>442</v>
      </c>
      <c r="C71" s="34" t="s">
        <v>371</v>
      </c>
      <c r="D71" s="34" t="s">
        <v>372</v>
      </c>
      <c r="E71" s="20" t="s">
        <v>373</v>
      </c>
      <c r="F71" s="34" t="s">
        <v>374</v>
      </c>
      <c r="G71" s="20" t="s">
        <v>443</v>
      </c>
      <c r="H71" s="34" t="s">
        <v>376</v>
      </c>
      <c r="I71" s="34" t="s">
        <v>377</v>
      </c>
      <c r="J71" s="20" t="s">
        <v>378</v>
      </c>
    </row>
    <row r="72" ht="42" customHeight="1" spans="1:10">
      <c r="A72" s="171" t="s">
        <v>359</v>
      </c>
      <c r="B72" s="34" t="s">
        <v>442</v>
      </c>
      <c r="C72" s="34" t="s">
        <v>371</v>
      </c>
      <c r="D72" s="34" t="s">
        <v>379</v>
      </c>
      <c r="E72" s="20" t="s">
        <v>444</v>
      </c>
      <c r="F72" s="34" t="s">
        <v>374</v>
      </c>
      <c r="G72" s="20" t="s">
        <v>445</v>
      </c>
      <c r="H72" s="34" t="s">
        <v>382</v>
      </c>
      <c r="I72" s="34" t="s">
        <v>377</v>
      </c>
      <c r="J72" s="20" t="s">
        <v>383</v>
      </c>
    </row>
    <row r="73" ht="42" customHeight="1" spans="1:10">
      <c r="A73" s="171" t="s">
        <v>359</v>
      </c>
      <c r="B73" s="34" t="s">
        <v>442</v>
      </c>
      <c r="C73" s="34" t="s">
        <v>384</v>
      </c>
      <c r="D73" s="34" t="s">
        <v>385</v>
      </c>
      <c r="E73" s="20" t="s">
        <v>446</v>
      </c>
      <c r="F73" s="34" t="s">
        <v>374</v>
      </c>
      <c r="G73" s="20" t="s">
        <v>446</v>
      </c>
      <c r="H73" s="34" t="s">
        <v>405</v>
      </c>
      <c r="I73" s="34" t="s">
        <v>377</v>
      </c>
      <c r="J73" s="20" t="s">
        <v>447</v>
      </c>
    </row>
    <row r="74" ht="42" customHeight="1" spans="1:10">
      <c r="A74" s="171" t="s">
        <v>359</v>
      </c>
      <c r="B74" s="34" t="s">
        <v>442</v>
      </c>
      <c r="C74" s="34" t="s">
        <v>389</v>
      </c>
      <c r="D74" s="34" t="s">
        <v>390</v>
      </c>
      <c r="E74" s="20" t="s">
        <v>448</v>
      </c>
      <c r="F74" s="34" t="s">
        <v>392</v>
      </c>
      <c r="G74" s="20" t="s">
        <v>448</v>
      </c>
      <c r="H74" s="34" t="s">
        <v>382</v>
      </c>
      <c r="I74" s="34" t="s">
        <v>377</v>
      </c>
      <c r="J74" s="20" t="s">
        <v>394</v>
      </c>
    </row>
    <row r="75" ht="42" customHeight="1" spans="1:10">
      <c r="A75" s="171" t="s">
        <v>330</v>
      </c>
      <c r="B75" s="34" t="s">
        <v>449</v>
      </c>
      <c r="C75" s="34" t="s">
        <v>371</v>
      </c>
      <c r="D75" s="34" t="s">
        <v>372</v>
      </c>
      <c r="E75" s="20" t="s">
        <v>373</v>
      </c>
      <c r="F75" s="34" t="s">
        <v>374</v>
      </c>
      <c r="G75" s="20" t="s">
        <v>450</v>
      </c>
      <c r="H75" s="34" t="s">
        <v>376</v>
      </c>
      <c r="I75" s="34" t="s">
        <v>377</v>
      </c>
      <c r="J75" s="20" t="s">
        <v>378</v>
      </c>
    </row>
    <row r="76" ht="42" customHeight="1" spans="1:10">
      <c r="A76" s="171" t="s">
        <v>330</v>
      </c>
      <c r="B76" s="34" t="s">
        <v>449</v>
      </c>
      <c r="C76" s="34" t="s">
        <v>371</v>
      </c>
      <c r="D76" s="34" t="s">
        <v>451</v>
      </c>
      <c r="E76" s="20" t="s">
        <v>452</v>
      </c>
      <c r="F76" s="34" t="s">
        <v>374</v>
      </c>
      <c r="G76" s="20" t="s">
        <v>393</v>
      </c>
      <c r="H76" s="34" t="s">
        <v>382</v>
      </c>
      <c r="I76" s="34" t="s">
        <v>377</v>
      </c>
      <c r="J76" s="20" t="s">
        <v>453</v>
      </c>
    </row>
    <row r="77" ht="42" customHeight="1" spans="1:10">
      <c r="A77" s="171" t="s">
        <v>330</v>
      </c>
      <c r="B77" s="34" t="s">
        <v>449</v>
      </c>
      <c r="C77" s="34" t="s">
        <v>384</v>
      </c>
      <c r="D77" s="34" t="s">
        <v>385</v>
      </c>
      <c r="E77" s="20" t="s">
        <v>386</v>
      </c>
      <c r="F77" s="34" t="s">
        <v>374</v>
      </c>
      <c r="G77" s="20" t="s">
        <v>454</v>
      </c>
      <c r="H77" s="34" t="s">
        <v>382</v>
      </c>
      <c r="I77" s="34" t="s">
        <v>377</v>
      </c>
      <c r="J77" s="20" t="s">
        <v>388</v>
      </c>
    </row>
    <row r="78" ht="42" customHeight="1" spans="1:10">
      <c r="A78" s="171" t="s">
        <v>330</v>
      </c>
      <c r="B78" s="34" t="s">
        <v>449</v>
      </c>
      <c r="C78" s="34" t="s">
        <v>389</v>
      </c>
      <c r="D78" s="34" t="s">
        <v>390</v>
      </c>
      <c r="E78" s="20" t="s">
        <v>391</v>
      </c>
      <c r="F78" s="34" t="s">
        <v>392</v>
      </c>
      <c r="G78" s="20" t="s">
        <v>393</v>
      </c>
      <c r="H78" s="34" t="s">
        <v>382</v>
      </c>
      <c r="I78" s="34" t="s">
        <v>377</v>
      </c>
      <c r="J78" s="20" t="s">
        <v>394</v>
      </c>
    </row>
    <row r="79" ht="42" customHeight="1" spans="1:10">
      <c r="A79" s="171" t="s">
        <v>350</v>
      </c>
      <c r="B79" s="34" t="s">
        <v>428</v>
      </c>
      <c r="C79" s="34" t="s">
        <v>371</v>
      </c>
      <c r="D79" s="34" t="s">
        <v>372</v>
      </c>
      <c r="E79" s="20" t="s">
        <v>373</v>
      </c>
      <c r="F79" s="34" t="s">
        <v>374</v>
      </c>
      <c r="G79" s="20" t="s">
        <v>455</v>
      </c>
      <c r="H79" s="34" t="s">
        <v>376</v>
      </c>
      <c r="I79" s="34" t="s">
        <v>377</v>
      </c>
      <c r="J79" s="20" t="s">
        <v>378</v>
      </c>
    </row>
    <row r="80" ht="42" customHeight="1" spans="1:10">
      <c r="A80" s="171" t="s">
        <v>350</v>
      </c>
      <c r="B80" s="34" t="s">
        <v>428</v>
      </c>
      <c r="C80" s="34" t="s">
        <v>371</v>
      </c>
      <c r="D80" s="34" t="s">
        <v>379</v>
      </c>
      <c r="E80" s="20" t="s">
        <v>380</v>
      </c>
      <c r="F80" s="34" t="s">
        <v>374</v>
      </c>
      <c r="G80" s="20" t="s">
        <v>404</v>
      </c>
      <c r="H80" s="34" t="s">
        <v>382</v>
      </c>
      <c r="I80" s="34" t="s">
        <v>377</v>
      </c>
      <c r="J80" s="20" t="s">
        <v>383</v>
      </c>
    </row>
    <row r="81" ht="42" customHeight="1" spans="1:10">
      <c r="A81" s="171" t="s">
        <v>350</v>
      </c>
      <c r="B81" s="34" t="s">
        <v>428</v>
      </c>
      <c r="C81" s="34" t="s">
        <v>384</v>
      </c>
      <c r="D81" s="34" t="s">
        <v>385</v>
      </c>
      <c r="E81" s="20" t="s">
        <v>386</v>
      </c>
      <c r="F81" s="34" t="s">
        <v>374</v>
      </c>
      <c r="G81" s="20" t="s">
        <v>386</v>
      </c>
      <c r="H81" s="34" t="s">
        <v>405</v>
      </c>
      <c r="I81" s="34" t="s">
        <v>377</v>
      </c>
      <c r="J81" s="20" t="s">
        <v>388</v>
      </c>
    </row>
    <row r="82" ht="42" customHeight="1" spans="1:10">
      <c r="A82" s="171" t="s">
        <v>350</v>
      </c>
      <c r="B82" s="34" t="s">
        <v>428</v>
      </c>
      <c r="C82" s="34" t="s">
        <v>389</v>
      </c>
      <c r="D82" s="34" t="s">
        <v>390</v>
      </c>
      <c r="E82" s="20" t="s">
        <v>391</v>
      </c>
      <c r="F82" s="34" t="s">
        <v>392</v>
      </c>
      <c r="G82" s="20" t="s">
        <v>409</v>
      </c>
      <c r="H82" s="34" t="s">
        <v>382</v>
      </c>
      <c r="I82" s="34" t="s">
        <v>377</v>
      </c>
      <c r="J82" s="20" t="s">
        <v>394</v>
      </c>
    </row>
    <row r="83" ht="42" customHeight="1" spans="1:10">
      <c r="A83" s="171" t="s">
        <v>300</v>
      </c>
      <c r="B83" s="34" t="s">
        <v>456</v>
      </c>
      <c r="C83" s="34" t="s">
        <v>371</v>
      </c>
      <c r="D83" s="34" t="s">
        <v>372</v>
      </c>
      <c r="E83" s="20" t="s">
        <v>373</v>
      </c>
      <c r="F83" s="34" t="s">
        <v>374</v>
      </c>
      <c r="G83" s="20" t="s">
        <v>457</v>
      </c>
      <c r="H83" s="34" t="s">
        <v>376</v>
      </c>
      <c r="I83" s="34" t="s">
        <v>377</v>
      </c>
      <c r="J83" s="20" t="s">
        <v>378</v>
      </c>
    </row>
    <row r="84" ht="42" customHeight="1" spans="1:10">
      <c r="A84" s="171" t="s">
        <v>300</v>
      </c>
      <c r="B84" s="34" t="s">
        <v>456</v>
      </c>
      <c r="C84" s="34" t="s">
        <v>371</v>
      </c>
      <c r="D84" s="34" t="s">
        <v>379</v>
      </c>
      <c r="E84" s="20" t="s">
        <v>380</v>
      </c>
      <c r="F84" s="34" t="s">
        <v>374</v>
      </c>
      <c r="G84" s="20" t="s">
        <v>458</v>
      </c>
      <c r="H84" s="34" t="s">
        <v>382</v>
      </c>
      <c r="I84" s="34" t="s">
        <v>377</v>
      </c>
      <c r="J84" s="20" t="s">
        <v>383</v>
      </c>
    </row>
    <row r="85" ht="42" customHeight="1" spans="1:10">
      <c r="A85" s="171" t="s">
        <v>300</v>
      </c>
      <c r="B85" s="34" t="s">
        <v>456</v>
      </c>
      <c r="C85" s="34" t="s">
        <v>384</v>
      </c>
      <c r="D85" s="34" t="s">
        <v>385</v>
      </c>
      <c r="E85" s="20" t="s">
        <v>386</v>
      </c>
      <c r="F85" s="34" t="s">
        <v>374</v>
      </c>
      <c r="G85" s="20" t="s">
        <v>459</v>
      </c>
      <c r="H85" s="34" t="s">
        <v>382</v>
      </c>
      <c r="I85" s="34" t="s">
        <v>377</v>
      </c>
      <c r="J85" s="20" t="s">
        <v>388</v>
      </c>
    </row>
    <row r="86" ht="42" customHeight="1" spans="1:10">
      <c r="A86" s="171" t="s">
        <v>300</v>
      </c>
      <c r="B86" s="34" t="s">
        <v>456</v>
      </c>
      <c r="C86" s="34" t="s">
        <v>389</v>
      </c>
      <c r="D86" s="34" t="s">
        <v>390</v>
      </c>
      <c r="E86" s="20" t="s">
        <v>391</v>
      </c>
      <c r="F86" s="34" t="s">
        <v>392</v>
      </c>
      <c r="G86" s="20" t="s">
        <v>393</v>
      </c>
      <c r="H86" s="34" t="s">
        <v>382</v>
      </c>
      <c r="I86" s="34" t="s">
        <v>377</v>
      </c>
      <c r="J86" s="20" t="s">
        <v>394</v>
      </c>
    </row>
    <row r="87" ht="42" customHeight="1" spans="1:10">
      <c r="A87" s="171" t="s">
        <v>356</v>
      </c>
      <c r="B87" s="34" t="s">
        <v>460</v>
      </c>
      <c r="C87" s="34" t="s">
        <v>371</v>
      </c>
      <c r="D87" s="34" t="s">
        <v>372</v>
      </c>
      <c r="E87" s="20" t="s">
        <v>373</v>
      </c>
      <c r="F87" s="34" t="s">
        <v>374</v>
      </c>
      <c r="G87" s="20" t="s">
        <v>461</v>
      </c>
      <c r="H87" s="34" t="s">
        <v>376</v>
      </c>
      <c r="I87" s="34" t="s">
        <v>377</v>
      </c>
      <c r="J87" s="20" t="s">
        <v>378</v>
      </c>
    </row>
    <row r="88" ht="42" customHeight="1" spans="1:10">
      <c r="A88" s="171" t="s">
        <v>356</v>
      </c>
      <c r="B88" s="34" t="s">
        <v>460</v>
      </c>
      <c r="C88" s="34" t="s">
        <v>371</v>
      </c>
      <c r="D88" s="34" t="s">
        <v>379</v>
      </c>
      <c r="E88" s="20" t="s">
        <v>380</v>
      </c>
      <c r="F88" s="34" t="s">
        <v>374</v>
      </c>
      <c r="G88" s="20" t="s">
        <v>404</v>
      </c>
      <c r="H88" s="34" t="s">
        <v>382</v>
      </c>
      <c r="I88" s="34" t="s">
        <v>377</v>
      </c>
      <c r="J88" s="20" t="s">
        <v>383</v>
      </c>
    </row>
    <row r="89" ht="42" customHeight="1" spans="1:10">
      <c r="A89" s="171" t="s">
        <v>356</v>
      </c>
      <c r="B89" s="34" t="s">
        <v>460</v>
      </c>
      <c r="C89" s="34" t="s">
        <v>384</v>
      </c>
      <c r="D89" s="34" t="s">
        <v>385</v>
      </c>
      <c r="E89" s="20" t="s">
        <v>386</v>
      </c>
      <c r="F89" s="34" t="s">
        <v>374</v>
      </c>
      <c r="G89" s="20" t="s">
        <v>386</v>
      </c>
      <c r="H89" s="34" t="s">
        <v>405</v>
      </c>
      <c r="I89" s="34" t="s">
        <v>377</v>
      </c>
      <c r="J89" s="20" t="s">
        <v>388</v>
      </c>
    </row>
    <row r="90" ht="42" customHeight="1" spans="1:10">
      <c r="A90" s="171" t="s">
        <v>356</v>
      </c>
      <c r="B90" s="34" t="s">
        <v>460</v>
      </c>
      <c r="C90" s="34" t="s">
        <v>389</v>
      </c>
      <c r="D90" s="34" t="s">
        <v>390</v>
      </c>
      <c r="E90" s="20" t="s">
        <v>391</v>
      </c>
      <c r="F90" s="34" t="s">
        <v>392</v>
      </c>
      <c r="G90" s="20" t="s">
        <v>430</v>
      </c>
      <c r="H90" s="34" t="s">
        <v>382</v>
      </c>
      <c r="I90" s="34" t="s">
        <v>377</v>
      </c>
      <c r="J90" s="20" t="s">
        <v>394</v>
      </c>
    </row>
    <row r="91" ht="42" customHeight="1" spans="1:10">
      <c r="A91" s="171" t="s">
        <v>352</v>
      </c>
      <c r="B91" s="34" t="s">
        <v>462</v>
      </c>
      <c r="C91" s="34" t="s">
        <v>371</v>
      </c>
      <c r="D91" s="34" t="s">
        <v>372</v>
      </c>
      <c r="E91" s="20" t="s">
        <v>463</v>
      </c>
      <c r="F91" s="34" t="s">
        <v>374</v>
      </c>
      <c r="G91" s="20" t="s">
        <v>463</v>
      </c>
      <c r="H91" s="34" t="s">
        <v>376</v>
      </c>
      <c r="I91" s="34" t="s">
        <v>377</v>
      </c>
      <c r="J91" s="20" t="s">
        <v>378</v>
      </c>
    </row>
    <row r="92" ht="42" customHeight="1" spans="1:10">
      <c r="A92" s="171" t="s">
        <v>352</v>
      </c>
      <c r="B92" s="34" t="s">
        <v>462</v>
      </c>
      <c r="C92" s="34" t="s">
        <v>371</v>
      </c>
      <c r="D92" s="34" t="s">
        <v>379</v>
      </c>
      <c r="E92" s="20" t="s">
        <v>464</v>
      </c>
      <c r="F92" s="34" t="s">
        <v>374</v>
      </c>
      <c r="G92" s="20" t="s">
        <v>464</v>
      </c>
      <c r="H92" s="34" t="s">
        <v>382</v>
      </c>
      <c r="I92" s="34" t="s">
        <v>377</v>
      </c>
      <c r="J92" s="20" t="s">
        <v>383</v>
      </c>
    </row>
    <row r="93" ht="42" customHeight="1" spans="1:10">
      <c r="A93" s="171" t="s">
        <v>352</v>
      </c>
      <c r="B93" s="34" t="s">
        <v>462</v>
      </c>
      <c r="C93" s="34" t="s">
        <v>384</v>
      </c>
      <c r="D93" s="34" t="s">
        <v>385</v>
      </c>
      <c r="E93" s="20" t="s">
        <v>465</v>
      </c>
      <c r="F93" s="34" t="s">
        <v>396</v>
      </c>
      <c r="G93" s="20" t="s">
        <v>393</v>
      </c>
      <c r="H93" s="34" t="s">
        <v>382</v>
      </c>
      <c r="I93" s="34" t="s">
        <v>377</v>
      </c>
      <c r="J93" s="20" t="s">
        <v>388</v>
      </c>
    </row>
    <row r="94" ht="42" customHeight="1" spans="1:10">
      <c r="A94" s="171" t="s">
        <v>352</v>
      </c>
      <c r="B94" s="34" t="s">
        <v>462</v>
      </c>
      <c r="C94" s="34" t="s">
        <v>389</v>
      </c>
      <c r="D94" s="34" t="s">
        <v>390</v>
      </c>
      <c r="E94" s="20" t="s">
        <v>391</v>
      </c>
      <c r="F94" s="34" t="s">
        <v>392</v>
      </c>
      <c r="G94" s="20" t="s">
        <v>409</v>
      </c>
      <c r="H94" s="34" t="s">
        <v>382</v>
      </c>
      <c r="I94" s="34" t="s">
        <v>377</v>
      </c>
      <c r="J94" s="20" t="s">
        <v>394</v>
      </c>
    </row>
    <row r="95" ht="42" customHeight="1" spans="1:10">
      <c r="A95" s="171" t="s">
        <v>348</v>
      </c>
      <c r="B95" s="34" t="s">
        <v>466</v>
      </c>
      <c r="C95" s="34" t="s">
        <v>371</v>
      </c>
      <c r="D95" s="34" t="s">
        <v>372</v>
      </c>
      <c r="E95" s="20" t="s">
        <v>373</v>
      </c>
      <c r="F95" s="34" t="s">
        <v>374</v>
      </c>
      <c r="G95" s="20" t="s">
        <v>467</v>
      </c>
      <c r="H95" s="34" t="s">
        <v>376</v>
      </c>
      <c r="I95" s="34" t="s">
        <v>377</v>
      </c>
      <c r="J95" s="20" t="s">
        <v>378</v>
      </c>
    </row>
    <row r="96" ht="42" customHeight="1" spans="1:10">
      <c r="A96" s="171" t="s">
        <v>348</v>
      </c>
      <c r="B96" s="34" t="s">
        <v>466</v>
      </c>
      <c r="C96" s="34" t="s">
        <v>371</v>
      </c>
      <c r="D96" s="34" t="s">
        <v>379</v>
      </c>
      <c r="E96" s="20" t="s">
        <v>468</v>
      </c>
      <c r="F96" s="34" t="s">
        <v>374</v>
      </c>
      <c r="G96" s="20" t="s">
        <v>468</v>
      </c>
      <c r="H96" s="34" t="s">
        <v>382</v>
      </c>
      <c r="I96" s="34" t="s">
        <v>377</v>
      </c>
      <c r="J96" s="20" t="s">
        <v>383</v>
      </c>
    </row>
    <row r="97" ht="42" customHeight="1" spans="1:10">
      <c r="A97" s="171" t="s">
        <v>348</v>
      </c>
      <c r="B97" s="34" t="s">
        <v>466</v>
      </c>
      <c r="C97" s="34" t="s">
        <v>384</v>
      </c>
      <c r="D97" s="34" t="s">
        <v>385</v>
      </c>
      <c r="E97" s="20" t="s">
        <v>386</v>
      </c>
      <c r="F97" s="34" t="s">
        <v>374</v>
      </c>
      <c r="G97" s="20" t="s">
        <v>468</v>
      </c>
      <c r="H97" s="34" t="s">
        <v>405</v>
      </c>
      <c r="I97" s="34" t="s">
        <v>377</v>
      </c>
      <c r="J97" s="20" t="s">
        <v>388</v>
      </c>
    </row>
    <row r="98" ht="42" customHeight="1" spans="1:10">
      <c r="A98" s="171" t="s">
        <v>348</v>
      </c>
      <c r="B98" s="34" t="s">
        <v>466</v>
      </c>
      <c r="C98" s="34" t="s">
        <v>389</v>
      </c>
      <c r="D98" s="34" t="s">
        <v>390</v>
      </c>
      <c r="E98" s="20" t="s">
        <v>391</v>
      </c>
      <c r="F98" s="34" t="s">
        <v>392</v>
      </c>
      <c r="G98" s="20" t="s">
        <v>409</v>
      </c>
      <c r="H98" s="34" t="s">
        <v>382</v>
      </c>
      <c r="I98" s="34" t="s">
        <v>377</v>
      </c>
      <c r="J98" s="20" t="s">
        <v>394</v>
      </c>
    </row>
    <row r="99" ht="42" customHeight="1" spans="1:10">
      <c r="A99" s="171" t="s">
        <v>342</v>
      </c>
      <c r="B99" s="34" t="s">
        <v>469</v>
      </c>
      <c r="C99" s="34" t="s">
        <v>371</v>
      </c>
      <c r="D99" s="34" t="s">
        <v>372</v>
      </c>
      <c r="E99" s="20" t="s">
        <v>373</v>
      </c>
      <c r="F99" s="34" t="s">
        <v>374</v>
      </c>
      <c r="G99" s="20" t="s">
        <v>455</v>
      </c>
      <c r="H99" s="34" t="s">
        <v>376</v>
      </c>
      <c r="I99" s="34" t="s">
        <v>377</v>
      </c>
      <c r="J99" s="20" t="s">
        <v>378</v>
      </c>
    </row>
    <row r="100" ht="42" customHeight="1" spans="1:10">
      <c r="A100" s="171" t="s">
        <v>342</v>
      </c>
      <c r="B100" s="34" t="s">
        <v>469</v>
      </c>
      <c r="C100" s="34" t="s">
        <v>371</v>
      </c>
      <c r="D100" s="34" t="s">
        <v>379</v>
      </c>
      <c r="E100" s="20" t="s">
        <v>380</v>
      </c>
      <c r="F100" s="34" t="s">
        <v>374</v>
      </c>
      <c r="G100" s="20" t="s">
        <v>404</v>
      </c>
      <c r="H100" s="34" t="s">
        <v>382</v>
      </c>
      <c r="I100" s="34" t="s">
        <v>377</v>
      </c>
      <c r="J100" s="20" t="s">
        <v>383</v>
      </c>
    </row>
    <row r="101" ht="42" customHeight="1" spans="1:10">
      <c r="A101" s="171" t="s">
        <v>342</v>
      </c>
      <c r="B101" s="34" t="s">
        <v>469</v>
      </c>
      <c r="C101" s="34" t="s">
        <v>384</v>
      </c>
      <c r="D101" s="34" t="s">
        <v>385</v>
      </c>
      <c r="E101" s="20" t="s">
        <v>386</v>
      </c>
      <c r="F101" s="34" t="s">
        <v>374</v>
      </c>
      <c r="G101" s="20" t="s">
        <v>386</v>
      </c>
      <c r="H101" s="34" t="s">
        <v>405</v>
      </c>
      <c r="I101" s="34" t="s">
        <v>377</v>
      </c>
      <c r="J101" s="20" t="s">
        <v>388</v>
      </c>
    </row>
    <row r="102" ht="42" customHeight="1" spans="1:10">
      <c r="A102" s="171" t="s">
        <v>342</v>
      </c>
      <c r="B102" s="34" t="s">
        <v>469</v>
      </c>
      <c r="C102" s="34" t="s">
        <v>389</v>
      </c>
      <c r="D102" s="34" t="s">
        <v>390</v>
      </c>
      <c r="E102" s="20" t="s">
        <v>391</v>
      </c>
      <c r="F102" s="34" t="s">
        <v>392</v>
      </c>
      <c r="G102" s="20" t="s">
        <v>409</v>
      </c>
      <c r="H102" s="34" t="s">
        <v>382</v>
      </c>
      <c r="I102" s="34" t="s">
        <v>377</v>
      </c>
      <c r="J102" s="20" t="s">
        <v>394</v>
      </c>
    </row>
    <row r="103" ht="42" customHeight="1" spans="1:10">
      <c r="A103" s="171" t="s">
        <v>312</v>
      </c>
      <c r="B103" s="34" t="s">
        <v>470</v>
      </c>
      <c r="C103" s="34" t="s">
        <v>371</v>
      </c>
      <c r="D103" s="34" t="s">
        <v>372</v>
      </c>
      <c r="E103" s="20" t="s">
        <v>471</v>
      </c>
      <c r="F103" s="34" t="s">
        <v>392</v>
      </c>
      <c r="G103" s="20" t="s">
        <v>472</v>
      </c>
      <c r="H103" s="34" t="s">
        <v>473</v>
      </c>
      <c r="I103" s="34" t="s">
        <v>377</v>
      </c>
      <c r="J103" s="20" t="s">
        <v>474</v>
      </c>
    </row>
    <row r="104" ht="42" customHeight="1" spans="1:10">
      <c r="A104" s="171" t="s">
        <v>312</v>
      </c>
      <c r="B104" s="34" t="s">
        <v>470</v>
      </c>
      <c r="C104" s="34" t="s">
        <v>384</v>
      </c>
      <c r="D104" s="34" t="s">
        <v>385</v>
      </c>
      <c r="E104" s="20" t="s">
        <v>475</v>
      </c>
      <c r="F104" s="34" t="s">
        <v>392</v>
      </c>
      <c r="G104" s="20" t="s">
        <v>476</v>
      </c>
      <c r="H104" s="34" t="s">
        <v>382</v>
      </c>
      <c r="I104" s="34" t="s">
        <v>377</v>
      </c>
      <c r="J104" s="20" t="s">
        <v>477</v>
      </c>
    </row>
    <row r="105" ht="42" customHeight="1" spans="1:10">
      <c r="A105" s="171" t="s">
        <v>312</v>
      </c>
      <c r="B105" s="34" t="s">
        <v>470</v>
      </c>
      <c r="C105" s="34" t="s">
        <v>389</v>
      </c>
      <c r="D105" s="34" t="s">
        <v>390</v>
      </c>
      <c r="E105" s="20" t="s">
        <v>391</v>
      </c>
      <c r="F105" s="34" t="s">
        <v>392</v>
      </c>
      <c r="G105" s="20" t="s">
        <v>393</v>
      </c>
      <c r="H105" s="34" t="s">
        <v>382</v>
      </c>
      <c r="I105" s="34" t="s">
        <v>377</v>
      </c>
      <c r="J105" s="20" t="s">
        <v>394</v>
      </c>
    </row>
    <row r="106" ht="42" customHeight="1" spans="1:10">
      <c r="A106" s="171" t="s">
        <v>346</v>
      </c>
      <c r="B106" s="34" t="s">
        <v>478</v>
      </c>
      <c r="C106" s="34" t="s">
        <v>371</v>
      </c>
      <c r="D106" s="34" t="s">
        <v>372</v>
      </c>
      <c r="E106" s="20" t="s">
        <v>373</v>
      </c>
      <c r="F106" s="34" t="s">
        <v>374</v>
      </c>
      <c r="G106" s="20" t="s">
        <v>479</v>
      </c>
      <c r="H106" s="34" t="s">
        <v>376</v>
      </c>
      <c r="I106" s="34" t="s">
        <v>377</v>
      </c>
      <c r="J106" s="20" t="s">
        <v>378</v>
      </c>
    </row>
    <row r="107" ht="42" customHeight="1" spans="1:10">
      <c r="A107" s="171" t="s">
        <v>346</v>
      </c>
      <c r="B107" s="34" t="s">
        <v>478</v>
      </c>
      <c r="C107" s="34" t="s">
        <v>371</v>
      </c>
      <c r="D107" s="34" t="s">
        <v>379</v>
      </c>
      <c r="E107" s="20" t="s">
        <v>380</v>
      </c>
      <c r="F107" s="34" t="s">
        <v>374</v>
      </c>
      <c r="G107" s="20" t="s">
        <v>404</v>
      </c>
      <c r="H107" s="34" t="s">
        <v>382</v>
      </c>
      <c r="I107" s="34" t="s">
        <v>377</v>
      </c>
      <c r="J107" s="20" t="s">
        <v>383</v>
      </c>
    </row>
    <row r="108" ht="42" customHeight="1" spans="1:10">
      <c r="A108" s="171" t="s">
        <v>346</v>
      </c>
      <c r="B108" s="34" t="s">
        <v>478</v>
      </c>
      <c r="C108" s="34" t="s">
        <v>384</v>
      </c>
      <c r="D108" s="34" t="s">
        <v>385</v>
      </c>
      <c r="E108" s="20" t="s">
        <v>386</v>
      </c>
      <c r="F108" s="34" t="s">
        <v>374</v>
      </c>
      <c r="G108" s="20" t="s">
        <v>386</v>
      </c>
      <c r="H108" s="34" t="s">
        <v>405</v>
      </c>
      <c r="I108" s="34" t="s">
        <v>377</v>
      </c>
      <c r="J108" s="20" t="s">
        <v>388</v>
      </c>
    </row>
    <row r="109" ht="42" customHeight="1" spans="1:10">
      <c r="A109" s="171" t="s">
        <v>346</v>
      </c>
      <c r="B109" s="34" t="s">
        <v>478</v>
      </c>
      <c r="C109" s="34" t="s">
        <v>389</v>
      </c>
      <c r="D109" s="34" t="s">
        <v>390</v>
      </c>
      <c r="E109" s="20" t="s">
        <v>391</v>
      </c>
      <c r="F109" s="34" t="s">
        <v>392</v>
      </c>
      <c r="G109" s="20" t="s">
        <v>409</v>
      </c>
      <c r="H109" s="34" t="s">
        <v>382</v>
      </c>
      <c r="I109" s="34" t="s">
        <v>377</v>
      </c>
      <c r="J109" s="20" t="s">
        <v>394</v>
      </c>
    </row>
    <row r="110" ht="42" customHeight="1" spans="1:10">
      <c r="A110" s="171" t="s">
        <v>338</v>
      </c>
      <c r="B110" s="34" t="s">
        <v>480</v>
      </c>
      <c r="C110" s="34" t="s">
        <v>371</v>
      </c>
      <c r="D110" s="34" t="s">
        <v>372</v>
      </c>
      <c r="E110" s="20" t="s">
        <v>373</v>
      </c>
      <c r="F110" s="34" t="s">
        <v>374</v>
      </c>
      <c r="G110" s="20" t="s">
        <v>481</v>
      </c>
      <c r="H110" s="34" t="s">
        <v>376</v>
      </c>
      <c r="I110" s="34" t="s">
        <v>377</v>
      </c>
      <c r="J110" s="20" t="s">
        <v>378</v>
      </c>
    </row>
    <row r="111" ht="42" customHeight="1" spans="1:10">
      <c r="A111" s="171" t="s">
        <v>338</v>
      </c>
      <c r="B111" s="34" t="s">
        <v>480</v>
      </c>
      <c r="C111" s="34" t="s">
        <v>371</v>
      </c>
      <c r="D111" s="34" t="s">
        <v>379</v>
      </c>
      <c r="E111" s="20" t="s">
        <v>380</v>
      </c>
      <c r="F111" s="34" t="s">
        <v>374</v>
      </c>
      <c r="G111" s="20" t="s">
        <v>381</v>
      </c>
      <c r="H111" s="34" t="s">
        <v>382</v>
      </c>
      <c r="I111" s="34" t="s">
        <v>377</v>
      </c>
      <c r="J111" s="20" t="s">
        <v>383</v>
      </c>
    </row>
    <row r="112" ht="42" customHeight="1" spans="1:10">
      <c r="A112" s="171" t="s">
        <v>338</v>
      </c>
      <c r="B112" s="34" t="s">
        <v>480</v>
      </c>
      <c r="C112" s="34" t="s">
        <v>384</v>
      </c>
      <c r="D112" s="34" t="s">
        <v>385</v>
      </c>
      <c r="E112" s="20" t="s">
        <v>386</v>
      </c>
      <c r="F112" s="34" t="s">
        <v>374</v>
      </c>
      <c r="G112" s="20" t="s">
        <v>386</v>
      </c>
      <c r="H112" s="34" t="s">
        <v>405</v>
      </c>
      <c r="I112" s="34" t="s">
        <v>377</v>
      </c>
      <c r="J112" s="20" t="s">
        <v>388</v>
      </c>
    </row>
    <row r="113" ht="42" customHeight="1" spans="1:10">
      <c r="A113" s="171" t="s">
        <v>338</v>
      </c>
      <c r="B113" s="34" t="s">
        <v>480</v>
      </c>
      <c r="C113" s="34" t="s">
        <v>389</v>
      </c>
      <c r="D113" s="34" t="s">
        <v>390</v>
      </c>
      <c r="E113" s="20" t="s">
        <v>391</v>
      </c>
      <c r="F113" s="34" t="s">
        <v>392</v>
      </c>
      <c r="G113" s="20" t="s">
        <v>409</v>
      </c>
      <c r="H113" s="34" t="s">
        <v>382</v>
      </c>
      <c r="I113" s="34" t="s">
        <v>377</v>
      </c>
      <c r="J113" s="20" t="s">
        <v>394</v>
      </c>
    </row>
    <row r="114" ht="42" customHeight="1" spans="1:10">
      <c r="A114" s="171" t="s">
        <v>316</v>
      </c>
      <c r="B114" s="34" t="s">
        <v>482</v>
      </c>
      <c r="C114" s="34" t="s">
        <v>371</v>
      </c>
      <c r="D114" s="34" t="s">
        <v>372</v>
      </c>
      <c r="E114" s="20" t="s">
        <v>373</v>
      </c>
      <c r="F114" s="34" t="s">
        <v>374</v>
      </c>
      <c r="G114" s="20" t="s">
        <v>483</v>
      </c>
      <c r="H114" s="34" t="s">
        <v>376</v>
      </c>
      <c r="I114" s="34" t="s">
        <v>377</v>
      </c>
      <c r="J114" s="20" t="s">
        <v>378</v>
      </c>
    </row>
    <row r="115" ht="42" customHeight="1" spans="1:10">
      <c r="A115" s="171" t="s">
        <v>316</v>
      </c>
      <c r="B115" s="34" t="s">
        <v>482</v>
      </c>
      <c r="C115" s="34" t="s">
        <v>371</v>
      </c>
      <c r="D115" s="34" t="s">
        <v>379</v>
      </c>
      <c r="E115" s="20" t="s">
        <v>380</v>
      </c>
      <c r="F115" s="34" t="s">
        <v>374</v>
      </c>
      <c r="G115" s="20" t="s">
        <v>404</v>
      </c>
      <c r="H115" s="34" t="s">
        <v>382</v>
      </c>
      <c r="I115" s="34" t="s">
        <v>377</v>
      </c>
      <c r="J115" s="20" t="s">
        <v>383</v>
      </c>
    </row>
    <row r="116" ht="42" customHeight="1" spans="1:10">
      <c r="A116" s="171" t="s">
        <v>316</v>
      </c>
      <c r="B116" s="34" t="s">
        <v>482</v>
      </c>
      <c r="C116" s="34" t="s">
        <v>384</v>
      </c>
      <c r="D116" s="34" t="s">
        <v>385</v>
      </c>
      <c r="E116" s="20" t="s">
        <v>386</v>
      </c>
      <c r="F116" s="34" t="s">
        <v>374</v>
      </c>
      <c r="G116" s="20" t="s">
        <v>386</v>
      </c>
      <c r="H116" s="34" t="s">
        <v>405</v>
      </c>
      <c r="I116" s="34" t="s">
        <v>377</v>
      </c>
      <c r="J116" s="20" t="s">
        <v>388</v>
      </c>
    </row>
    <row r="117" ht="42" customHeight="1" spans="1:10">
      <c r="A117" s="171" t="s">
        <v>316</v>
      </c>
      <c r="B117" s="34" t="s">
        <v>482</v>
      </c>
      <c r="C117" s="34" t="s">
        <v>389</v>
      </c>
      <c r="D117" s="34" t="s">
        <v>390</v>
      </c>
      <c r="E117" s="20" t="s">
        <v>391</v>
      </c>
      <c r="F117" s="34" t="s">
        <v>392</v>
      </c>
      <c r="G117" s="20" t="s">
        <v>393</v>
      </c>
      <c r="H117" s="34" t="s">
        <v>382</v>
      </c>
      <c r="I117" s="34" t="s">
        <v>377</v>
      </c>
      <c r="J117" s="20" t="s">
        <v>394</v>
      </c>
    </row>
    <row r="118" ht="42" customHeight="1" spans="1:10">
      <c r="A118" s="171" t="s">
        <v>314</v>
      </c>
      <c r="B118" s="34" t="s">
        <v>484</v>
      </c>
      <c r="C118" s="34" t="s">
        <v>371</v>
      </c>
      <c r="D118" s="34" t="s">
        <v>372</v>
      </c>
      <c r="E118" s="20" t="s">
        <v>373</v>
      </c>
      <c r="F118" s="34" t="s">
        <v>374</v>
      </c>
      <c r="G118" s="20" t="s">
        <v>95</v>
      </c>
      <c r="H118" s="34" t="s">
        <v>376</v>
      </c>
      <c r="I118" s="34" t="s">
        <v>377</v>
      </c>
      <c r="J118" s="20" t="s">
        <v>378</v>
      </c>
    </row>
    <row r="119" ht="42" customHeight="1" spans="1:10">
      <c r="A119" s="171" t="s">
        <v>314</v>
      </c>
      <c r="B119" s="34" t="s">
        <v>484</v>
      </c>
      <c r="C119" s="34" t="s">
        <v>371</v>
      </c>
      <c r="D119" s="34" t="s">
        <v>379</v>
      </c>
      <c r="E119" s="20" t="s">
        <v>380</v>
      </c>
      <c r="F119" s="34" t="s">
        <v>374</v>
      </c>
      <c r="G119" s="20" t="s">
        <v>380</v>
      </c>
      <c r="H119" s="34" t="s">
        <v>382</v>
      </c>
      <c r="I119" s="34" t="s">
        <v>377</v>
      </c>
      <c r="J119" s="20" t="s">
        <v>383</v>
      </c>
    </row>
    <row r="120" ht="42" customHeight="1" spans="1:10">
      <c r="A120" s="171" t="s">
        <v>314</v>
      </c>
      <c r="B120" s="34" t="s">
        <v>484</v>
      </c>
      <c r="C120" s="34" t="s">
        <v>384</v>
      </c>
      <c r="D120" s="34" t="s">
        <v>385</v>
      </c>
      <c r="E120" s="20" t="s">
        <v>485</v>
      </c>
      <c r="F120" s="34" t="s">
        <v>374</v>
      </c>
      <c r="G120" s="20" t="s">
        <v>485</v>
      </c>
      <c r="H120" s="34" t="s">
        <v>405</v>
      </c>
      <c r="I120" s="34" t="s">
        <v>377</v>
      </c>
      <c r="J120" s="20" t="s">
        <v>447</v>
      </c>
    </row>
    <row r="121" ht="42" customHeight="1" spans="1:10">
      <c r="A121" s="171" t="s">
        <v>314</v>
      </c>
      <c r="B121" s="34" t="s">
        <v>484</v>
      </c>
      <c r="C121" s="34" t="s">
        <v>389</v>
      </c>
      <c r="D121" s="34" t="s">
        <v>390</v>
      </c>
      <c r="E121" s="20" t="s">
        <v>391</v>
      </c>
      <c r="F121" s="34" t="s">
        <v>392</v>
      </c>
      <c r="G121" s="20" t="s">
        <v>393</v>
      </c>
      <c r="H121" s="34" t="s">
        <v>382</v>
      </c>
      <c r="I121" s="34" t="s">
        <v>377</v>
      </c>
      <c r="J121" s="20" t="s">
        <v>394</v>
      </c>
    </row>
    <row r="122" ht="42" customHeight="1" spans="1:10">
      <c r="A122" s="171" t="s">
        <v>290</v>
      </c>
      <c r="B122" s="34" t="s">
        <v>486</v>
      </c>
      <c r="C122" s="34" t="s">
        <v>371</v>
      </c>
      <c r="D122" s="34" t="s">
        <v>372</v>
      </c>
      <c r="E122" s="20" t="s">
        <v>373</v>
      </c>
      <c r="F122" s="34" t="s">
        <v>374</v>
      </c>
      <c r="G122" s="20" t="s">
        <v>487</v>
      </c>
      <c r="H122" s="34" t="s">
        <v>376</v>
      </c>
      <c r="I122" s="34" t="s">
        <v>377</v>
      </c>
      <c r="J122" s="20" t="s">
        <v>378</v>
      </c>
    </row>
    <row r="123" ht="42" customHeight="1" spans="1:10">
      <c r="A123" s="171" t="s">
        <v>290</v>
      </c>
      <c r="B123" s="34" t="s">
        <v>486</v>
      </c>
      <c r="C123" s="34" t="s">
        <v>371</v>
      </c>
      <c r="D123" s="34" t="s">
        <v>379</v>
      </c>
      <c r="E123" s="20" t="s">
        <v>380</v>
      </c>
      <c r="F123" s="34" t="s">
        <v>374</v>
      </c>
      <c r="G123" s="20" t="s">
        <v>488</v>
      </c>
      <c r="H123" s="34" t="s">
        <v>382</v>
      </c>
      <c r="I123" s="34" t="s">
        <v>377</v>
      </c>
      <c r="J123" s="20" t="s">
        <v>383</v>
      </c>
    </row>
    <row r="124" ht="42" customHeight="1" spans="1:10">
      <c r="A124" s="171" t="s">
        <v>290</v>
      </c>
      <c r="B124" s="34" t="s">
        <v>486</v>
      </c>
      <c r="C124" s="34" t="s">
        <v>384</v>
      </c>
      <c r="D124" s="34" t="s">
        <v>385</v>
      </c>
      <c r="E124" s="20" t="s">
        <v>386</v>
      </c>
      <c r="F124" s="34" t="s">
        <v>374</v>
      </c>
      <c r="G124" s="20" t="s">
        <v>399</v>
      </c>
      <c r="H124" s="34" t="s">
        <v>382</v>
      </c>
      <c r="I124" s="34" t="s">
        <v>377</v>
      </c>
      <c r="J124" s="20" t="s">
        <v>388</v>
      </c>
    </row>
    <row r="125" ht="42" customHeight="1" spans="1:10">
      <c r="A125" s="171" t="s">
        <v>290</v>
      </c>
      <c r="B125" s="34" t="s">
        <v>486</v>
      </c>
      <c r="C125" s="34" t="s">
        <v>389</v>
      </c>
      <c r="D125" s="34" t="s">
        <v>390</v>
      </c>
      <c r="E125" s="20" t="s">
        <v>391</v>
      </c>
      <c r="F125" s="34" t="s">
        <v>392</v>
      </c>
      <c r="G125" s="20" t="s">
        <v>489</v>
      </c>
      <c r="H125" s="34" t="s">
        <v>382</v>
      </c>
      <c r="I125" s="34" t="s">
        <v>377</v>
      </c>
      <c r="J125" s="20" t="s">
        <v>394</v>
      </c>
    </row>
    <row r="126" ht="42" customHeight="1" spans="1:10">
      <c r="A126" s="171" t="s">
        <v>326</v>
      </c>
      <c r="B126" s="34" t="s">
        <v>490</v>
      </c>
      <c r="C126" s="34" t="s">
        <v>371</v>
      </c>
      <c r="D126" s="34" t="s">
        <v>372</v>
      </c>
      <c r="E126" s="20" t="s">
        <v>373</v>
      </c>
      <c r="F126" s="34" t="s">
        <v>374</v>
      </c>
      <c r="G126" s="20" t="s">
        <v>491</v>
      </c>
      <c r="H126" s="34" t="s">
        <v>376</v>
      </c>
      <c r="I126" s="34" t="s">
        <v>377</v>
      </c>
      <c r="J126" s="20" t="s">
        <v>378</v>
      </c>
    </row>
    <row r="127" ht="42" customHeight="1" spans="1:10">
      <c r="A127" s="171" t="s">
        <v>326</v>
      </c>
      <c r="B127" s="34" t="s">
        <v>490</v>
      </c>
      <c r="C127" s="34" t="s">
        <v>371</v>
      </c>
      <c r="D127" s="34" t="s">
        <v>379</v>
      </c>
      <c r="E127" s="20" t="s">
        <v>380</v>
      </c>
      <c r="F127" s="34" t="s">
        <v>374</v>
      </c>
      <c r="G127" s="20" t="s">
        <v>404</v>
      </c>
      <c r="H127" s="34" t="s">
        <v>382</v>
      </c>
      <c r="I127" s="34" t="s">
        <v>377</v>
      </c>
      <c r="J127" s="20" t="s">
        <v>383</v>
      </c>
    </row>
    <row r="128" ht="42" customHeight="1" spans="1:10">
      <c r="A128" s="171" t="s">
        <v>326</v>
      </c>
      <c r="B128" s="34" t="s">
        <v>490</v>
      </c>
      <c r="C128" s="34" t="s">
        <v>384</v>
      </c>
      <c r="D128" s="34" t="s">
        <v>385</v>
      </c>
      <c r="E128" s="20" t="s">
        <v>492</v>
      </c>
      <c r="F128" s="34" t="s">
        <v>374</v>
      </c>
      <c r="G128" s="20" t="s">
        <v>492</v>
      </c>
      <c r="H128" s="34" t="s">
        <v>405</v>
      </c>
      <c r="I128" s="34" t="s">
        <v>377</v>
      </c>
      <c r="J128" s="20" t="s">
        <v>388</v>
      </c>
    </row>
    <row r="129" ht="42" customHeight="1" spans="1:10">
      <c r="A129" s="171" t="s">
        <v>326</v>
      </c>
      <c r="B129" s="34" t="s">
        <v>490</v>
      </c>
      <c r="C129" s="34" t="s">
        <v>389</v>
      </c>
      <c r="D129" s="34" t="s">
        <v>390</v>
      </c>
      <c r="E129" s="20" t="s">
        <v>391</v>
      </c>
      <c r="F129" s="34" t="s">
        <v>392</v>
      </c>
      <c r="G129" s="20" t="s">
        <v>493</v>
      </c>
      <c r="H129" s="34" t="s">
        <v>382</v>
      </c>
      <c r="I129" s="34" t="s">
        <v>377</v>
      </c>
      <c r="J129" s="20" t="s">
        <v>394</v>
      </c>
    </row>
    <row r="130" ht="42" customHeight="1" spans="1:10">
      <c r="A130" s="171" t="s">
        <v>302</v>
      </c>
      <c r="B130" s="34" t="s">
        <v>494</v>
      </c>
      <c r="C130" s="34" t="s">
        <v>371</v>
      </c>
      <c r="D130" s="34" t="s">
        <v>372</v>
      </c>
      <c r="E130" s="20" t="s">
        <v>373</v>
      </c>
      <c r="F130" s="34" t="s">
        <v>374</v>
      </c>
      <c r="G130" s="20" t="s">
        <v>495</v>
      </c>
      <c r="H130" s="34" t="s">
        <v>376</v>
      </c>
      <c r="I130" s="34" t="s">
        <v>377</v>
      </c>
      <c r="J130" s="20" t="s">
        <v>378</v>
      </c>
    </row>
    <row r="131" ht="42" customHeight="1" spans="1:10">
      <c r="A131" s="171" t="s">
        <v>302</v>
      </c>
      <c r="B131" s="34" t="s">
        <v>494</v>
      </c>
      <c r="C131" s="34" t="s">
        <v>371</v>
      </c>
      <c r="D131" s="34" t="s">
        <v>379</v>
      </c>
      <c r="E131" s="20" t="s">
        <v>380</v>
      </c>
      <c r="F131" s="34" t="s">
        <v>374</v>
      </c>
      <c r="G131" s="20" t="s">
        <v>381</v>
      </c>
      <c r="H131" s="34" t="s">
        <v>382</v>
      </c>
      <c r="I131" s="34" t="s">
        <v>377</v>
      </c>
      <c r="J131" s="20" t="s">
        <v>383</v>
      </c>
    </row>
    <row r="132" ht="42" customHeight="1" spans="1:10">
      <c r="A132" s="171" t="s">
        <v>302</v>
      </c>
      <c r="B132" s="34" t="s">
        <v>494</v>
      </c>
      <c r="C132" s="34" t="s">
        <v>384</v>
      </c>
      <c r="D132" s="34" t="s">
        <v>385</v>
      </c>
      <c r="E132" s="20" t="s">
        <v>386</v>
      </c>
      <c r="F132" s="34" t="s">
        <v>374</v>
      </c>
      <c r="G132" s="20" t="s">
        <v>496</v>
      </c>
      <c r="H132" s="34" t="s">
        <v>382</v>
      </c>
      <c r="I132" s="34" t="s">
        <v>377</v>
      </c>
      <c r="J132" s="20" t="s">
        <v>388</v>
      </c>
    </row>
    <row r="133" ht="42" customHeight="1" spans="1:10">
      <c r="A133" s="171" t="s">
        <v>302</v>
      </c>
      <c r="B133" s="34" t="s">
        <v>494</v>
      </c>
      <c r="C133" s="34" t="s">
        <v>389</v>
      </c>
      <c r="D133" s="34" t="s">
        <v>390</v>
      </c>
      <c r="E133" s="20" t="s">
        <v>391</v>
      </c>
      <c r="F133" s="34" t="s">
        <v>392</v>
      </c>
      <c r="G133" s="20" t="s">
        <v>393</v>
      </c>
      <c r="H133" s="34" t="s">
        <v>382</v>
      </c>
      <c r="I133" s="34" t="s">
        <v>377</v>
      </c>
      <c r="J133" s="20" t="s">
        <v>394</v>
      </c>
    </row>
    <row r="134" ht="42" customHeight="1" spans="1:10">
      <c r="A134" s="171" t="s">
        <v>324</v>
      </c>
      <c r="B134" s="34" t="s">
        <v>497</v>
      </c>
      <c r="C134" s="34" t="s">
        <v>371</v>
      </c>
      <c r="D134" s="34" t="s">
        <v>372</v>
      </c>
      <c r="E134" s="20" t="s">
        <v>373</v>
      </c>
      <c r="F134" s="34" t="s">
        <v>374</v>
      </c>
      <c r="G134" s="20" t="s">
        <v>498</v>
      </c>
      <c r="H134" s="34" t="s">
        <v>376</v>
      </c>
      <c r="I134" s="34" t="s">
        <v>377</v>
      </c>
      <c r="J134" s="20" t="s">
        <v>378</v>
      </c>
    </row>
    <row r="135" ht="42" customHeight="1" spans="1:10">
      <c r="A135" s="171" t="s">
        <v>324</v>
      </c>
      <c r="B135" s="34" t="s">
        <v>497</v>
      </c>
      <c r="C135" s="34" t="s">
        <v>371</v>
      </c>
      <c r="D135" s="34" t="s">
        <v>379</v>
      </c>
      <c r="E135" s="20" t="s">
        <v>499</v>
      </c>
      <c r="F135" s="34" t="s">
        <v>374</v>
      </c>
      <c r="G135" s="20" t="s">
        <v>499</v>
      </c>
      <c r="H135" s="34" t="s">
        <v>382</v>
      </c>
      <c r="I135" s="34" t="s">
        <v>377</v>
      </c>
      <c r="J135" s="20" t="s">
        <v>383</v>
      </c>
    </row>
    <row r="136" ht="42" customHeight="1" spans="1:10">
      <c r="A136" s="171" t="s">
        <v>324</v>
      </c>
      <c r="B136" s="34" t="s">
        <v>497</v>
      </c>
      <c r="C136" s="34" t="s">
        <v>384</v>
      </c>
      <c r="D136" s="34" t="s">
        <v>385</v>
      </c>
      <c r="E136" s="20" t="s">
        <v>412</v>
      </c>
      <c r="F136" s="34" t="s">
        <v>374</v>
      </c>
      <c r="G136" s="20" t="s">
        <v>412</v>
      </c>
      <c r="H136" s="34" t="s">
        <v>405</v>
      </c>
      <c r="I136" s="34" t="s">
        <v>377</v>
      </c>
      <c r="J136" s="20" t="s">
        <v>447</v>
      </c>
    </row>
    <row r="137" ht="42" customHeight="1" spans="1:10">
      <c r="A137" s="171" t="s">
        <v>324</v>
      </c>
      <c r="B137" s="34" t="s">
        <v>497</v>
      </c>
      <c r="C137" s="34" t="s">
        <v>389</v>
      </c>
      <c r="D137" s="34" t="s">
        <v>390</v>
      </c>
      <c r="E137" s="20" t="s">
        <v>500</v>
      </c>
      <c r="F137" s="34" t="s">
        <v>392</v>
      </c>
      <c r="G137" s="20" t="s">
        <v>500</v>
      </c>
      <c r="H137" s="34" t="s">
        <v>382</v>
      </c>
      <c r="I137" s="34" t="s">
        <v>377</v>
      </c>
      <c r="J137" s="20" t="s">
        <v>394</v>
      </c>
    </row>
  </sheetData>
  <mergeCells count="68">
    <mergeCell ref="A2:J2"/>
    <mergeCell ref="A3:H3"/>
    <mergeCell ref="A8:A11"/>
    <mergeCell ref="A12:A15"/>
    <mergeCell ref="A16:A19"/>
    <mergeCell ref="A20:A23"/>
    <mergeCell ref="A24:A27"/>
    <mergeCell ref="A28:A31"/>
    <mergeCell ref="A32:A35"/>
    <mergeCell ref="A36:A39"/>
    <mergeCell ref="A40:A43"/>
    <mergeCell ref="A44:A47"/>
    <mergeCell ref="A48:A51"/>
    <mergeCell ref="A52:A55"/>
    <mergeCell ref="A56:A58"/>
    <mergeCell ref="A59:A62"/>
    <mergeCell ref="A63:A66"/>
    <mergeCell ref="A67:A70"/>
    <mergeCell ref="A71:A74"/>
    <mergeCell ref="A75:A78"/>
    <mergeCell ref="A79:A82"/>
    <mergeCell ref="A83:A86"/>
    <mergeCell ref="A87:A90"/>
    <mergeCell ref="A91:A94"/>
    <mergeCell ref="A95:A98"/>
    <mergeCell ref="A99:A102"/>
    <mergeCell ref="A103:A105"/>
    <mergeCell ref="A106:A109"/>
    <mergeCell ref="A110:A113"/>
    <mergeCell ref="A114:A117"/>
    <mergeCell ref="A118:A121"/>
    <mergeCell ref="A122:A125"/>
    <mergeCell ref="A126:A129"/>
    <mergeCell ref="A130:A133"/>
    <mergeCell ref="A134:A137"/>
    <mergeCell ref="B8:B11"/>
    <mergeCell ref="B12:B15"/>
    <mergeCell ref="B16:B19"/>
    <mergeCell ref="B20:B23"/>
    <mergeCell ref="B24:B27"/>
    <mergeCell ref="B28:B31"/>
    <mergeCell ref="B32:B35"/>
    <mergeCell ref="B36:B39"/>
    <mergeCell ref="B40:B43"/>
    <mergeCell ref="B44:B47"/>
    <mergeCell ref="B48:B51"/>
    <mergeCell ref="B52:B55"/>
    <mergeCell ref="B56:B58"/>
    <mergeCell ref="B59:B62"/>
    <mergeCell ref="B63:B66"/>
    <mergeCell ref="B67:B70"/>
    <mergeCell ref="B71:B74"/>
    <mergeCell ref="B75:B78"/>
    <mergeCell ref="B79:B82"/>
    <mergeCell ref="B83:B86"/>
    <mergeCell ref="B87:B90"/>
    <mergeCell ref="B91:B94"/>
    <mergeCell ref="B95:B98"/>
    <mergeCell ref="B99:B102"/>
    <mergeCell ref="B103:B105"/>
    <mergeCell ref="B106:B109"/>
    <mergeCell ref="B110:B113"/>
    <mergeCell ref="B114:B117"/>
    <mergeCell ref="B118:B121"/>
    <mergeCell ref="B122:B125"/>
    <mergeCell ref="B126:B129"/>
    <mergeCell ref="B130:B133"/>
    <mergeCell ref="B134:B13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王木木</cp:lastModifiedBy>
  <dcterms:created xsi:type="dcterms:W3CDTF">2026-03-18T06:30:00Z</dcterms:created>
  <dcterms:modified xsi:type="dcterms:W3CDTF">2026-03-27T07:34:50Z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00A4825BF8134745B634EF85E3E5E482</vt:lpwstr>
  </property>
  <property fmtid="{D5CDD505-2E9C-101B-9397-08002B2CF9AE}" pid="3" name="KSOProductBuildVer">
    <vt:lpwstr>2052-12.1.0.18276</vt:lpwstr>
  </property>
</Properties>
</file>