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<sst xmlns="http://schemas.openxmlformats.org/spreadsheetml/2006/main" count="1112" uniqueCount="470">
  <si>
    <t>预算01-1表</t>
  </si>
  <si>
    <t>2026年部门财务收支预算总表</t>
  </si>
  <si>
    <t>单位名称：昆明市晋宁区昆阳第二小学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</si>
  <si>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</si>
  <si>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</si>
  <si>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</si>
  <si>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</si>
  <si>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</si>
  <si>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</si>
  <si>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</si>
  <si>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</si>
  <si>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</si>
  <si>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</si>
  <si>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</si>
  <si>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</si>
  <si>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</si>
  <si>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</si>
  <si>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</si>
  <si>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</si>
  <si>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</si>
  <si>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</si>
  <si>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</si>
  <si>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</si>
  <si>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</si>
  <si>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</si>
  <si>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</si>
  <si>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</si>
  <si>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</si>
  <si>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</si>
  <si>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</si>
  <si>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</si>
  <si>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</si>
  <si>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</si>
  <si>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</si>
  <si>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</si>
  <si>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</si>
  <si>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</si>
  <si>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</si>
  <si>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</si>
  <si>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</si>
  <si>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</si>
  <si>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</si>
  <si>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</si>
  <si>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</si>
  <si>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</si>
  <si>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</si>
  <si>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</si>
  <si>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</si>
  <si>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</si>
  <si>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</si>
  <si>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</si>
  <si>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</si>
  <si>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</si>
  <si>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</si>
  <si>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</si>
  <si>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</si>
  <si>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</si>
  <si>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</si>
  <si>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</si>
  <si>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</si>
  <si>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</si>
  <si>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</si>
  <si>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</si>
  <si>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</si>
  <si>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</si>
  <si>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</si>
  <si>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</si>
  <si>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</si>
  <si>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</si>
  <si>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</si>
  <si>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</si>
  <si>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105033</t>
  </si>
  <si>
    <t>昆明市晋宁区昆阳第二小学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</si>
  <si>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</si>
  <si>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</si>
  <si>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</si>
  <si>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</si>
  <si>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</si>
  <si>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</si>
  <si>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</si>
  <si>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</si>
  <si>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</si>
  <si>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</si>
  <si>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</si>
  <si>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</si>
  <si>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</si>
  <si>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</si>
  <si>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</si>
  <si>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</si>
  <si>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</si>
  <si>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</si>
  <si>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</si>
  <si>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</si>
  <si>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</si>
  <si>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</si>
  <si>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</si>
  <si>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</si>
  <si>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</si>
  <si>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</si>
  <si>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</si>
  <si>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</si>
  <si>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</si>
  <si>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</si>
  <si>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</si>
  <si>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</si>
  <si>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</si>
  <si>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</si>
  <si>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</si>
  <si>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</si>
  <si>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</si>
  <si>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</si>
  <si>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</si>
  <si>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</si>
  <si>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</si>
  <si>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</si>
  <si>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</si>
  <si>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</si>
  <si>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</si>
  <si>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</si>
  <si>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</si>
  <si>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</si>
  <si>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</si>
  <si>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</si>
  <si>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</si>
  <si>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</si>
  <si>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</si>
  <si>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</si>
  <si>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</si>
  <si>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</si>
  <si>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</si>
  <si>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</si>
  <si>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</si>
  <si>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</si>
  <si>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</si>
  <si>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</si>
  <si>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</si>
  <si>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</si>
  <si>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</si>
  <si>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</si>
  <si>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</si>
  <si>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</si>
  <si>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</si>
  <si>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</si>
  <si>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</si>
  <si>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</si>
  <si>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</si>
  <si>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</si>
  <si>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</si>
  <si>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</si>
  <si>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</si>
  <si>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</si>
  <si>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</si>
  <si>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</si>
  <si>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</si>
  <si>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</si>
  <si>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</si>
  <si>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</si>
  <si>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</si>
  <si>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</si>
  <si>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</si>
  <si>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</si>
  <si>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</si>
  <si>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</si>
  <si>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</si>
  <si>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</si>
  <si>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</si>
  <si>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</si>
  <si>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</si>
  <si>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</si>
  <si>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</si>
  <si>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</si>
  <si>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</si>
  <si>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</si>
  <si>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</si>
  <si>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</si>
  <si>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</si>
  <si>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</si>
  <si>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</si>
  <si>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</si>
  <si>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</si>
  <si>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</si>
  <si>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</si>
  <si>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</si>
  <si>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</si>
  <si>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</si>
  <si>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</si>
  <si>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</si>
  <si>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</si>
  <si>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</si>
  <si>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</si>
  <si>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</si>
  <si>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</si>
  <si>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</si>
  <si>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</si>
  <si>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</si>
  <si>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</si>
  <si>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</si>
  <si>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</si>
  <si>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</si>
  <si>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</si>
  <si>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</si>
  <si>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</si>
  <si>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530122210000000003128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</si>
  <si>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</si>
  <si>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</si>
  <si>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</si>
  <si>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</si>
  <si>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</si>
  <si>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</si>
  <si>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</si>
  <si>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</si>
  <si>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</si>
  <si>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530122210000000003129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</si>
  <si>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</si>
  <si>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</si>
  <si>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</si>
  <si>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</si>
  <si>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</si>
  <si>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</si>
  <si>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</si>
  <si>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</si>
  <si>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</si>
  <si>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</si>
  <si>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</si>
  <si>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530122210000000003130</t>
  </si>
  <si>
    <t>30113</t>
  </si>
  <si>
    <t>530122210000000003133</t>
  </si>
  <si>
    <t>30217</t>
  </si>
  <si>
    <t>530122210000000003135</t>
  </si>
  <si>
    <t>工会经费</t>
  </si>
  <si>
    <t>30228</t>
  </si>
  <si>
    <t>530122210000000003136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</si>
  <si>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</si>
  <si>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</si>
  <si>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</si>
  <si>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</si>
  <si>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</si>
  <si>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</si>
  <si>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</si>
  <si>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</si>
  <si>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</si>
  <si>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530122231100001213254</t>
  </si>
  <si>
    <t>离退休人员支出</t>
  </si>
  <si>
    <t>30302</t>
  </si>
  <si>
    <t>退休费</t>
  </si>
  <si>
    <t>30305</t>
  </si>
  <si>
    <t>生活补助</t>
  </si>
  <si>
    <t>530122231100001496903</t>
  </si>
  <si>
    <t>其他事业人员支出工资</t>
  </si>
  <si>
    <t>530122231100001496905</t>
  </si>
  <si>
    <t>事业人员绩效奖励</t>
  </si>
  <si>
    <t>530122241100002236934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</si>
  <si>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</si>
  <si>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</si>
  <si>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</si>
  <si>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</si>
  <si>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</si>
  <si>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</si>
  <si>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</si>
  <si>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</si>
  <si>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</si>
  <si>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对个人和家庭的补助</t>
  </si>
  <si>
    <t>530122261100004967541</t>
  </si>
  <si>
    <t>遗属补贴经费</t>
  </si>
  <si>
    <t>事业发展类</t>
  </si>
  <si>
    <t>530122261100004996647</t>
  </si>
  <si>
    <t>（收支专户）个人所得税手续费资金</t>
  </si>
  <si>
    <t>530122261100004996650</t>
  </si>
  <si>
    <t>(收支专户）食堂伙食费收入资金</t>
  </si>
  <si>
    <t>30227</t>
  </si>
  <si>
    <t>委托业务费</t>
  </si>
  <si>
    <t>530122261100004996670</t>
  </si>
  <si>
    <t>（收支专户）课后服务项目资金</t>
  </si>
  <si>
    <t>30226</t>
  </si>
  <si>
    <t>劳务费</t>
  </si>
  <si>
    <t>530122261100004996672</t>
  </si>
  <si>
    <t>(收支专户）银行存款利息收入资金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</si>
  <si>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</si>
  <si>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</si>
  <si>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</si>
  <si>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</si>
  <si>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</si>
  <si>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</si>
  <si>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</si>
  <si>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</si>
  <si>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</si>
  <si>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</si>
  <si>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</si>
  <si>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保障学生在校吃到营养健康的中餐</t>
  </si>
  <si>
    <t>产出指标</t>
  </si>
  <si>
    <t>数量指标</t>
  </si>
  <si>
    <t>学生中餐用餐率</t>
  </si>
  <si>
    <t>=</t>
  </si>
  <si>
    <t>100</t>
  </si>
  <si>
    <t>%</t>
  </si>
  <si>
    <t>定量指标</t>
  </si>
  <si>
    <t>每降低5%扣1分。</t>
  </si>
  <si>
    <t>效益指标</t>
  </si>
  <si>
    <t>可持续影响</t>
  </si>
  <si>
    <t>学生入学率</t>
  </si>
  <si>
    <t>&gt;=</t>
  </si>
  <si>
    <t>98</t>
  </si>
  <si>
    <t>满意度指标</t>
  </si>
  <si>
    <t>服务对象满意度</t>
  </si>
  <si>
    <t>家长满意度</t>
  </si>
  <si>
    <t>95</t>
  </si>
  <si>
    <t>为深入贯彻党的十九大精神，落实全国、省、市教育大会工作部署，根据《昆明市教育体育局 昆明市财政局关于推进昆明市小学生课后服务的工作意见》及《昆明市教育体育局等五部门关于印发《关于进一步做好义务教育课后服务的实施方案》的通知（昆教体发〔2022〕19号）》、《昆明市晋宁区人民政府办公室关于印发《昆明市晋宁区关于进一步做好义务教育课后服务的实施方案》（晋政办通〔2022〕53号）的通知要求，义务教育全面实施课后服务。</t>
  </si>
  <si>
    <t>自愿学生服务率</t>
  </si>
  <si>
    <t>每降低5%扣1分</t>
  </si>
  <si>
    <t>义务教育完成年限</t>
  </si>
  <si>
    <t>年</t>
  </si>
  <si>
    <t>每少1年扣1分</t>
  </si>
  <si>
    <t>反映家长的满意度</t>
  </si>
  <si>
    <t>返回单位代扣个人所得税手续费，改善单位办税办公条件，激励办税人员工作极积性。</t>
  </si>
  <si>
    <t>资金使用额</t>
  </si>
  <si>
    <t>6000</t>
  </si>
  <si>
    <t>元</t>
  </si>
  <si>
    <t>每少投入100元扣1分</t>
  </si>
  <si>
    <t>个人税所税征缴率</t>
  </si>
  <si>
    <t>应征尽征</t>
  </si>
  <si>
    <t>纳税人满意率</t>
  </si>
  <si>
    <t>85</t>
  </si>
  <si>
    <t>反映纳税人满意度</t>
  </si>
  <si>
    <t>非税收入全部上缴国库</t>
  </si>
  <si>
    <t>利息缴存率</t>
  </si>
  <si>
    <t>未上缴不得分</t>
  </si>
  <si>
    <t>非税收入纳入预算管理率</t>
  </si>
  <si>
    <t>未纳入预算管理不得分</t>
  </si>
  <si>
    <t>反映家长的满意程度</t>
  </si>
  <si>
    <t>及时足额发入遗属补贴，保持社会安定团结。</t>
  </si>
  <si>
    <t>补助人数</t>
  </si>
  <si>
    <t>人</t>
  </si>
  <si>
    <t>每月补助人数</t>
  </si>
  <si>
    <t>质量指标</t>
  </si>
  <si>
    <t>补助率</t>
  </si>
  <si>
    <t>应享受遗属补助人员的补助率</t>
  </si>
  <si>
    <t>上访率</t>
  </si>
  <si>
    <t>0</t>
  </si>
  <si>
    <t>不因示及时发放发生上该事件</t>
  </si>
  <si>
    <t>受补助人员满意率</t>
  </si>
  <si>
    <t>80</t>
  </si>
  <si>
    <t>成本指标</t>
  </si>
  <si>
    <t>经济成本指标</t>
  </si>
  <si>
    <t>发放资金成本</t>
  </si>
  <si>
    <t>31948.80</t>
  </si>
  <si>
    <t>实发簇少于应发数不得分</t>
  </si>
  <si>
    <t>预算06表</t>
  </si>
  <si>
    <t>2026年部门政府性基金预算支出预算表</t>
  </si>
  <si>
    <t>政府性基金预算支出预算表</t>
  </si>
  <si>
    <t>政府性基金预算支出</t>
  </si>
  <si>
    <t>备注：我单位无政府性基金预算支出预算相关内容，该表以空表进行公开。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</si>
  <si>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</si>
  <si>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</si>
  <si>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</si>
  <si>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</si>
  <si>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</si>
  <si>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</si>
  <si>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</si>
  <si>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</si>
  <si>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</si>
  <si>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</si>
  <si>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</si>
  <si>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</si>
  <si>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备注：因没有符合政府集中采购目录和限额标准范围内的支出项目，我单位无部门政府采购预算相关内容，该表以空表进行公开。</t>
  </si>
  <si>
    <t>预算08表</t>
  </si>
  <si>
    <t>2026年部门政府购买服务预算表</t>
  </si>
  <si>
    <t>政府购买服务项目</t>
  </si>
  <si>
    <t>政府购买服务目录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</si>
  <si>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</si>
  <si>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</si>
  <si>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</si>
  <si>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</si>
  <si>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备注：我部门无对下转移支付预算，此表无数据。</t>
  </si>
  <si>
    <t>预算09-2表</t>
  </si>
  <si>
    <t>2026年对下转移支付绩效目标表</t>
  </si>
  <si>
    <t>单位名称、项目名称</t>
  </si>
  <si>
    <t>备注：我部门无对下转移支付绩效目标，此表无数据。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</si>
  <si>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</si>
  <si>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</si>
  <si>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</si>
  <si>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</si>
  <si>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</si>
  <si>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</si>
  <si>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</si>
  <si>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</si>
  <si>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</si>
  <si>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</si>
  <si>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A02010202 交换设备</t>
  </si>
  <si>
    <t>交换机</t>
  </si>
  <si>
    <t>台</t>
  </si>
  <si>
    <t>A02010204 光端机</t>
  </si>
  <si>
    <t>光网络单元</t>
  </si>
  <si>
    <t>A02010207 通信控制器</t>
  </si>
  <si>
    <t>无线AC控制器</t>
  </si>
  <si>
    <t>套</t>
  </si>
  <si>
    <t>A02010209 终端控制器</t>
  </si>
  <si>
    <t>光线路终端</t>
  </si>
  <si>
    <t>A02010299 其他网络设备</t>
  </si>
  <si>
    <t>分光器</t>
  </si>
  <si>
    <t>A02010301 防火墙</t>
  </si>
  <si>
    <t>防火墙</t>
  </si>
  <si>
    <t>A02019900 其他信息化设备</t>
  </si>
  <si>
    <t>监控设备</t>
  </si>
  <si>
    <t>A02020100 复印机</t>
  </si>
  <si>
    <t>复印机</t>
  </si>
  <si>
    <t>A02020400 多功能一体机</t>
  </si>
  <si>
    <t>多功能一体机</t>
  </si>
  <si>
    <t>A02021002 A3彩色打印机</t>
  </si>
  <si>
    <t>彩色打印机</t>
  </si>
  <si>
    <t>A02021103 LED显示屏</t>
  </si>
  <si>
    <t>彩色LED大屏</t>
  </si>
  <si>
    <t>平方米</t>
  </si>
  <si>
    <t>A02450300 舞台设备</t>
  </si>
  <si>
    <t>音响设备</t>
  </si>
  <si>
    <t>A04 图书和档案</t>
  </si>
  <si>
    <t>A04010199 其他普通图书</t>
  </si>
  <si>
    <t>图书</t>
  </si>
  <si>
    <t>本</t>
  </si>
  <si>
    <t>A05 家具和用品</t>
  </si>
  <si>
    <t>A05010203 教学、实验用桌</t>
  </si>
  <si>
    <t>课桌椅</t>
  </si>
  <si>
    <t>可躺课桌椅</t>
  </si>
  <si>
    <t>A05010304 教学、实验椅凳</t>
  </si>
  <si>
    <t>礼堂椅</t>
  </si>
  <si>
    <t>个</t>
  </si>
  <si>
    <t>A05010502 文件柜</t>
  </si>
  <si>
    <t>文件柜</t>
  </si>
  <si>
    <t>A05010599 其他柜类</t>
  </si>
  <si>
    <t>图书室定制图书柜</t>
  </si>
  <si>
    <t>组</t>
  </si>
  <si>
    <t>A05019900 其他家具</t>
  </si>
  <si>
    <t>图书室桌椅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</si>
  <si>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</si>
  <si>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</si>
  <si>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</si>
  <si>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</si>
  <si>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备注：因我单位无提前下达的上级转移支付补助项目支出预算，该表以空表进行公开。</t>
  </si>
  <si>
    <t>预算12表</t>
  </si>
  <si>
    <t>2026年部门项目中期规划预算表</t>
  </si>
  <si>
    <t>项目级次</t>
  </si>
  <si>
    <t>2026年</t>
  </si>
  <si>
    <t>2027年</t>
  </si>
  <si>
    <t>2028年</t>
  </si>
  <si>
    <t>114 对个人和家庭的补助</t>
  </si>
  <si>
    <t>本级</t>
  </si>
  <si>
    <t/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</si>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</sst>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0.00_ "/>
  </numFmts>
  <fonts count="45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6" borderId="20" applyNumberFormat="0" applyAlignment="0" applyProtection="0">
      <alignment vertical="center"/>
    </xf>
    <xf numFmtId="0" fontId="34" fillId="7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176" fontId="42" fillId="0" borderId="1">
      <alignment horizontal="right" vertical="center"/>
    </xf>
    <xf numFmtId="177" fontId="42" fillId="0" borderId="1">
      <alignment horizontal="right" vertical="center"/>
    </xf>
    <xf numFmtId="10" fontId="42" fillId="0" borderId="1">
      <alignment horizontal="right" vertical="center"/>
    </xf>
    <xf numFmtId="178" fontId="42" fillId="0" borderId="1">
      <alignment horizontal="right" vertical="center"/>
    </xf>
    <xf numFmtId="49" fontId="42" fillId="0" borderId="1">
      <alignment horizontal="left" vertical="center" wrapText="1"/>
    </xf>
    <xf numFmtId="178" fontId="42" fillId="0" borderId="1">
      <alignment horizontal="right" vertical="center"/>
    </xf>
    <xf numFmtId="179" fontId="42" fillId="0" borderId="1">
      <alignment horizontal="right" vertical="center"/>
    </xf>
    <xf numFmtId="180" fontId="42" fillId="0" borderId="1">
      <alignment horizontal="right" vertical="center"/>
    </xf>
    <xf numFmtId="0" fontId="43" fillId="0" borderId="0"/>
    <xf numFmtId="0" fontId="44" fillId="0" borderId="0">
      <alignment vertical="center"/>
    </xf>
    <xf numFmtId="0" fontId="42" fillId="0" borderId="0">
      <alignment vertical="top"/>
      <protection locked="0"/>
    </xf>
  </cellStyleXfs>
  <cellXfs count="299">
    <xf numFmtId="0" fontId="0" fillId="0" borderId="0" xfId="0" applyFont="1" applyBorder="1"/>
    <xf numFmtId="0" fontId="0" fillId="0" borderId="0" xfId="0" applyFill="1" applyBorder="1" applyAlignment="1"/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59" applyFont="1" applyFill="1" applyBorder="1" applyAlignment="1" applyProtection="1">
      <alignment vertical="top"/>
    </xf>
    <xf numFmtId="0" fontId="0" fillId="0" borderId="0" xfId="0" applyFont="1" applyFill="1" applyBorder="1"/>
    <xf numFmtId="49" fontId="4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3" fillId="0" borderId="0" xfId="0" applyFont="1" applyFill="1" applyBorder="1" applyAlignment="1" applyProtection="1">
      <alignment horizontal="right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>
      <alignment horizontal="right" vertical="center" wrapText="1"/>
    </xf>
    <xf numFmtId="4" fontId="11" fillId="0" borderId="1" xfId="54" applyNumberFormat="1" applyFont="1" applyFill="1" applyBorder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2" fillId="0" borderId="0" xfId="0" applyFont="1" applyFill="1" applyBorder="1"/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13" fillId="0" borderId="0" xfId="0" applyFont="1" applyFill="1" applyBorder="1" applyAlignment="1" applyProtection="1">
      <alignment vertical="top"/>
      <protection locked="0"/>
    </xf>
    <xf numFmtId="0" fontId="13" fillId="0" borderId="0" xfId="0" applyFont="1" applyFill="1" applyBorder="1" applyAlignment="1">
      <alignment vertical="top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Protection="1">
      <protection locked="0"/>
    </xf>
    <xf numFmtId="0" fontId="13" fillId="0" borderId="0" xfId="0" applyFont="1" applyFill="1" applyBorder="1"/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>
      <alignment horizontal="left"/>
    </xf>
    <xf numFmtId="3" fontId="3" fillId="0" borderId="5" xfId="0" applyNumberFormat="1" applyFont="1" applyFill="1" applyBorder="1" applyAlignment="1" applyProtection="1">
      <alignment horizontal="left" vertical="center"/>
      <protection locked="0"/>
    </xf>
    <xf numFmtId="4" fontId="3" fillId="0" borderId="5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horizontal="left" vertical="center" wrapText="1"/>
    </xf>
    <xf numFmtId="178" fontId="11" fillId="0" borderId="8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 wrapText="1"/>
    </xf>
    <xf numFmtId="178" fontId="11" fillId="0" borderId="9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 applyProtection="1">
      <alignment horizontal="left" vertical="center"/>
      <protection locked="0"/>
    </xf>
    <xf numFmtId="178" fontId="11" fillId="0" borderId="1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180" fontId="11" fillId="0" borderId="1" xfId="56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3" fontId="3" fillId="0" borderId="14" xfId="0" applyNumberFormat="1" applyFont="1" applyBorder="1" applyAlignment="1">
      <alignment horizontal="right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right" vertical="center"/>
    </xf>
    <xf numFmtId="178" fontId="11" fillId="0" borderId="5" xfId="0" applyNumberFormat="1" applyFont="1" applyBorder="1" applyAlignment="1">
      <alignment horizontal="righ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right" vertical="center"/>
    </xf>
    <xf numFmtId="178" fontId="11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right" vertical="center"/>
    </xf>
    <xf numFmtId="181" fontId="12" fillId="0" borderId="0" xfId="0" applyNumberFormat="1" applyFont="1" applyBorder="1" applyAlignment="1">
      <alignment horizontal="left" vertical="center" wrapText="1"/>
    </xf>
    <xf numFmtId="0" fontId="17" fillId="0" borderId="0" xfId="0" applyFont="1" applyFill="1" applyBorder="1" applyAlignment="1" applyProtection="1">
      <alignment horizontal="right"/>
      <protection locked="0"/>
    </xf>
    <xf numFmtId="49" fontId="17" fillId="0" borderId="0" xfId="0" applyNumberFormat="1" applyFont="1" applyFill="1" applyBorder="1" applyProtection="1">
      <protection locked="0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178" fontId="11" fillId="0" borderId="1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178" fontId="11" fillId="0" borderId="5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1" fillId="0" borderId="1" xfId="0" applyFont="1" applyFill="1" applyBorder="1" applyAlignment="1">
      <alignment horizontal="center" vertical="center"/>
    </xf>
    <xf numFmtId="178" fontId="22" fillId="0" borderId="1" xfId="0" applyNumberFormat="1" applyFont="1" applyBorder="1" applyAlignment="1">
      <alignment horizontal="right" vertical="center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20" fillId="2" borderId="5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14" xfId="0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 quotePrefix="1">
      <alignment horizontal="center" vertical="center" wrapText="1"/>
      <protection locked="0"/>
    </xf>
    <xf numFmtId="0" fontId="15" fillId="0" borderId="0" xfId="0" applyFont="1" applyFill="1" applyBorder="1" applyAlignment="1" quotePrefix="1">
      <alignment horizontal="center" vertical="center"/>
    </xf>
    <xf numFmtId="0" fontId="18" fillId="0" borderId="0" xfId="0" applyFont="1" applyFill="1" applyBorder="1" applyAlignment="1" applyProtection="1" quotePrefix="1">
      <alignment horizontal="center" vertical="center" wrapText="1"/>
      <protection locked="0"/>
    </xf>
    <xf numFmtId="0" fontId="15" fillId="0" borderId="0" xfId="0" applyFont="1" applyBorder="1" applyAlignment="1" quotePrefix="1">
      <alignment horizontal="center" vertical="center" wrapText="1"/>
    </xf>
    <xf numFmtId="0" fontId="10" fillId="0" borderId="0" xfId="0" applyFont="1" applyFill="1" applyBorder="1" applyAlignment="1" quotePrefix="1">
      <alignment horizontal="center" vertical="center"/>
    </xf>
    <xf numFmtId="0" fontId="3" fillId="2" borderId="0" xfId="0" applyFont="1" applyFill="1" applyBorder="1" applyAlignment="1" quotePrefix="1">
      <alignment horizontal="righ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5" xfId="57"/>
    <cellStyle name="常规 3" xfId="58"/>
    <cellStyle name="Normal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3" sqref="A3:B3"/>
    </sheetView>
  </sheetViews>
  <sheetFormatPr defaultColWidth="8.575" defaultRowHeight="12.75" customHeight="1" outlineLevelCol="3"/>
  <cols>
    <col min="1" max="4" width="41" style="46" customWidth="1"/>
    <col min="5" max="16384" width="8.575" style="46"/>
  </cols>
  <sheetData>
    <row r="1" ht="15" customHeight="1" spans="1:4">
      <c r="A1" s="84"/>
      <c r="B1" s="84"/>
      <c r="C1" s="84"/>
      <c r="D1" s="85" t="s">
        <v>0</v>
      </c>
    </row>
    <row r="2" ht="41.25" customHeight="1" spans="1:4">
      <c r="A2" s="299" t="s">
        <v>1</v>
      </c>
    </row>
    <row r="3" ht="17.25" customHeight="1" spans="1:4">
      <c r="A3" s="83" t="s">
        <v>2</v>
      </c>
      <c r="B3" s="297"/>
      <c r="D3" s="209" t="s">
        <v>3</v>
      </c>
    </row>
    <row r="4" ht="23.25" customHeight="1" spans="1:4">
      <c r="A4" s="256" t="s">
        <v>4</v>
      </c>
      <c r="B4" s="257"/>
      <c r="C4" s="256" t="s">
        <v>5</v>
      </c>
      <c r="D4" s="257"/>
    </row>
    <row r="5" ht="24" customHeight="1" spans="1:4">
      <c r="A5" s="256" t="s">
        <v>6</v>
      </c>
      <c r="B5" s="256" t="s">
        <v>7</v>
      </c>
      <c r="C5" s="256" t="s">
        <v>8</v>
      </c>
      <c r="D5" s="256" t="s">
        <v>7</v>
      </c>
    </row>
    <row r="6" ht="17.25" customHeight="1" spans="1:4">
      <c r="A6" s="258" t="s">
        <v>9</v>
      </c>
      <c r="B6" s="157">
        <v>27850777.23</v>
      </c>
      <c r="C6" s="258" t="s">
        <v>10</v>
      </c>
      <c r="D6" s="157"/>
    </row>
    <row r="7" ht="17.25" customHeight="1" spans="1:4">
      <c r="A7" s="258" t="s">
        <v>11</v>
      </c>
      <c r="B7" s="157"/>
      <c r="C7" s="258" t="s">
        <v>12</v>
      </c>
      <c r="D7" s="157"/>
    </row>
    <row r="8" ht="17.25" customHeight="1" spans="1:4">
      <c r="A8" s="258" t="s">
        <v>13</v>
      </c>
      <c r="B8" s="157"/>
      <c r="C8" s="298" t="s">
        <v>14</v>
      </c>
      <c r="D8" s="157"/>
    </row>
    <row r="9" ht="17.25" customHeight="1" spans="1:4">
      <c r="A9" s="258" t="s">
        <v>15</v>
      </c>
      <c r="B9" s="157"/>
      <c r="C9" s="298" t="s">
        <v>16</v>
      </c>
      <c r="D9" s="157"/>
    </row>
    <row r="10" ht="17.25" customHeight="1" spans="1:4">
      <c r="A10" s="258" t="s">
        <v>17</v>
      </c>
      <c r="B10" s="157">
        <v>1691466.45</v>
      </c>
      <c r="C10" s="298" t="s">
        <v>18</v>
      </c>
      <c r="D10" s="157">
        <v>21423258.93</v>
      </c>
    </row>
    <row r="11" ht="17.25" customHeight="1" spans="1:4">
      <c r="A11" s="258" t="s">
        <v>19</v>
      </c>
      <c r="B11" s="157"/>
      <c r="C11" s="298" t="s">
        <v>20</v>
      </c>
      <c r="D11" s="157"/>
    </row>
    <row r="12" ht="17.25" customHeight="1" spans="1:4">
      <c r="A12" s="258" t="s">
        <v>21</v>
      </c>
      <c r="B12" s="157"/>
      <c r="C12" s="70" t="s">
        <v>22</v>
      </c>
      <c r="D12" s="157"/>
    </row>
    <row r="13" ht="17.25" customHeight="1" spans="1:4">
      <c r="A13" s="258" t="s">
        <v>23</v>
      </c>
      <c r="B13" s="157"/>
      <c r="C13" s="70" t="s">
        <v>24</v>
      </c>
      <c r="D13" s="157">
        <v>3947110.86</v>
      </c>
    </row>
    <row r="14" ht="17.25" customHeight="1" spans="1:4">
      <c r="A14" s="258" t="s">
        <v>25</v>
      </c>
      <c r="B14" s="157"/>
      <c r="C14" s="70" t="s">
        <v>26</v>
      </c>
      <c r="D14" s="157">
        <v>2001093.09</v>
      </c>
    </row>
    <row r="15" ht="17.25" customHeight="1" spans="1:4">
      <c r="A15" s="258" t="s">
        <v>27</v>
      </c>
      <c r="B15" s="157">
        <v>1691466.45</v>
      </c>
      <c r="C15" s="70" t="s">
        <v>28</v>
      </c>
      <c r="D15" s="157"/>
    </row>
    <row r="16" ht="17.25" customHeight="1" spans="1:4">
      <c r="A16" s="32"/>
      <c r="B16" s="157"/>
      <c r="C16" s="70" t="s">
        <v>29</v>
      </c>
      <c r="D16" s="157"/>
    </row>
    <row r="17" ht="17.25" customHeight="1" spans="1:4">
      <c r="A17" s="259"/>
      <c r="B17" s="157"/>
      <c r="C17" s="70" t="s">
        <v>30</v>
      </c>
      <c r="D17" s="157"/>
    </row>
    <row r="18" ht="17.25" customHeight="1" spans="1:4">
      <c r="A18" s="259"/>
      <c r="B18" s="157"/>
      <c r="C18" s="70" t="s">
        <v>31</v>
      </c>
      <c r="D18" s="157"/>
    </row>
    <row r="19" ht="17.25" customHeight="1" spans="1:4">
      <c r="A19" s="259"/>
      <c r="B19" s="157"/>
      <c r="C19" s="70" t="s">
        <v>32</v>
      </c>
      <c r="D19" s="157"/>
    </row>
    <row r="20" ht="17.25" customHeight="1" spans="1:4">
      <c r="A20" s="259"/>
      <c r="B20" s="157"/>
      <c r="C20" s="70" t="s">
        <v>33</v>
      </c>
      <c r="D20" s="157"/>
    </row>
    <row r="21" ht="17.25" customHeight="1" spans="1:4">
      <c r="A21" s="259"/>
      <c r="B21" s="157"/>
      <c r="C21" s="70" t="s">
        <v>34</v>
      </c>
      <c r="D21" s="157"/>
    </row>
    <row r="22" ht="17.25" customHeight="1" spans="1:4">
      <c r="A22" s="259"/>
      <c r="B22" s="157"/>
      <c r="C22" s="70" t="s">
        <v>35</v>
      </c>
      <c r="D22" s="157"/>
    </row>
    <row r="23" ht="17.25" customHeight="1" spans="1:4">
      <c r="A23" s="259"/>
      <c r="B23" s="157"/>
      <c r="C23" s="70" t="s">
        <v>36</v>
      </c>
      <c r="D23" s="157"/>
    </row>
    <row r="24" ht="17.25" customHeight="1" spans="1:4">
      <c r="A24" s="259"/>
      <c r="B24" s="157"/>
      <c r="C24" s="70" t="s">
        <v>37</v>
      </c>
      <c r="D24" s="157">
        <v>2170780.8</v>
      </c>
    </row>
    <row r="25" ht="17.25" customHeight="1" spans="1:4">
      <c r="A25" s="259"/>
      <c r="B25" s="157"/>
      <c r="C25" s="70" t="s">
        <v>38</v>
      </c>
      <c r="D25" s="157"/>
    </row>
    <row r="26" ht="17.25" customHeight="1" spans="1:4">
      <c r="A26" s="259"/>
      <c r="B26" s="157"/>
      <c r="C26" s="32" t="s">
        <v>39</v>
      </c>
      <c r="D26" s="157"/>
    </row>
    <row r="27" ht="17.25" customHeight="1" spans="1:4">
      <c r="A27" s="259"/>
      <c r="B27" s="157"/>
      <c r="C27" s="70" t="s">
        <v>40</v>
      </c>
      <c r="D27" s="157"/>
    </row>
    <row r="28" ht="16.5" customHeight="1" spans="1:4">
      <c r="A28" s="259"/>
      <c r="B28" s="157"/>
      <c r="C28" s="70" t="s">
        <v>41</v>
      </c>
      <c r="D28" s="157"/>
    </row>
    <row r="29" ht="16.5" customHeight="1" spans="1:4">
      <c r="A29" s="259"/>
      <c r="B29" s="157"/>
      <c r="C29" s="32" t="s">
        <v>42</v>
      </c>
      <c r="D29" s="157"/>
    </row>
    <row r="30" ht="17.25" customHeight="1" spans="1:4">
      <c r="A30" s="259"/>
      <c r="B30" s="157"/>
      <c r="C30" s="32" t="s">
        <v>43</v>
      </c>
      <c r="D30" s="157"/>
    </row>
    <row r="31" ht="17.25" customHeight="1" spans="1:4">
      <c r="A31" s="259"/>
      <c r="B31" s="157"/>
      <c r="C31" s="70" t="s">
        <v>44</v>
      </c>
      <c r="D31" s="157"/>
    </row>
    <row r="32" ht="16.5" customHeight="1" spans="1:4">
      <c r="A32" s="259" t="s">
        <v>45</v>
      </c>
      <c r="B32" s="157">
        <v>29542243.68</v>
      </c>
      <c r="C32" s="259" t="s">
        <v>46</v>
      </c>
      <c r="D32" s="157">
        <v>29542243.68</v>
      </c>
    </row>
    <row r="33" ht="16.5" customHeight="1" spans="1:4">
      <c r="A33" s="32" t="s">
        <v>47</v>
      </c>
      <c r="B33" s="157"/>
      <c r="C33" s="32" t="s">
        <v>48</v>
      </c>
      <c r="D33" s="157"/>
    </row>
    <row r="34" ht="16.5" customHeight="1" spans="1:4">
      <c r="A34" s="70" t="s">
        <v>49</v>
      </c>
      <c r="B34" s="157"/>
      <c r="C34" s="70" t="s">
        <v>49</v>
      </c>
      <c r="D34" s="157"/>
    </row>
    <row r="35" ht="16.5" customHeight="1" spans="1:4">
      <c r="A35" s="70" t="s">
        <v>50</v>
      </c>
      <c r="B35" s="157"/>
      <c r="C35" s="70" t="s">
        <v>50</v>
      </c>
      <c r="D35" s="157"/>
    </row>
    <row r="36" ht="16.5" customHeight="1" spans="1:4">
      <c r="A36" s="261" t="s">
        <v>51</v>
      </c>
      <c r="B36" s="157">
        <v>29542243.68</v>
      </c>
      <c r="C36" s="261" t="s">
        <v>52</v>
      </c>
      <c r="D36" s="157">
        <v>29542243.68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style="46" customWidth="1"/>
    <col min="2" max="2" width="20.7083333333333" style="46" customWidth="1"/>
    <col min="3" max="3" width="32.1416666666667" style="46" customWidth="1"/>
    <col min="4" max="4" width="27.7083333333333" style="46" customWidth="1"/>
    <col min="5" max="6" width="36.7083333333333" style="46" customWidth="1"/>
    <col min="7" max="16384" width="9.14166666666667" style="46"/>
  </cols>
  <sheetData>
    <row r="1" ht="12" customHeight="1" spans="1:6">
      <c r="A1" s="183">
        <v>1</v>
      </c>
      <c r="B1" s="184">
        <v>0</v>
      </c>
      <c r="C1" s="183">
        <v>1</v>
      </c>
      <c r="D1" s="185"/>
      <c r="E1" s="185"/>
      <c r="F1" s="186" t="s">
        <v>346</v>
      </c>
    </row>
    <row r="2" ht="42" customHeight="1" spans="1:6">
      <c r="A2" s="301" t="s">
        <v>347</v>
      </c>
      <c r="B2" s="187" t="s">
        <v>348</v>
      </c>
      <c r="C2" s="188"/>
      <c r="D2" s="189"/>
      <c r="E2" s="189"/>
      <c r="F2" s="189"/>
    </row>
    <row r="3" ht="13.5" customHeight="1" spans="1:6">
      <c r="A3" s="50" t="s">
        <v>2</v>
      </c>
      <c r="B3" s="50"/>
      <c r="C3" s="183"/>
      <c r="D3" s="185"/>
      <c r="E3" s="185"/>
      <c r="F3" s="186" t="s">
        <v>3</v>
      </c>
    </row>
    <row r="4" ht="19.5" customHeight="1" spans="1:6">
      <c r="A4" s="190" t="s">
        <v>185</v>
      </c>
      <c r="B4" s="191" t="s">
        <v>74</v>
      </c>
      <c r="C4" s="190" t="s">
        <v>75</v>
      </c>
      <c r="D4" s="19" t="s">
        <v>349</v>
      </c>
      <c r="E4" s="20"/>
      <c r="F4" s="21"/>
    </row>
    <row r="5" ht="18.75" customHeight="1" spans="1:6">
      <c r="A5" s="192"/>
      <c r="B5" s="193"/>
      <c r="C5" s="192"/>
      <c r="D5" s="58" t="s">
        <v>57</v>
      </c>
      <c r="E5" s="19" t="s">
        <v>77</v>
      </c>
      <c r="F5" s="58" t="s">
        <v>78</v>
      </c>
    </row>
    <row r="6" ht="18.75" customHeight="1" spans="1:6">
      <c r="A6" s="105">
        <v>1</v>
      </c>
      <c r="B6" s="194" t="s">
        <v>85</v>
      </c>
      <c r="C6" s="105">
        <v>3</v>
      </c>
      <c r="D6" s="23">
        <v>4</v>
      </c>
      <c r="E6" s="23">
        <v>5</v>
      </c>
      <c r="F6" s="23">
        <v>6</v>
      </c>
    </row>
    <row r="7" ht="21" customHeight="1" spans="1:6">
      <c r="A7" s="70"/>
      <c r="B7" s="70"/>
      <c r="C7" s="70"/>
      <c r="D7" s="195"/>
      <c r="E7" s="195"/>
      <c r="F7" s="195"/>
    </row>
    <row r="8" ht="21" customHeight="1" spans="1:6">
      <c r="A8" s="70"/>
      <c r="B8" s="70"/>
      <c r="C8" s="70"/>
      <c r="D8" s="195"/>
      <c r="E8" s="195"/>
      <c r="F8" s="195"/>
    </row>
    <row r="9" ht="18.75" customHeight="1" spans="1:6">
      <c r="A9" s="196" t="s">
        <v>174</v>
      </c>
      <c r="B9" s="196" t="s">
        <v>174</v>
      </c>
      <c r="C9" s="197" t="s">
        <v>174</v>
      </c>
      <c r="D9" s="198"/>
      <c r="E9" s="198"/>
      <c r="F9" s="198"/>
    </row>
    <row r="10" ht="32" customHeight="1" spans="1:6">
      <c r="A10" s="199" t="s">
        <v>350</v>
      </c>
      <c r="B10" s="199"/>
      <c r="C10" s="199"/>
      <c r="D10" s="199"/>
      <c r="E10" s="199"/>
      <c r="F10" s="199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160"/>
      <c r="Q1" s="160" t="s">
        <v>351</v>
      </c>
    </row>
    <row r="2" ht="41.25" customHeight="1" spans="1:17">
      <c r="A2" s="129" t="s">
        <v>352</v>
      </c>
      <c r="B2" s="161"/>
      <c r="C2" s="161"/>
      <c r="D2" s="161"/>
      <c r="E2" s="161"/>
      <c r="F2" s="161"/>
      <c r="G2" s="161"/>
      <c r="H2" s="161"/>
      <c r="I2" s="161"/>
      <c r="J2" s="161"/>
      <c r="K2" s="130"/>
      <c r="L2" s="161"/>
      <c r="M2" s="161"/>
      <c r="N2" s="130"/>
      <c r="O2" s="161"/>
      <c r="P2" s="130"/>
      <c r="Q2" s="130"/>
    </row>
    <row r="3" ht="18.75" customHeight="1" spans="1:17">
      <c r="A3" s="162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P3" s="164"/>
      <c r="Q3" s="165" t="s">
        <v>3</v>
      </c>
    </row>
    <row r="4" ht="15.75" customHeight="1" spans="1:17">
      <c r="A4" s="137" t="s">
        <v>353</v>
      </c>
      <c r="B4" s="166" t="s">
        <v>354</v>
      </c>
      <c r="C4" s="166" t="s">
        <v>355</v>
      </c>
      <c r="D4" s="166" t="s">
        <v>356</v>
      </c>
      <c r="E4" s="166" t="s">
        <v>357</v>
      </c>
      <c r="F4" s="166" t="s">
        <v>358</v>
      </c>
      <c r="G4" s="139" t="s">
        <v>192</v>
      </c>
      <c r="H4" s="139"/>
      <c r="I4" s="139"/>
      <c r="J4" s="139"/>
      <c r="K4" s="140"/>
      <c r="L4" s="139"/>
      <c r="M4" s="139"/>
      <c r="N4" s="141"/>
      <c r="O4" s="139"/>
      <c r="P4" s="140"/>
      <c r="Q4" s="142"/>
    </row>
    <row r="5" ht="17.25" customHeight="1" spans="1:17">
      <c r="A5" s="143"/>
      <c r="B5" s="145"/>
      <c r="C5" s="145"/>
      <c r="D5" s="145"/>
      <c r="E5" s="145"/>
      <c r="F5" s="145"/>
      <c r="G5" s="145" t="s">
        <v>57</v>
      </c>
      <c r="H5" s="145" t="s">
        <v>60</v>
      </c>
      <c r="I5" s="145" t="s">
        <v>359</v>
      </c>
      <c r="J5" s="145" t="s">
        <v>360</v>
      </c>
      <c r="K5" s="146" t="s">
        <v>361</v>
      </c>
      <c r="L5" s="147" t="s">
        <v>362</v>
      </c>
      <c r="M5" s="147"/>
      <c r="N5" s="148"/>
      <c r="O5" s="147"/>
      <c r="P5" s="149"/>
      <c r="Q5" s="150"/>
    </row>
    <row r="6" ht="54" customHeight="1" spans="1:17">
      <c r="A6" s="151"/>
      <c r="B6" s="152"/>
      <c r="C6" s="152"/>
      <c r="D6" s="152"/>
      <c r="E6" s="152"/>
      <c r="F6" s="152"/>
      <c r="G6" s="152"/>
      <c r="H6" s="152" t="s">
        <v>59</v>
      </c>
      <c r="I6" s="152"/>
      <c r="J6" s="152"/>
      <c r="K6" s="153"/>
      <c r="L6" s="152" t="s">
        <v>59</v>
      </c>
      <c r="M6" s="152" t="s">
        <v>66</v>
      </c>
      <c r="N6" s="150" t="s">
        <v>67</v>
      </c>
      <c r="O6" s="152" t="s">
        <v>68</v>
      </c>
      <c r="P6" s="153" t="s">
        <v>69</v>
      </c>
      <c r="Q6" s="150" t="s">
        <v>70</v>
      </c>
    </row>
    <row r="7" ht="18" customHeight="1" spans="1:17">
      <c r="A7" s="167">
        <v>1</v>
      </c>
      <c r="B7" s="168">
        <v>2</v>
      </c>
      <c r="C7" s="167">
        <v>3</v>
      </c>
      <c r="D7" s="167">
        <v>4</v>
      </c>
      <c r="E7" s="168">
        <v>5</v>
      </c>
      <c r="F7" s="167">
        <v>6</v>
      </c>
      <c r="G7" s="167">
        <v>7</v>
      </c>
      <c r="H7" s="168">
        <v>8</v>
      </c>
      <c r="I7" s="167">
        <v>9</v>
      </c>
      <c r="J7" s="167">
        <v>10</v>
      </c>
      <c r="K7" s="168">
        <v>11</v>
      </c>
      <c r="L7" s="167">
        <v>12</v>
      </c>
      <c r="M7" s="167">
        <v>13</v>
      </c>
      <c r="N7" s="168">
        <v>14</v>
      </c>
      <c r="O7" s="167">
        <v>15</v>
      </c>
      <c r="P7" s="167">
        <v>16</v>
      </c>
      <c r="Q7" s="168">
        <v>17</v>
      </c>
    </row>
    <row r="8" ht="21" customHeight="1" spans="1:17">
      <c r="A8" s="155"/>
      <c r="B8" s="169"/>
      <c r="C8" s="169"/>
      <c r="D8" s="169"/>
      <c r="E8" s="170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</row>
    <row r="9" ht="21" customHeight="1" spans="1:17">
      <c r="A9" s="171"/>
      <c r="B9" s="172"/>
      <c r="C9" s="172"/>
      <c r="D9" s="172"/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</row>
    <row r="10" ht="21" customHeight="1" spans="1:17">
      <c r="A10" s="175"/>
      <c r="B10" s="176"/>
      <c r="C10" s="176"/>
      <c r="D10" s="176"/>
      <c r="E10" s="177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</row>
    <row r="11" ht="21" customHeight="1" spans="1:17">
      <c r="A11" s="179" t="s">
        <v>174</v>
      </c>
      <c r="B11" s="180"/>
      <c r="C11" s="180"/>
      <c r="D11" s="180"/>
      <c r="E11" s="181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</row>
    <row r="12" ht="33" customHeight="1" spans="1:17">
      <c r="A12" s="182" t="s">
        <v>363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</sheetData>
  <mergeCells count="17">
    <mergeCell ref="A2:Q2"/>
    <mergeCell ref="A3:F3"/>
    <mergeCell ref="G4:Q4"/>
    <mergeCell ref="L5:Q5"/>
    <mergeCell ref="A11:E11"/>
    <mergeCell ref="A12:L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FD12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125"/>
      <c r="B1" s="126"/>
      <c r="C1" s="126"/>
      <c r="D1" s="125"/>
      <c r="E1" s="125"/>
      <c r="F1" s="125"/>
      <c r="G1" s="125"/>
      <c r="H1" s="127"/>
      <c r="I1" s="125"/>
      <c r="J1" s="125"/>
      <c r="K1" s="126"/>
      <c r="L1" s="125"/>
      <c r="M1" s="128"/>
      <c r="N1" s="128" t="s">
        <v>364</v>
      </c>
    </row>
    <row r="2" ht="41.25" customHeight="1" spans="1:14">
      <c r="A2" s="302" t="s">
        <v>365</v>
      </c>
      <c r="B2" s="130"/>
      <c r="C2" s="130"/>
      <c r="D2" s="131"/>
      <c r="E2" s="131"/>
      <c r="F2" s="131"/>
      <c r="G2" s="131"/>
      <c r="H2" s="132"/>
      <c r="I2" s="131"/>
      <c r="J2" s="131"/>
      <c r="K2" s="130"/>
      <c r="L2" s="131"/>
      <c r="M2" s="132"/>
      <c r="N2" s="130"/>
    </row>
    <row r="3" ht="22.5" customHeight="1" spans="1:14">
      <c r="A3" s="133" t="s">
        <v>2</v>
      </c>
      <c r="B3" s="134"/>
      <c r="C3" s="134"/>
      <c r="D3" s="135"/>
      <c r="E3" s="135"/>
      <c r="F3" s="135"/>
      <c r="G3" s="135"/>
      <c r="H3" s="127"/>
      <c r="I3" s="125"/>
      <c r="J3" s="125"/>
      <c r="K3" s="126"/>
      <c r="L3" s="125"/>
      <c r="M3" s="136"/>
      <c r="N3" s="128" t="s">
        <v>3</v>
      </c>
    </row>
    <row r="4" ht="24" customHeight="1" spans="1:14">
      <c r="A4" s="137" t="s">
        <v>353</v>
      </c>
      <c r="B4" s="138" t="s">
        <v>366</v>
      </c>
      <c r="C4" s="138" t="s">
        <v>367</v>
      </c>
      <c r="D4" s="139" t="s">
        <v>192</v>
      </c>
      <c r="E4" s="139"/>
      <c r="F4" s="139"/>
      <c r="G4" s="139"/>
      <c r="H4" s="140"/>
      <c r="I4" s="139"/>
      <c r="J4" s="139"/>
      <c r="K4" s="141"/>
      <c r="L4" s="139"/>
      <c r="M4" s="140"/>
      <c r="N4" s="142"/>
    </row>
    <row r="5" ht="24" customHeight="1" spans="1:14">
      <c r="A5" s="143"/>
      <c r="B5" s="144"/>
      <c r="C5" s="144"/>
      <c r="D5" s="145" t="s">
        <v>57</v>
      </c>
      <c r="E5" s="145" t="s">
        <v>60</v>
      </c>
      <c r="F5" s="145" t="s">
        <v>359</v>
      </c>
      <c r="G5" s="145" t="s">
        <v>360</v>
      </c>
      <c r="H5" s="146" t="s">
        <v>361</v>
      </c>
      <c r="I5" s="147" t="s">
        <v>362</v>
      </c>
      <c r="J5" s="147"/>
      <c r="K5" s="148"/>
      <c r="L5" s="147"/>
      <c r="M5" s="149"/>
      <c r="N5" s="150"/>
    </row>
    <row r="6" ht="54" customHeight="1" spans="1:14">
      <c r="A6" s="151"/>
      <c r="B6" s="150"/>
      <c r="C6" s="150"/>
      <c r="D6" s="152"/>
      <c r="E6" s="152" t="s">
        <v>59</v>
      </c>
      <c r="F6" s="152"/>
      <c r="G6" s="152"/>
      <c r="H6" s="153"/>
      <c r="I6" s="152" t="s">
        <v>59</v>
      </c>
      <c r="J6" s="152" t="s">
        <v>66</v>
      </c>
      <c r="K6" s="150" t="s">
        <v>67</v>
      </c>
      <c r="L6" s="152" t="s">
        <v>68</v>
      </c>
      <c r="M6" s="153" t="s">
        <v>69</v>
      </c>
      <c r="N6" s="150" t="s">
        <v>70</v>
      </c>
    </row>
    <row r="7" ht="17.25" customHeight="1" spans="1:14">
      <c r="A7" s="154">
        <v>1</v>
      </c>
      <c r="B7" s="154">
        <v>2</v>
      </c>
      <c r="C7" s="154">
        <v>3</v>
      </c>
      <c r="D7" s="154">
        <v>4</v>
      </c>
      <c r="E7" s="154">
        <v>5</v>
      </c>
      <c r="F7" s="154">
        <v>6</v>
      </c>
      <c r="G7" s="154">
        <v>7</v>
      </c>
      <c r="H7" s="154">
        <v>8</v>
      </c>
      <c r="I7" s="154">
        <v>9</v>
      </c>
      <c r="J7" s="154">
        <v>10</v>
      </c>
      <c r="K7" s="154">
        <v>11</v>
      </c>
      <c r="L7" s="154">
        <v>12</v>
      </c>
      <c r="M7" s="154">
        <v>13</v>
      </c>
      <c r="N7" s="154">
        <v>14</v>
      </c>
    </row>
    <row r="8" ht="21" customHeight="1" spans="1:14">
      <c r="A8" s="155"/>
      <c r="B8" s="156"/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</row>
    <row r="9" ht="21" customHeight="1" spans="1:14">
      <c r="A9" s="156"/>
      <c r="B9" s="156"/>
      <c r="C9" s="156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</row>
    <row r="10" ht="21" customHeight="1" spans="1:14">
      <c r="A10" s="156"/>
      <c r="B10" s="156"/>
      <c r="C10" s="156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</row>
    <row r="11" ht="21" customHeight="1" spans="1:14">
      <c r="A11" s="158" t="s">
        <v>174</v>
      </c>
      <c r="B11" s="159"/>
      <c r="C11" s="159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</row>
    <row r="12" s="124" customFormat="1" customHeight="1" spans="1:14">
      <c r="A12" s="124" t="s">
        <v>368</v>
      </c>
    </row>
  </sheetData>
  <mergeCells count="14">
    <mergeCell ref="A2:N2"/>
    <mergeCell ref="A3:C3"/>
    <mergeCell ref="D4:N4"/>
    <mergeCell ref="I5:N5"/>
    <mergeCell ref="A11:C11"/>
    <mergeCell ref="A12:XFD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D14" sqref="D14"/>
    </sheetView>
  </sheetViews>
  <sheetFormatPr defaultColWidth="9.15" defaultRowHeight="14.25" customHeight="1" outlineLevelCol="4"/>
  <cols>
    <col min="1" max="1" width="44.25" style="46" customWidth="1"/>
    <col min="2" max="5" width="20" style="46" customWidth="1"/>
    <col min="6" max="16384" width="9.15" style="46"/>
  </cols>
  <sheetData>
    <row r="1" s="46" customFormat="1" customHeight="1" spans="1:5">
      <c r="A1" s="109"/>
      <c r="B1" s="109"/>
      <c r="C1" s="109"/>
      <c r="D1" s="109"/>
      <c r="E1" s="109"/>
    </row>
    <row r="2" s="46" customFormat="1" ht="17.25" customHeight="1" spans="1:5">
      <c r="D2" s="110"/>
      <c r="E2" s="48" t="s">
        <v>369</v>
      </c>
    </row>
    <row r="3" s="46" customFormat="1" ht="41.25" customHeight="1" spans="1:5">
      <c r="A3" s="111" t="str">
        <f>"2026"&amp;"年对下转移支付预算表"</f>
        <v>2026年对下转移支付预算表</v>
      </c>
      <c r="B3" s="49"/>
      <c r="C3" s="49"/>
      <c r="D3" s="49"/>
      <c r="E3" s="104"/>
    </row>
    <row r="4" s="46" customFormat="1" ht="18" customHeight="1" spans="1:5">
      <c r="A4" s="112" t="s">
        <v>2</v>
      </c>
      <c r="B4" s="113"/>
      <c r="C4" s="113"/>
      <c r="D4" s="114"/>
      <c r="E4" s="53" t="s">
        <v>3</v>
      </c>
    </row>
    <row r="5" s="46" customFormat="1" ht="19.5" customHeight="1" spans="1:5">
      <c r="A5" s="58" t="s">
        <v>370</v>
      </c>
      <c r="B5" s="19" t="s">
        <v>192</v>
      </c>
      <c r="C5" s="20"/>
      <c r="D5" s="20"/>
      <c r="E5" s="115" t="s">
        <v>371</v>
      </c>
    </row>
    <row r="6" s="46" customFormat="1" ht="40.5" customHeight="1" spans="1:5">
      <c r="A6" s="61"/>
      <c r="B6" s="68" t="s">
        <v>57</v>
      </c>
      <c r="C6" s="55" t="s">
        <v>60</v>
      </c>
      <c r="D6" s="116" t="s">
        <v>359</v>
      </c>
      <c r="E6" s="115"/>
    </row>
    <row r="7" s="46" customFormat="1" ht="19.5" customHeight="1" spans="1:5">
      <c r="A7" s="62">
        <v>1</v>
      </c>
      <c r="B7" s="62">
        <v>2</v>
      </c>
      <c r="C7" s="62">
        <v>3</v>
      </c>
      <c r="D7" s="117">
        <v>4</v>
      </c>
      <c r="E7" s="118">
        <v>24</v>
      </c>
    </row>
    <row r="8" s="46" customFormat="1" ht="19.5" customHeight="1" spans="1:5">
      <c r="A8" s="119"/>
      <c r="B8" s="120"/>
      <c r="C8" s="120"/>
      <c r="D8" s="120"/>
      <c r="E8" s="120"/>
    </row>
    <row r="9" s="46" customFormat="1" ht="19.5" customHeight="1" spans="1:5">
      <c r="A9" s="121"/>
      <c r="B9" s="122"/>
      <c r="C9" s="122"/>
      <c r="D9" s="122"/>
      <c r="E9" s="122"/>
    </row>
    <row r="10" s="46" customFormat="1" ht="20" customHeight="1" spans="1:5">
      <c r="A10" s="123" t="s">
        <v>372</v>
      </c>
      <c r="B10" s="123"/>
      <c r="C10" s="123"/>
      <c r="D10" s="123"/>
      <c r="E10" s="123"/>
    </row>
  </sheetData>
  <mergeCells count="6">
    <mergeCell ref="A3:E3"/>
    <mergeCell ref="A4:D4"/>
    <mergeCell ref="B5:D5"/>
    <mergeCell ref="A10:E10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style="46" customWidth="1"/>
    <col min="2" max="2" width="29" style="46" customWidth="1"/>
    <col min="3" max="5" width="23.575" style="46" customWidth="1"/>
    <col min="6" max="6" width="11.2833333333333" style="46" customWidth="1"/>
    <col min="7" max="7" width="25.1416666666667" style="46" customWidth="1"/>
    <col min="8" max="8" width="15.575" style="46" customWidth="1"/>
    <col min="9" max="9" width="13.425" style="46" customWidth="1"/>
    <col min="10" max="10" width="18.85" style="46" customWidth="1"/>
    <col min="11" max="16384" width="9.14166666666667" style="46"/>
  </cols>
  <sheetData>
    <row r="1" ht="16.5" customHeight="1" spans="1:10">
      <c r="J1" s="48" t="s">
        <v>373</v>
      </c>
    </row>
    <row r="2" ht="41.25" customHeight="1" spans="1:10">
      <c r="A2" s="103" t="s">
        <v>374</v>
      </c>
      <c r="B2" s="49"/>
      <c r="C2" s="49"/>
      <c r="D2" s="49"/>
      <c r="E2" s="49"/>
      <c r="F2" s="104"/>
      <c r="G2" s="49"/>
      <c r="H2" s="104"/>
      <c r="I2" s="104"/>
      <c r="J2" s="49"/>
    </row>
    <row r="3" ht="17.25" customHeight="1" spans="1:10">
      <c r="A3" s="50" t="s">
        <v>2</v>
      </c>
    </row>
    <row r="4" ht="44.25" customHeight="1" spans="1:10">
      <c r="A4" s="27" t="s">
        <v>375</v>
      </c>
      <c r="B4" s="27" t="s">
        <v>279</v>
      </c>
      <c r="C4" s="27" t="s">
        <v>280</v>
      </c>
      <c r="D4" s="27" t="s">
        <v>281</v>
      </c>
      <c r="E4" s="27" t="s">
        <v>282</v>
      </c>
      <c r="F4" s="105" t="s">
        <v>283</v>
      </c>
      <c r="G4" s="27" t="s">
        <v>284</v>
      </c>
      <c r="H4" s="105" t="s">
        <v>285</v>
      </c>
      <c r="I4" s="105" t="s">
        <v>286</v>
      </c>
      <c r="J4" s="27" t="s">
        <v>287</v>
      </c>
    </row>
    <row r="5" ht="14.25" customHeight="1" spans="1:10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105">
        <v>6</v>
      </c>
      <c r="G5" s="27">
        <v>7</v>
      </c>
      <c r="H5" s="105">
        <v>8</v>
      </c>
      <c r="I5" s="105">
        <v>9</v>
      </c>
      <c r="J5" s="27">
        <v>10</v>
      </c>
    </row>
    <row r="6" ht="42" customHeight="1" spans="1:10">
      <c r="A6" s="28"/>
      <c r="B6" s="106"/>
      <c r="C6" s="106"/>
      <c r="D6" s="106"/>
      <c r="E6" s="44"/>
      <c r="F6" s="107"/>
      <c r="G6" s="44"/>
      <c r="H6" s="107"/>
      <c r="I6" s="107"/>
      <c r="J6" s="44"/>
    </row>
    <row r="7" ht="42" customHeight="1" spans="1:10">
      <c r="A7" s="28"/>
      <c r="B7" s="70"/>
      <c r="C7" s="70"/>
      <c r="D7" s="70"/>
      <c r="E7" s="28"/>
      <c r="F7" s="70"/>
      <c r="G7" s="28"/>
      <c r="H7" s="70"/>
      <c r="I7" s="70"/>
      <c r="J7" s="28"/>
    </row>
    <row r="8" ht="30" customHeight="1" spans="1:10">
      <c r="A8" s="108" t="s">
        <v>376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28"/>
  <sheetViews>
    <sheetView showZeros="0" workbookViewId="0">
      <selection activeCell="G29" sqref="G29"/>
    </sheetView>
  </sheetViews>
  <sheetFormatPr defaultColWidth="10.425" defaultRowHeight="14.25" customHeight="1" outlineLevelCol="7"/>
  <cols>
    <col min="1" max="2" width="33.7083333333333" style="46" customWidth="1"/>
    <col min="3" max="3" width="45.575" style="46" customWidth="1"/>
    <col min="4" max="4" width="27.575" style="46" customWidth="1"/>
    <col min="5" max="5" width="21.7083333333333" style="46" customWidth="1"/>
    <col min="6" max="8" width="26.2833333333333" style="46" customWidth="1"/>
    <col min="9" max="16384" width="10.425" style="46"/>
  </cols>
  <sheetData>
    <row r="1" customHeight="1" spans="1:8">
      <c r="A1" s="77" t="s">
        <v>377</v>
      </c>
      <c r="B1" s="78"/>
      <c r="C1" s="79"/>
      <c r="D1" s="79"/>
      <c r="E1" s="79"/>
      <c r="F1" s="78"/>
      <c r="G1" s="78"/>
      <c r="H1" s="79"/>
    </row>
    <row r="2" ht="41.25" customHeight="1" spans="1:8">
      <c r="A2" s="80" t="s">
        <v>378</v>
      </c>
      <c r="B2" s="81"/>
      <c r="C2" s="82"/>
      <c r="D2" s="82"/>
      <c r="E2" s="82"/>
      <c r="F2" s="81"/>
      <c r="G2" s="81"/>
      <c r="H2" s="82"/>
    </row>
    <row r="3" customHeight="1" spans="1:8">
      <c r="A3" s="83" t="s">
        <v>2</v>
      </c>
      <c r="C3" s="84"/>
      <c r="E3" s="82"/>
      <c r="F3" s="81"/>
      <c r="G3" s="81"/>
      <c r="H3" s="85" t="s">
        <v>3</v>
      </c>
    </row>
    <row r="4" ht="28.5" customHeight="1" spans="1:8">
      <c r="A4" s="86" t="s">
        <v>185</v>
      </c>
      <c r="B4" s="86" t="s">
        <v>379</v>
      </c>
      <c r="C4" s="86" t="s">
        <v>380</v>
      </c>
      <c r="D4" s="86" t="s">
        <v>381</v>
      </c>
      <c r="E4" s="86" t="s">
        <v>382</v>
      </c>
      <c r="F4" s="69" t="s">
        <v>383</v>
      </c>
      <c r="G4" s="69"/>
      <c r="H4" s="86"/>
    </row>
    <row r="5" ht="21" customHeight="1" spans="1:8">
      <c r="A5" s="86"/>
      <c r="B5" s="87"/>
      <c r="C5" s="88"/>
      <c r="D5" s="87"/>
      <c r="E5" s="87"/>
      <c r="F5" s="69" t="s">
        <v>357</v>
      </c>
      <c r="G5" s="69" t="s">
        <v>384</v>
      </c>
      <c r="H5" s="69" t="s">
        <v>385</v>
      </c>
    </row>
    <row r="6" ht="17.25" customHeight="1" spans="1:8">
      <c r="A6" s="44" t="s">
        <v>84</v>
      </c>
      <c r="B6" s="44">
        <v>2</v>
      </c>
      <c r="C6" s="44">
        <v>3</v>
      </c>
      <c r="D6" s="44">
        <v>4</v>
      </c>
      <c r="E6" s="42">
        <v>5</v>
      </c>
      <c r="F6" s="42">
        <v>6</v>
      </c>
      <c r="G6" s="44">
        <v>7</v>
      </c>
      <c r="H6" s="44">
        <v>8</v>
      </c>
    </row>
    <row r="7" ht="17.25" customHeight="1" spans="1:8">
      <c r="A7" s="89" t="s">
        <v>72</v>
      </c>
      <c r="B7" s="70" t="s">
        <v>386</v>
      </c>
      <c r="C7" s="90" t="s">
        <v>387</v>
      </c>
      <c r="D7" s="43" t="s">
        <v>388</v>
      </c>
      <c r="E7" s="91" t="s">
        <v>389</v>
      </c>
      <c r="F7" s="92">
        <v>1</v>
      </c>
      <c r="G7" s="93">
        <v>13200</v>
      </c>
      <c r="H7" s="93">
        <v>13200</v>
      </c>
    </row>
    <row r="8" ht="17.25" customHeight="1" spans="1:8">
      <c r="A8" s="89" t="s">
        <v>72</v>
      </c>
      <c r="B8" s="70" t="s">
        <v>386</v>
      </c>
      <c r="C8" s="90" t="s">
        <v>390</v>
      </c>
      <c r="D8" s="43" t="s">
        <v>391</v>
      </c>
      <c r="E8" s="91" t="s">
        <v>389</v>
      </c>
      <c r="F8" s="92">
        <v>20</v>
      </c>
      <c r="G8" s="93">
        <v>1300</v>
      </c>
      <c r="H8" s="93">
        <v>26000</v>
      </c>
    </row>
    <row r="9" ht="17.25" customHeight="1" spans="1:8">
      <c r="A9" s="89" t="s">
        <v>72</v>
      </c>
      <c r="B9" s="70" t="s">
        <v>386</v>
      </c>
      <c r="C9" s="90" t="s">
        <v>392</v>
      </c>
      <c r="D9" s="43" t="s">
        <v>393</v>
      </c>
      <c r="E9" s="91" t="s">
        <v>394</v>
      </c>
      <c r="F9" s="92">
        <v>1</v>
      </c>
      <c r="G9" s="93">
        <v>7600</v>
      </c>
      <c r="H9" s="93">
        <v>7600</v>
      </c>
    </row>
    <row r="10" ht="17.25" customHeight="1" spans="1:8">
      <c r="A10" s="89" t="s">
        <v>72</v>
      </c>
      <c r="B10" s="70" t="s">
        <v>386</v>
      </c>
      <c r="C10" s="90" t="s">
        <v>395</v>
      </c>
      <c r="D10" s="43" t="s">
        <v>396</v>
      </c>
      <c r="E10" s="91" t="s">
        <v>394</v>
      </c>
      <c r="F10" s="92">
        <v>1</v>
      </c>
      <c r="G10" s="93">
        <v>21520</v>
      </c>
      <c r="H10" s="93">
        <v>21520</v>
      </c>
    </row>
    <row r="11" ht="17.25" customHeight="1" spans="1:8">
      <c r="A11" s="89" t="s">
        <v>72</v>
      </c>
      <c r="B11" s="70" t="s">
        <v>386</v>
      </c>
      <c r="C11" s="90" t="s">
        <v>397</v>
      </c>
      <c r="D11" s="43" t="s">
        <v>398</v>
      </c>
      <c r="E11" s="91" t="s">
        <v>394</v>
      </c>
      <c r="F11" s="92">
        <v>5</v>
      </c>
      <c r="G11" s="93">
        <v>160</v>
      </c>
      <c r="H11" s="93">
        <v>800</v>
      </c>
    </row>
    <row r="12" ht="17.25" customHeight="1" spans="1:8">
      <c r="A12" s="89" t="s">
        <v>72</v>
      </c>
      <c r="B12" s="70" t="s">
        <v>386</v>
      </c>
      <c r="C12" s="90" t="s">
        <v>399</v>
      </c>
      <c r="D12" s="43" t="s">
        <v>400</v>
      </c>
      <c r="E12" s="91" t="s">
        <v>394</v>
      </c>
      <c r="F12" s="92">
        <v>1</v>
      </c>
      <c r="G12" s="93">
        <v>13800</v>
      </c>
      <c r="H12" s="93">
        <v>13800</v>
      </c>
    </row>
    <row r="13" ht="17.25" customHeight="1" spans="1:8">
      <c r="A13" s="89" t="s">
        <v>72</v>
      </c>
      <c r="B13" s="70" t="s">
        <v>386</v>
      </c>
      <c r="C13" s="90" t="s">
        <v>401</v>
      </c>
      <c r="D13" s="43" t="s">
        <v>402</v>
      </c>
      <c r="E13" s="91" t="s">
        <v>394</v>
      </c>
      <c r="F13" s="92">
        <v>1</v>
      </c>
      <c r="G13" s="93">
        <v>250000</v>
      </c>
      <c r="H13" s="93">
        <v>250000</v>
      </c>
    </row>
    <row r="14" ht="17.25" customHeight="1" spans="1:8">
      <c r="A14" s="89" t="s">
        <v>72</v>
      </c>
      <c r="B14" s="70" t="s">
        <v>386</v>
      </c>
      <c r="C14" s="90" t="s">
        <v>403</v>
      </c>
      <c r="D14" s="43" t="s">
        <v>404</v>
      </c>
      <c r="E14" s="91" t="s">
        <v>389</v>
      </c>
      <c r="F14" s="92">
        <v>1</v>
      </c>
      <c r="G14" s="93">
        <v>20000</v>
      </c>
      <c r="H14" s="93">
        <v>20000</v>
      </c>
    </row>
    <row r="15" ht="17.25" customHeight="1" spans="1:8">
      <c r="A15" s="89" t="s">
        <v>72</v>
      </c>
      <c r="B15" s="70" t="s">
        <v>386</v>
      </c>
      <c r="C15" s="90" t="s">
        <v>405</v>
      </c>
      <c r="D15" s="43" t="s">
        <v>406</v>
      </c>
      <c r="E15" s="91" t="s">
        <v>389</v>
      </c>
      <c r="F15" s="92">
        <v>2</v>
      </c>
      <c r="G15" s="93">
        <v>2500</v>
      </c>
      <c r="H15" s="93">
        <v>5000</v>
      </c>
    </row>
    <row r="16" ht="17.25" customHeight="1" spans="1:8">
      <c r="A16" s="89" t="s">
        <v>72</v>
      </c>
      <c r="B16" s="70" t="s">
        <v>386</v>
      </c>
      <c r="C16" s="90" t="s">
        <v>407</v>
      </c>
      <c r="D16" s="43" t="s">
        <v>408</v>
      </c>
      <c r="E16" s="91" t="s">
        <v>389</v>
      </c>
      <c r="F16" s="92">
        <v>1</v>
      </c>
      <c r="G16" s="93">
        <v>15000</v>
      </c>
      <c r="H16" s="93">
        <v>15000</v>
      </c>
    </row>
    <row r="17" ht="17.25" customHeight="1" spans="1:8">
      <c r="A17" s="89" t="s">
        <v>72</v>
      </c>
      <c r="B17" s="70" t="s">
        <v>386</v>
      </c>
      <c r="C17" s="90" t="s">
        <v>409</v>
      </c>
      <c r="D17" s="43" t="s">
        <v>410</v>
      </c>
      <c r="E17" s="91" t="s">
        <v>411</v>
      </c>
      <c r="F17" s="92">
        <v>43</v>
      </c>
      <c r="G17" s="93">
        <v>6900</v>
      </c>
      <c r="H17" s="93">
        <v>296700</v>
      </c>
    </row>
    <row r="18" ht="17.25" customHeight="1" spans="1:8">
      <c r="A18" s="89" t="s">
        <v>72</v>
      </c>
      <c r="B18" s="70" t="s">
        <v>386</v>
      </c>
      <c r="C18" s="90" t="s">
        <v>412</v>
      </c>
      <c r="D18" s="43" t="s">
        <v>413</v>
      </c>
      <c r="E18" s="91" t="s">
        <v>394</v>
      </c>
      <c r="F18" s="92">
        <v>1</v>
      </c>
      <c r="G18" s="93">
        <v>80000</v>
      </c>
      <c r="H18" s="93">
        <v>80000</v>
      </c>
    </row>
    <row r="19" ht="17.25" customHeight="1" spans="1:8">
      <c r="A19" s="89" t="s">
        <v>72</v>
      </c>
      <c r="B19" s="70" t="s">
        <v>414</v>
      </c>
      <c r="C19" s="90" t="s">
        <v>415</v>
      </c>
      <c r="D19" s="43" t="s">
        <v>416</v>
      </c>
      <c r="E19" s="91" t="s">
        <v>417</v>
      </c>
      <c r="F19" s="92">
        <v>25000</v>
      </c>
      <c r="G19" s="93">
        <v>25</v>
      </c>
      <c r="H19" s="93">
        <v>625000</v>
      </c>
    </row>
    <row r="20" ht="17.25" customHeight="1" spans="1:8">
      <c r="A20" s="89" t="s">
        <v>72</v>
      </c>
      <c r="B20" s="70" t="s">
        <v>418</v>
      </c>
      <c r="C20" s="90" t="s">
        <v>419</v>
      </c>
      <c r="D20" s="43" t="s">
        <v>420</v>
      </c>
      <c r="E20" s="91" t="s">
        <v>394</v>
      </c>
      <c r="F20" s="92">
        <v>400</v>
      </c>
      <c r="G20" s="93">
        <v>300</v>
      </c>
      <c r="H20" s="93">
        <v>120000</v>
      </c>
    </row>
    <row r="21" ht="17.25" customHeight="1" spans="1:8">
      <c r="A21" s="89" t="s">
        <v>72</v>
      </c>
      <c r="B21" s="70" t="s">
        <v>418</v>
      </c>
      <c r="C21" s="90" t="s">
        <v>419</v>
      </c>
      <c r="D21" s="43" t="s">
        <v>421</v>
      </c>
      <c r="E21" s="91" t="s">
        <v>394</v>
      </c>
      <c r="F21" s="92">
        <v>300</v>
      </c>
      <c r="G21" s="93">
        <v>580</v>
      </c>
      <c r="H21" s="93">
        <v>174000</v>
      </c>
    </row>
    <row r="22" ht="17.25" customHeight="1" spans="1:8">
      <c r="A22" s="89" t="s">
        <v>72</v>
      </c>
      <c r="B22" s="70" t="s">
        <v>418</v>
      </c>
      <c r="C22" s="90" t="s">
        <v>422</v>
      </c>
      <c r="D22" s="43" t="s">
        <v>423</v>
      </c>
      <c r="E22" s="91" t="s">
        <v>424</v>
      </c>
      <c r="F22" s="92">
        <v>500</v>
      </c>
      <c r="G22" s="93">
        <v>380</v>
      </c>
      <c r="H22" s="93">
        <v>190000</v>
      </c>
    </row>
    <row r="23" ht="17.25" customHeight="1" spans="1:8">
      <c r="A23" s="89" t="s">
        <v>72</v>
      </c>
      <c r="B23" s="70" t="s">
        <v>418</v>
      </c>
      <c r="C23" s="90" t="s">
        <v>425</v>
      </c>
      <c r="D23" s="43" t="s">
        <v>426</v>
      </c>
      <c r="E23" s="91" t="s">
        <v>424</v>
      </c>
      <c r="F23" s="92">
        <v>10</v>
      </c>
      <c r="G23" s="93">
        <v>1000</v>
      </c>
      <c r="H23" s="93">
        <v>10000</v>
      </c>
    </row>
    <row r="24" ht="17.25" customHeight="1" spans="1:8">
      <c r="A24" s="89" t="s">
        <v>72</v>
      </c>
      <c r="B24" s="70" t="s">
        <v>418</v>
      </c>
      <c r="C24" s="90" t="s">
        <v>427</v>
      </c>
      <c r="D24" s="43" t="s">
        <v>428</v>
      </c>
      <c r="E24" s="91" t="s">
        <v>429</v>
      </c>
      <c r="F24" s="92">
        <v>100</v>
      </c>
      <c r="G24" s="93">
        <v>500</v>
      </c>
      <c r="H24" s="93">
        <v>50000</v>
      </c>
    </row>
    <row r="25" ht="17.25" customHeight="1" spans="1:8">
      <c r="A25" s="89" t="s">
        <v>72</v>
      </c>
      <c r="B25" s="70" t="s">
        <v>418</v>
      </c>
      <c r="C25" s="90" t="s">
        <v>430</v>
      </c>
      <c r="D25" s="43" t="s">
        <v>431</v>
      </c>
      <c r="E25" s="91" t="s">
        <v>394</v>
      </c>
      <c r="F25" s="92">
        <v>300</v>
      </c>
      <c r="G25" s="93">
        <v>300</v>
      </c>
      <c r="H25" s="93">
        <v>90000</v>
      </c>
    </row>
    <row r="26" ht="19.5" customHeight="1" spans="1:8">
      <c r="A26" s="31" t="s">
        <v>57</v>
      </c>
      <c r="B26" s="94"/>
      <c r="C26" s="95"/>
      <c r="D26" s="96"/>
      <c r="E26" s="96"/>
      <c r="F26" s="92">
        <v>26688</v>
      </c>
      <c r="G26" s="93">
        <v>435065</v>
      </c>
      <c r="H26" s="93">
        <v>2008620</v>
      </c>
    </row>
    <row r="27" ht="19.5" customHeight="1" spans="1:8">
      <c r="A27" s="97" t="s">
        <v>432</v>
      </c>
      <c r="B27" s="98"/>
      <c r="C27" s="99"/>
      <c r="D27" s="97"/>
      <c r="E27" s="97"/>
      <c r="F27" s="100"/>
      <c r="G27" s="101"/>
      <c r="H27" s="101"/>
    </row>
    <row r="28" ht="26" customHeight="1" spans="1:8">
      <c r="A28" s="102"/>
      <c r="B28" s="102"/>
      <c r="C28" s="102"/>
      <c r="D28" s="102"/>
      <c r="E28" s="102"/>
      <c r="F28" s="102"/>
      <c r="G28" s="102"/>
      <c r="H28" s="102"/>
    </row>
  </sheetData>
  <mergeCells count="12">
    <mergeCell ref="A1:H1"/>
    <mergeCell ref="A2:H2"/>
    <mergeCell ref="A3:B3"/>
    <mergeCell ref="F4:H4"/>
    <mergeCell ref="A26:E26"/>
    <mergeCell ref="A27:H27"/>
    <mergeCell ref="A28:H28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style="46" customWidth="1"/>
    <col min="2" max="2" width="33.85" style="46" customWidth="1"/>
    <col min="3" max="3" width="23.85" style="46" customWidth="1"/>
    <col min="4" max="4" width="11.1416666666667" style="46" customWidth="1"/>
    <col min="5" max="5" width="17.7083333333333" style="46" customWidth="1"/>
    <col min="6" max="6" width="9.85" style="46" customWidth="1"/>
    <col min="7" max="7" width="17.7083333333333" style="46" customWidth="1"/>
    <col min="8" max="11" width="23.1416666666667" style="46" customWidth="1"/>
    <col min="12" max="16384" width="9.14166666666667" style="46"/>
  </cols>
  <sheetData>
    <row r="1" customHeight="1" spans="1:11">
      <c r="D1" s="47"/>
      <c r="E1" s="47"/>
      <c r="F1" s="47"/>
      <c r="G1" s="47"/>
      <c r="K1" s="48" t="s">
        <v>433</v>
      </c>
    </row>
    <row r="2" ht="41.25" customHeight="1" spans="1:11">
      <c r="A2" s="303" t="s">
        <v>434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3.5" customHeight="1" spans="1:11">
      <c r="A3" s="50" t="s">
        <v>2</v>
      </c>
      <c r="B3" s="51"/>
      <c r="C3" s="51"/>
      <c r="D3" s="51"/>
      <c r="E3" s="51"/>
      <c r="F3" s="51"/>
      <c r="G3" s="51"/>
      <c r="H3" s="52"/>
      <c r="I3" s="52"/>
      <c r="J3" s="52"/>
      <c r="K3" s="53" t="s">
        <v>3</v>
      </c>
    </row>
    <row r="4" ht="21.75" customHeight="1" spans="1:11">
      <c r="A4" s="54" t="s">
        <v>257</v>
      </c>
      <c r="B4" s="54" t="s">
        <v>187</v>
      </c>
      <c r="C4" s="54" t="s">
        <v>258</v>
      </c>
      <c r="D4" s="55" t="s">
        <v>188</v>
      </c>
      <c r="E4" s="55" t="s">
        <v>189</v>
      </c>
      <c r="F4" s="55" t="s">
        <v>190</v>
      </c>
      <c r="G4" s="55" t="s">
        <v>191</v>
      </c>
      <c r="H4" s="58" t="s">
        <v>57</v>
      </c>
      <c r="I4" s="19" t="s">
        <v>435</v>
      </c>
      <c r="J4" s="20"/>
      <c r="K4" s="21"/>
    </row>
    <row r="5" ht="21.75" customHeight="1" spans="1:11">
      <c r="A5" s="56"/>
      <c r="B5" s="56"/>
      <c r="C5" s="56"/>
      <c r="D5" s="57"/>
      <c r="E5" s="57"/>
      <c r="F5" s="57"/>
      <c r="G5" s="57"/>
      <c r="H5" s="68"/>
      <c r="I5" s="55" t="s">
        <v>60</v>
      </c>
      <c r="J5" s="55" t="s">
        <v>61</v>
      </c>
      <c r="K5" s="55" t="s">
        <v>62</v>
      </c>
    </row>
    <row r="6" ht="40.5" customHeight="1" spans="1:11">
      <c r="A6" s="59"/>
      <c r="B6" s="59"/>
      <c r="C6" s="59"/>
      <c r="D6" s="60"/>
      <c r="E6" s="60"/>
      <c r="F6" s="60"/>
      <c r="G6" s="60"/>
      <c r="H6" s="61"/>
      <c r="I6" s="60" t="s">
        <v>59</v>
      </c>
      <c r="J6" s="60"/>
      <c r="K6" s="60"/>
    </row>
    <row r="7" ht="15" customHeight="1" spans="1:11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62">
        <v>9</v>
      </c>
      <c r="J7" s="69">
        <v>10</v>
      </c>
      <c r="K7" s="69">
        <v>11</v>
      </c>
    </row>
    <row r="8" ht="18.75" customHeight="1" spans="1:11">
      <c r="A8" s="28"/>
      <c r="B8" s="70"/>
      <c r="C8" s="28"/>
      <c r="D8" s="28"/>
      <c r="E8" s="28"/>
      <c r="F8" s="28"/>
      <c r="G8" s="28"/>
      <c r="H8" s="71"/>
      <c r="I8" s="72"/>
      <c r="J8" s="72"/>
      <c r="K8" s="71"/>
    </row>
    <row r="9" ht="18.75" customHeight="1" spans="1:11">
      <c r="A9" s="70"/>
      <c r="B9" s="70"/>
      <c r="C9" s="70"/>
      <c r="D9" s="70"/>
      <c r="E9" s="70"/>
      <c r="F9" s="70"/>
      <c r="G9" s="70"/>
      <c r="H9" s="67"/>
      <c r="I9" s="67"/>
      <c r="J9" s="67"/>
      <c r="K9" s="71"/>
    </row>
    <row r="10" ht="18.75" customHeight="1" spans="1:11">
      <c r="A10" s="73" t="s">
        <v>174</v>
      </c>
      <c r="B10" s="74"/>
      <c r="C10" s="74"/>
      <c r="D10" s="74"/>
      <c r="E10" s="74"/>
      <c r="F10" s="74"/>
      <c r="G10" s="75"/>
      <c r="H10" s="67"/>
      <c r="I10" s="67"/>
      <c r="J10" s="67"/>
      <c r="K10" s="71"/>
    </row>
    <row r="11" ht="17" customHeight="1" spans="1:11">
      <c r="A11" s="76" t="s">
        <v>436</v>
      </c>
      <c r="B11" s="76"/>
      <c r="C11" s="76"/>
      <c r="D11" s="76"/>
      <c r="E11" s="7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workbookViewId="0">
      <selection activeCell="A3" sqref="A3:D3"/>
    </sheetView>
  </sheetViews>
  <sheetFormatPr defaultColWidth="9.14166666666667" defaultRowHeight="14.25" customHeight="1" outlineLevelCol="6"/>
  <cols>
    <col min="1" max="1" width="35.2833333333333" style="46" customWidth="1"/>
    <col min="2" max="4" width="28" style="46" customWidth="1"/>
    <col min="5" max="7" width="23.85" style="46" customWidth="1"/>
    <col min="8" max="16384" width="9.14166666666667" style="46"/>
  </cols>
  <sheetData>
    <row r="1" ht="13.5" customHeight="1" spans="1:7">
      <c r="D1" s="47"/>
      <c r="G1" s="48" t="s">
        <v>437</v>
      </c>
    </row>
    <row r="2" ht="41.25" customHeight="1" spans="1:7">
      <c r="A2" s="49" t="s">
        <v>438</v>
      </c>
      <c r="B2" s="49"/>
      <c r="C2" s="49"/>
      <c r="D2" s="49"/>
      <c r="E2" s="49"/>
      <c r="F2" s="49"/>
      <c r="G2" s="49"/>
    </row>
    <row r="3" ht="13.5" customHeight="1" spans="1:7">
      <c r="A3" s="50" t="s">
        <v>2</v>
      </c>
      <c r="B3" s="51"/>
      <c r="C3" s="51"/>
      <c r="D3" s="51"/>
      <c r="E3" s="52"/>
      <c r="F3" s="52"/>
      <c r="G3" s="53" t="s">
        <v>3</v>
      </c>
    </row>
    <row r="4" ht="21.75" customHeight="1" spans="1:7">
      <c r="A4" s="54" t="s">
        <v>258</v>
      </c>
      <c r="B4" s="54" t="s">
        <v>257</v>
      </c>
      <c r="C4" s="54" t="s">
        <v>187</v>
      </c>
      <c r="D4" s="55" t="s">
        <v>439</v>
      </c>
      <c r="E4" s="19" t="s">
        <v>60</v>
      </c>
      <c r="F4" s="20"/>
      <c r="G4" s="21"/>
    </row>
    <row r="5" ht="21.75" customHeight="1" spans="1:7">
      <c r="A5" s="56"/>
      <c r="B5" s="56"/>
      <c r="C5" s="56"/>
      <c r="D5" s="57"/>
      <c r="E5" s="58" t="s">
        <v>440</v>
      </c>
      <c r="F5" s="55" t="s">
        <v>441</v>
      </c>
      <c r="G5" s="55" t="s">
        <v>442</v>
      </c>
    </row>
    <row r="6" ht="40.5" customHeight="1" spans="1:7">
      <c r="A6" s="59"/>
      <c r="B6" s="59"/>
      <c r="C6" s="59"/>
      <c r="D6" s="60"/>
      <c r="E6" s="61"/>
      <c r="F6" s="60" t="s">
        <v>59</v>
      </c>
      <c r="G6" s="60"/>
    </row>
    <row r="7" ht="15" customHeight="1" spans="1:7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</row>
    <row r="8" ht="17.25" customHeight="1" spans="1:7">
      <c r="A8" s="43" t="s">
        <v>72</v>
      </c>
      <c r="B8" s="43" t="s">
        <v>443</v>
      </c>
      <c r="C8" s="43" t="s">
        <v>263</v>
      </c>
      <c r="D8" s="43" t="s">
        <v>444</v>
      </c>
      <c r="E8" s="63">
        <v>31948.8</v>
      </c>
      <c r="F8" s="63"/>
      <c r="G8" s="63"/>
    </row>
    <row r="9" ht="18.75" customHeight="1" spans="1:7">
      <c r="A9" s="64" t="s">
        <v>57</v>
      </c>
      <c r="B9" s="65" t="s">
        <v>445</v>
      </c>
      <c r="C9" s="65"/>
      <c r="D9" s="66"/>
      <c r="E9" s="63">
        <v>31948.8</v>
      </c>
      <c r="F9" s="67"/>
      <c r="G9" s="67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selection activeCell="A6" sqref="A6:I6"/>
    </sheetView>
  </sheetViews>
  <sheetFormatPr defaultColWidth="8.575" defaultRowHeight="14.25" customHeight="1"/>
  <cols>
    <col min="1" max="1" width="18.1416666666667" style="1" customWidth="1"/>
    <col min="2" max="2" width="23.425" style="1" customWidth="1"/>
    <col min="3" max="3" width="21.85" style="1" customWidth="1"/>
    <col min="4" max="4" width="15.575" style="1" customWidth="1"/>
    <col min="5" max="5" width="31.575" style="1" customWidth="1"/>
    <col min="6" max="6" width="15.425" style="1" customWidth="1"/>
    <col min="7" max="7" width="16.425" style="1" customWidth="1"/>
    <col min="8" max="8" width="29.575" style="1" customWidth="1"/>
    <col min="9" max="9" width="30.575" style="1" customWidth="1"/>
    <col min="10" max="10" width="23.85" style="1" customWidth="1"/>
    <col min="11" max="16384" width="8.575" style="1"/>
  </cols>
  <sheetData>
    <row r="1" s="1" customFormat="1" customHeight="1" spans="1:10">
      <c r="A1" s="3"/>
      <c r="B1" s="3"/>
      <c r="C1" s="3"/>
      <c r="D1" s="3"/>
      <c r="E1" s="3"/>
      <c r="F1" s="3"/>
      <c r="G1" s="3"/>
      <c r="H1" s="3"/>
      <c r="I1" s="3"/>
      <c r="J1" s="4"/>
    </row>
    <row r="2" s="1" customFormat="1" ht="41.25" customHeight="1" spans="1:10">
      <c r="A2" s="3" t="str">
        <f>"2026"&amp;"年部门整体支出绩效目标表"</f>
        <v>2026年部门整体支出绩效目标表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7.25" customHeight="1" spans="1:10">
      <c r="A3" s="6" t="s">
        <v>2</v>
      </c>
      <c r="B3" s="6"/>
      <c r="C3" s="7"/>
      <c r="D3" s="8"/>
      <c r="E3" s="8"/>
      <c r="F3" s="8"/>
      <c r="G3" s="8"/>
      <c r="H3" s="8"/>
      <c r="I3" s="8"/>
      <c r="J3" s="304" t="s">
        <v>3</v>
      </c>
    </row>
    <row r="4" s="1" customFormat="1" ht="30" customHeight="1" spans="1:10">
      <c r="A4" s="9" t="s">
        <v>446</v>
      </c>
      <c r="B4" s="10"/>
      <c r="C4" s="11"/>
      <c r="D4" s="11"/>
      <c r="E4" s="12"/>
      <c r="F4" s="13"/>
      <c r="G4" s="12"/>
      <c r="H4" s="14"/>
      <c r="I4" s="11"/>
      <c r="J4" s="12"/>
    </row>
    <row r="5" s="1" customFormat="1" ht="32.25" customHeight="1" spans="1:10">
      <c r="A5" s="15" t="s">
        <v>447</v>
      </c>
      <c r="B5" s="16"/>
      <c r="C5" s="16"/>
      <c r="D5" s="16"/>
      <c r="E5" s="16"/>
      <c r="F5" s="16"/>
      <c r="G5" s="16"/>
      <c r="H5" s="16"/>
      <c r="I5" s="17"/>
      <c r="J5" s="18"/>
    </row>
    <row r="6" s="1" customFormat="1" ht="32.25" customHeight="1" spans="1:10">
      <c r="A6" s="19" t="s">
        <v>448</v>
      </c>
      <c r="B6" s="20"/>
      <c r="C6" s="20"/>
      <c r="D6" s="20"/>
      <c r="E6" s="20"/>
      <c r="F6" s="20"/>
      <c r="G6" s="20"/>
      <c r="H6" s="20"/>
      <c r="I6" s="21"/>
      <c r="J6" s="22" t="s">
        <v>449</v>
      </c>
    </row>
    <row r="7" s="1" customFormat="1" ht="99.75" customHeight="1" spans="1:10">
      <c r="A7" s="23" t="s">
        <v>450</v>
      </c>
      <c r="B7" s="24" t="s">
        <v>451</v>
      </c>
      <c r="C7" s="25"/>
      <c r="D7" s="25"/>
      <c r="E7" s="25"/>
      <c r="F7" s="25"/>
      <c r="G7" s="25"/>
      <c r="H7" s="25"/>
      <c r="I7" s="25"/>
      <c r="J7" s="26" t="s">
        <v>452</v>
      </c>
    </row>
    <row r="8" s="1" customFormat="1" ht="99.75" customHeight="1" spans="1:10">
      <c r="A8" s="23"/>
      <c r="B8" s="24" t="str">
        <f>"总体绩效目标（"&amp;"2026"&amp;"-"&amp;("2026"+2)&amp;"年期间）"</f>
        <v>总体绩效目标（2026-2028年期间）</v>
      </c>
      <c r="C8" s="25"/>
      <c r="D8" s="25"/>
      <c r="E8" s="25"/>
      <c r="F8" s="25"/>
      <c r="G8" s="25"/>
      <c r="H8" s="25"/>
      <c r="I8" s="25"/>
      <c r="J8" s="26" t="s">
        <v>453</v>
      </c>
    </row>
    <row r="9" s="1" customFormat="1" ht="75" customHeight="1" spans="1:10">
      <c r="A9" s="24" t="s">
        <v>454</v>
      </c>
      <c r="B9" s="27" t="str">
        <f>"预算年度（"&amp;"2026"&amp;"年）绩效目标"</f>
        <v>预算年度（2026年）绩效目标</v>
      </c>
      <c r="C9" s="28"/>
      <c r="D9" s="28"/>
      <c r="E9" s="28"/>
      <c r="F9" s="28"/>
      <c r="G9" s="28"/>
      <c r="H9" s="28"/>
      <c r="I9" s="28"/>
      <c r="J9" s="29" t="s">
        <v>455</v>
      </c>
    </row>
    <row r="10" s="1" customFormat="1" ht="32.25" customHeight="1" spans="1:10">
      <c r="A10" s="30" t="s">
        <v>456</v>
      </c>
      <c r="B10" s="30"/>
      <c r="C10" s="30"/>
      <c r="D10" s="30"/>
      <c r="E10" s="30"/>
      <c r="F10" s="30"/>
      <c r="G10" s="30"/>
      <c r="H10" s="30"/>
      <c r="I10" s="30"/>
      <c r="J10" s="30"/>
    </row>
    <row r="11" s="1" customFormat="1" ht="32.25" customHeight="1" spans="1:10">
      <c r="A11" s="24" t="s">
        <v>457</v>
      </c>
      <c r="B11" s="24"/>
      <c r="C11" s="23" t="s">
        <v>458</v>
      </c>
      <c r="D11" s="23"/>
      <c r="E11" s="23" t="s">
        <v>459</v>
      </c>
      <c r="F11" s="23"/>
      <c r="G11" s="23"/>
      <c r="H11" s="23" t="s">
        <v>460</v>
      </c>
      <c r="I11" s="23"/>
      <c r="J11" s="23"/>
    </row>
    <row r="12" s="1" customFormat="1" ht="32.25" customHeight="1" spans="1:10">
      <c r="A12" s="24"/>
      <c r="B12" s="24"/>
      <c r="C12" s="23"/>
      <c r="D12" s="23"/>
      <c r="E12" s="24" t="s">
        <v>461</v>
      </c>
      <c r="F12" s="24" t="s">
        <v>462</v>
      </c>
      <c r="G12" s="24" t="s">
        <v>463</v>
      </c>
      <c r="H12" s="24" t="s">
        <v>461</v>
      </c>
      <c r="I12" s="24" t="s">
        <v>462</v>
      </c>
      <c r="J12" s="24" t="s">
        <v>463</v>
      </c>
    </row>
    <row r="13" s="1" customFormat="1" ht="24" customHeight="1" spans="1:10">
      <c r="A13" s="31" t="s">
        <v>57</v>
      </c>
      <c r="B13" s="32"/>
      <c r="C13" s="32"/>
      <c r="D13" s="32"/>
      <c r="E13" s="33"/>
      <c r="F13" s="33"/>
      <c r="G13" s="33"/>
      <c r="H13" s="34"/>
      <c r="I13" s="34"/>
      <c r="J13" s="34"/>
    </row>
    <row r="14" s="1" customFormat="1" ht="34.5" customHeight="1" spans="1:10">
      <c r="A14" s="25"/>
      <c r="B14" s="35"/>
      <c r="C14" s="25"/>
      <c r="D14" s="35"/>
      <c r="E14" s="34"/>
      <c r="F14" s="34"/>
      <c r="G14" s="34"/>
      <c r="H14" s="34"/>
      <c r="I14" s="34"/>
      <c r="J14" s="34"/>
    </row>
    <row r="15" s="1" customFormat="1" ht="32.25" customHeight="1" spans="1:10">
      <c r="A15" s="30" t="s">
        <v>464</v>
      </c>
      <c r="B15" s="30"/>
      <c r="C15" s="30"/>
      <c r="D15" s="30"/>
      <c r="E15" s="30"/>
      <c r="F15" s="30"/>
      <c r="G15" s="30"/>
      <c r="H15" s="30"/>
      <c r="I15" s="30"/>
      <c r="J15" s="30"/>
    </row>
    <row r="16" s="1" customFormat="1" ht="32.25" customHeight="1" spans="1:10">
      <c r="A16" s="36" t="s">
        <v>465</v>
      </c>
      <c r="B16" s="36"/>
      <c r="C16" s="36"/>
      <c r="D16" s="36"/>
      <c r="E16" s="36"/>
      <c r="F16" s="36"/>
      <c r="G16" s="36"/>
      <c r="H16" s="37" t="s">
        <v>466</v>
      </c>
      <c r="I16" s="38" t="s">
        <v>287</v>
      </c>
      <c r="J16" s="37" t="s">
        <v>467</v>
      </c>
    </row>
    <row r="17" s="1" customFormat="1" ht="36" customHeight="1" spans="1:13">
      <c r="A17" s="39" t="s">
        <v>280</v>
      </c>
      <c r="B17" s="39" t="s">
        <v>468</v>
      </c>
      <c r="C17" s="40" t="s">
        <v>282</v>
      </c>
      <c r="D17" s="40" t="s">
        <v>283</v>
      </c>
      <c r="E17" s="40" t="s">
        <v>284</v>
      </c>
      <c r="F17" s="40" t="s">
        <v>285</v>
      </c>
      <c r="G17" s="40" t="s">
        <v>286</v>
      </c>
      <c r="H17" s="41"/>
      <c r="I17" s="41"/>
      <c r="J17" s="41"/>
    </row>
    <row r="18" s="1" customFormat="1" ht="32.25" customHeight="1" spans="1:13">
      <c r="A18" s="42"/>
      <c r="B18" s="42"/>
      <c r="C18" s="43"/>
      <c r="D18" s="42"/>
      <c r="E18" s="42"/>
      <c r="F18" s="42"/>
      <c r="G18" s="42"/>
      <c r="H18" s="44"/>
      <c r="I18" s="28"/>
      <c r="J18" s="44"/>
    </row>
    <row r="19" s="2" customFormat="1" customHeight="1" spans="1:13">
      <c r="A19" s="45" t="s">
        <v>469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="2" customFormat="1" customHeight="1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="2" customFormat="1" customHeight="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="2" customFormat="1" customHeight="1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="2" customFormat="1" customHeight="1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="2" customFormat="1" customHeight="1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="2" customFormat="1" customHeight="1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="2" customFormat="1" customHeight="1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="2" customFormat="1" customHeight="1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="2" customFormat="1" customHeight="1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="2" customFormat="1" customHeight="1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="2" customFormat="1" customHeight="1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="2" customFormat="1" customHeight="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="2" customFormat="1" customHeight="1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style="46" customWidth="1"/>
    <col min="2" max="2" width="35" style="46" customWidth="1"/>
    <col min="3" max="19" width="22" style="46" customWidth="1"/>
    <col min="20" max="16384" width="8.575" style="46"/>
  </cols>
  <sheetData>
    <row r="1" ht="17.25" customHeight="1" spans="1:19">
      <c r="A1" s="85" t="s">
        <v>53</v>
      </c>
    </row>
    <row r="2" ht="41.25" customHeight="1" spans="1:19">
      <c r="A2" s="80" t="s">
        <v>54</v>
      </c>
    </row>
    <row r="3" ht="17.25" customHeight="1" spans="1:19">
      <c r="A3" s="83" t="s">
        <v>2</v>
      </c>
      <c r="S3" s="84" t="s">
        <v>3</v>
      </c>
    </row>
    <row r="4" ht="21.75" customHeight="1" spans="1:19">
      <c r="A4" s="283" t="s">
        <v>55</v>
      </c>
      <c r="B4" s="284" t="s">
        <v>56</v>
      </c>
      <c r="C4" s="284" t="s">
        <v>57</v>
      </c>
      <c r="D4" s="285" t="s">
        <v>58</v>
      </c>
      <c r="E4" s="285"/>
      <c r="F4" s="285"/>
      <c r="G4" s="285"/>
      <c r="H4" s="285"/>
      <c r="I4" s="286"/>
      <c r="J4" s="285"/>
      <c r="K4" s="285"/>
      <c r="L4" s="285"/>
      <c r="M4" s="285"/>
      <c r="N4" s="287"/>
      <c r="O4" s="285" t="s">
        <v>47</v>
      </c>
      <c r="P4" s="285"/>
      <c r="Q4" s="285"/>
      <c r="R4" s="285"/>
      <c r="S4" s="287"/>
    </row>
    <row r="5" ht="27" customHeight="1" spans="1:19">
      <c r="A5" s="288"/>
      <c r="B5" s="289"/>
      <c r="C5" s="289"/>
      <c r="D5" s="289" t="s">
        <v>59</v>
      </c>
      <c r="E5" s="289" t="s">
        <v>60</v>
      </c>
      <c r="F5" s="289" t="s">
        <v>61</v>
      </c>
      <c r="G5" s="289" t="s">
        <v>62</v>
      </c>
      <c r="H5" s="289" t="s">
        <v>63</v>
      </c>
      <c r="I5" s="290" t="s">
        <v>64</v>
      </c>
      <c r="J5" s="291"/>
      <c r="K5" s="291"/>
      <c r="L5" s="291"/>
      <c r="M5" s="291"/>
      <c r="N5" s="292"/>
      <c r="O5" s="289" t="s">
        <v>59</v>
      </c>
      <c r="P5" s="289" t="s">
        <v>60</v>
      </c>
      <c r="Q5" s="289" t="s">
        <v>61</v>
      </c>
      <c r="R5" s="289" t="s">
        <v>62</v>
      </c>
      <c r="S5" s="289" t="s">
        <v>65</v>
      </c>
    </row>
    <row r="6" ht="30" customHeight="1" spans="1:19">
      <c r="A6" s="293"/>
      <c r="B6" s="294"/>
      <c r="C6" s="295"/>
      <c r="D6" s="295"/>
      <c r="E6" s="295"/>
      <c r="F6" s="295"/>
      <c r="G6" s="295"/>
      <c r="H6" s="295"/>
      <c r="I6" s="107" t="s">
        <v>59</v>
      </c>
      <c r="J6" s="292" t="s">
        <v>66</v>
      </c>
      <c r="K6" s="292" t="s">
        <v>67</v>
      </c>
      <c r="L6" s="292" t="s">
        <v>68</v>
      </c>
      <c r="M6" s="292" t="s">
        <v>69</v>
      </c>
      <c r="N6" s="292" t="s">
        <v>70</v>
      </c>
      <c r="O6" s="296"/>
      <c r="P6" s="296"/>
      <c r="Q6" s="296"/>
      <c r="R6" s="296"/>
      <c r="S6" s="295"/>
    </row>
    <row r="7" ht="15" customHeight="1" spans="1:19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107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</row>
    <row r="8" ht="18" customHeight="1" spans="1:19">
      <c r="A8" s="43" t="s">
        <v>71</v>
      </c>
      <c r="B8" s="43" t="s">
        <v>72</v>
      </c>
      <c r="C8" s="157">
        <v>29542243.68</v>
      </c>
      <c r="D8" s="157">
        <v>29542243.68</v>
      </c>
      <c r="E8" s="157">
        <v>27850777.23</v>
      </c>
      <c r="F8" s="157"/>
      <c r="G8" s="157"/>
      <c r="H8" s="157"/>
      <c r="I8" s="157">
        <v>1691466.45</v>
      </c>
      <c r="J8" s="157"/>
      <c r="K8" s="157"/>
      <c r="L8" s="157"/>
      <c r="M8" s="157"/>
      <c r="N8" s="157">
        <v>1691466.45</v>
      </c>
      <c r="O8" s="157"/>
      <c r="P8" s="157"/>
      <c r="Q8" s="157"/>
      <c r="R8" s="157"/>
      <c r="S8" s="157"/>
    </row>
    <row r="9" ht="18" customHeight="1" spans="1:19">
      <c r="A9" s="86" t="s">
        <v>57</v>
      </c>
      <c r="B9" s="240"/>
      <c r="C9" s="157">
        <v>29542243.68</v>
      </c>
      <c r="D9" s="157">
        <v>29542243.68</v>
      </c>
      <c r="E9" s="157">
        <v>27850777.23</v>
      </c>
      <c r="F9" s="157"/>
      <c r="G9" s="157"/>
      <c r="H9" s="157"/>
      <c r="I9" s="157">
        <v>1691466.45</v>
      </c>
      <c r="J9" s="157"/>
      <c r="K9" s="157"/>
      <c r="L9" s="157"/>
      <c r="M9" s="157"/>
      <c r="N9" s="157">
        <v>1691466.45</v>
      </c>
      <c r="O9" s="157"/>
      <c r="P9" s="157"/>
      <c r="Q9" s="157"/>
      <c r="R9" s="157"/>
      <c r="S9" s="15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4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Format="1" ht="17.25" customHeight="1" spans="1:15">
      <c r="A1" s="262" t="s">
        <v>73</v>
      </c>
    </row>
    <row r="2" customFormat="1" ht="41.25" customHeight="1" spans="1:15">
      <c r="A2" s="263" t="str">
        <f>"2026"&amp;"年部门支出预算表"</f>
        <v>2026年部门支出预算表</v>
      </c>
    </row>
    <row r="3" customFormat="1" ht="17.25" customHeight="1" spans="1:15">
      <c r="A3" s="264" t="s">
        <v>2</v>
      </c>
      <c r="O3" s="262" t="s">
        <v>3</v>
      </c>
    </row>
    <row r="4" customFormat="1" ht="27" customHeight="1" spans="1:15">
      <c r="A4" s="265" t="s">
        <v>74</v>
      </c>
      <c r="B4" s="265" t="s">
        <v>75</v>
      </c>
      <c r="C4" s="265" t="s">
        <v>57</v>
      </c>
      <c r="D4" s="266" t="s">
        <v>60</v>
      </c>
      <c r="E4" s="267"/>
      <c r="F4" s="268"/>
      <c r="G4" s="269" t="s">
        <v>61</v>
      </c>
      <c r="H4" s="269" t="s">
        <v>62</v>
      </c>
      <c r="I4" s="269" t="s">
        <v>76</v>
      </c>
      <c r="J4" s="266" t="s">
        <v>64</v>
      </c>
      <c r="K4" s="267"/>
      <c r="L4" s="267"/>
      <c r="M4" s="267"/>
      <c r="N4" s="270"/>
      <c r="O4" s="271"/>
    </row>
    <row r="5" customFormat="1" ht="42" customHeight="1" spans="1:15">
      <c r="A5" s="272"/>
      <c r="B5" s="272"/>
      <c r="C5" s="273"/>
      <c r="D5" s="274" t="s">
        <v>59</v>
      </c>
      <c r="E5" s="274" t="s">
        <v>77</v>
      </c>
      <c r="F5" s="274" t="s">
        <v>78</v>
      </c>
      <c r="G5" s="273"/>
      <c r="H5" s="273"/>
      <c r="I5" s="275"/>
      <c r="J5" s="274" t="s">
        <v>59</v>
      </c>
      <c r="K5" s="276" t="s">
        <v>79</v>
      </c>
      <c r="L5" s="276" t="s">
        <v>80</v>
      </c>
      <c r="M5" s="276" t="s">
        <v>81</v>
      </c>
      <c r="N5" s="276" t="s">
        <v>82</v>
      </c>
      <c r="O5" s="276" t="s">
        <v>83</v>
      </c>
    </row>
    <row r="6" customFormat="1" ht="18" customHeight="1" spans="1:15">
      <c r="A6" s="277" t="s">
        <v>84</v>
      </c>
      <c r="B6" s="277" t="s">
        <v>85</v>
      </c>
      <c r="C6" s="277" t="s">
        <v>86</v>
      </c>
      <c r="D6" s="91" t="s">
        <v>87</v>
      </c>
      <c r="E6" s="91" t="s">
        <v>88</v>
      </c>
      <c r="F6" s="91" t="s">
        <v>89</v>
      </c>
      <c r="G6" s="91" t="s">
        <v>90</v>
      </c>
      <c r="H6" s="91" t="s">
        <v>91</v>
      </c>
      <c r="I6" s="91" t="s">
        <v>92</v>
      </c>
      <c r="J6" s="91" t="s">
        <v>93</v>
      </c>
      <c r="K6" s="91" t="s">
        <v>94</v>
      </c>
      <c r="L6" s="91" t="s">
        <v>95</v>
      </c>
      <c r="M6" s="91" t="s">
        <v>96</v>
      </c>
      <c r="N6" s="277" t="s">
        <v>97</v>
      </c>
      <c r="O6" s="91" t="s">
        <v>98</v>
      </c>
    </row>
    <row r="7" customFormat="1" ht="21" customHeight="1" spans="1:15">
      <c r="A7" s="278" t="s">
        <v>99</v>
      </c>
      <c r="B7" s="278" t="s">
        <v>100</v>
      </c>
      <c r="C7" s="157">
        <v>21423258.93</v>
      </c>
      <c r="D7" s="157">
        <v>19731792.48</v>
      </c>
      <c r="E7" s="157">
        <v>19731792.48</v>
      </c>
      <c r="F7" s="157"/>
      <c r="G7" s="157"/>
      <c r="H7" s="157"/>
      <c r="I7" s="157"/>
      <c r="J7" s="157">
        <v>1691466.45</v>
      </c>
      <c r="K7" s="157"/>
      <c r="L7" s="157"/>
      <c r="M7" s="157"/>
      <c r="N7" s="157"/>
      <c r="O7" s="157">
        <v>1691466.45</v>
      </c>
    </row>
    <row r="8" customFormat="1" ht="21" customHeight="1" spans="1:15">
      <c r="A8" s="279" t="s">
        <v>101</v>
      </c>
      <c r="B8" s="279" t="s">
        <v>102</v>
      </c>
      <c r="C8" s="157">
        <v>21423258.93</v>
      </c>
      <c r="D8" s="157">
        <v>19731792.48</v>
      </c>
      <c r="E8" s="157">
        <v>19731792.48</v>
      </c>
      <c r="F8" s="157"/>
      <c r="G8" s="157"/>
      <c r="H8" s="157"/>
      <c r="I8" s="157"/>
      <c r="J8" s="157">
        <v>1691466.45</v>
      </c>
      <c r="K8" s="157"/>
      <c r="L8" s="157"/>
      <c r="M8" s="157"/>
      <c r="N8" s="157"/>
      <c r="O8" s="157">
        <v>1691466.45</v>
      </c>
    </row>
    <row r="9" customFormat="1" ht="21" customHeight="1" spans="1:15">
      <c r="A9" s="280" t="s">
        <v>103</v>
      </c>
      <c r="B9" s="280" t="s">
        <v>104</v>
      </c>
      <c r="C9" s="157">
        <v>21423258.93</v>
      </c>
      <c r="D9" s="157">
        <v>19731792.48</v>
      </c>
      <c r="E9" s="157">
        <v>19731792.48</v>
      </c>
      <c r="F9" s="157"/>
      <c r="G9" s="157"/>
      <c r="H9" s="157"/>
      <c r="I9" s="157"/>
      <c r="J9" s="157">
        <v>1691466.45</v>
      </c>
      <c r="K9" s="157"/>
      <c r="L9" s="157"/>
      <c r="M9" s="157"/>
      <c r="N9" s="157"/>
      <c r="O9" s="157">
        <v>1691466.45</v>
      </c>
    </row>
    <row r="10" customFormat="1" ht="21" customHeight="1" spans="1:15">
      <c r="A10" s="278" t="s">
        <v>105</v>
      </c>
      <c r="B10" s="278" t="s">
        <v>106</v>
      </c>
      <c r="C10" s="157">
        <v>3947110.86</v>
      </c>
      <c r="D10" s="157">
        <v>3947110.86</v>
      </c>
      <c r="E10" s="157">
        <v>3915162.06</v>
      </c>
      <c r="F10" s="157">
        <v>31948.8</v>
      </c>
      <c r="G10" s="157"/>
      <c r="H10" s="157"/>
      <c r="I10" s="157"/>
      <c r="J10" s="157"/>
      <c r="K10" s="157"/>
      <c r="L10" s="157"/>
      <c r="M10" s="157"/>
      <c r="N10" s="157"/>
      <c r="O10" s="157"/>
    </row>
    <row r="11" customFormat="1" ht="21" customHeight="1" spans="1:15">
      <c r="A11" s="279" t="s">
        <v>107</v>
      </c>
      <c r="B11" s="279" t="s">
        <v>108</v>
      </c>
      <c r="C11" s="157">
        <v>3915162.06</v>
      </c>
      <c r="D11" s="157">
        <v>3915162.06</v>
      </c>
      <c r="E11" s="157">
        <v>3915162.06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customFormat="1" ht="21" customHeight="1" spans="1:15">
      <c r="A12" s="280" t="s">
        <v>109</v>
      </c>
      <c r="B12" s="280" t="s">
        <v>110</v>
      </c>
      <c r="C12" s="157">
        <v>1431756.84</v>
      </c>
      <c r="D12" s="157">
        <v>1431756.84</v>
      </c>
      <c r="E12" s="157">
        <v>1431756.84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customFormat="1" ht="21" customHeight="1" spans="1:15">
      <c r="A13" s="280" t="s">
        <v>111</v>
      </c>
      <c r="B13" s="280" t="s">
        <v>112</v>
      </c>
      <c r="C13" s="157">
        <v>2408486.4</v>
      </c>
      <c r="D13" s="157">
        <v>2408486.4</v>
      </c>
      <c r="E13" s="157">
        <v>2408486.4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customFormat="1" ht="21" customHeight="1" spans="1:15">
      <c r="A14" s="280" t="s">
        <v>113</v>
      </c>
      <c r="B14" s="280" t="s">
        <v>114</v>
      </c>
      <c r="C14" s="157">
        <v>74918.82</v>
      </c>
      <c r="D14" s="157">
        <v>74918.82</v>
      </c>
      <c r="E14" s="157">
        <v>74918.82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customFormat="1" ht="21" customHeight="1" spans="1:15">
      <c r="A15" s="279" t="s">
        <v>115</v>
      </c>
      <c r="B15" s="279" t="s">
        <v>116</v>
      </c>
      <c r="C15" s="157">
        <v>31948.8</v>
      </c>
      <c r="D15" s="157">
        <v>31948.8</v>
      </c>
      <c r="E15" s="157"/>
      <c r="F15" s="157">
        <v>31948.8</v>
      </c>
      <c r="G15" s="157"/>
      <c r="H15" s="157"/>
      <c r="I15" s="157"/>
      <c r="J15" s="157"/>
      <c r="K15" s="157"/>
      <c r="L15" s="157"/>
      <c r="M15" s="157"/>
      <c r="N15" s="157"/>
      <c r="O15" s="157"/>
    </row>
    <row r="16" customFormat="1" ht="21" customHeight="1" spans="1:15">
      <c r="A16" s="280" t="s">
        <v>117</v>
      </c>
      <c r="B16" s="280" t="s">
        <v>118</v>
      </c>
      <c r="C16" s="157">
        <v>31948.8</v>
      </c>
      <c r="D16" s="157">
        <v>31948.8</v>
      </c>
      <c r="E16" s="157"/>
      <c r="F16" s="157">
        <v>31948.8</v>
      </c>
      <c r="G16" s="157"/>
      <c r="H16" s="157"/>
      <c r="I16" s="157"/>
      <c r="J16" s="157"/>
      <c r="K16" s="157"/>
      <c r="L16" s="157"/>
      <c r="M16" s="157"/>
      <c r="N16" s="157"/>
      <c r="O16" s="157"/>
    </row>
    <row r="17" customFormat="1" ht="21" customHeight="1" spans="1:15">
      <c r="A17" s="278" t="s">
        <v>119</v>
      </c>
      <c r="B17" s="278" t="s">
        <v>120</v>
      </c>
      <c r="C17" s="157">
        <v>2001093.09</v>
      </c>
      <c r="D17" s="157">
        <v>2001093.09</v>
      </c>
      <c r="E17" s="157">
        <v>2001093.09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customFormat="1" ht="21" customHeight="1" spans="1:15">
      <c r="A18" s="279" t="s">
        <v>121</v>
      </c>
      <c r="B18" s="279" t="s">
        <v>122</v>
      </c>
      <c r="C18" s="157">
        <v>2001093.09</v>
      </c>
      <c r="D18" s="157">
        <v>2001093.09</v>
      </c>
      <c r="E18" s="157">
        <v>2001093.09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customFormat="1" ht="21" customHeight="1" spans="1:15">
      <c r="A19" s="280" t="s">
        <v>123</v>
      </c>
      <c r="B19" s="280" t="s">
        <v>124</v>
      </c>
      <c r="C19" s="157">
        <v>1031442.96</v>
      </c>
      <c r="D19" s="157">
        <v>1031442.96</v>
      </c>
      <c r="E19" s="157">
        <v>1031442.96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customFormat="1" ht="21" customHeight="1" spans="1:15">
      <c r="A20" s="280" t="s">
        <v>125</v>
      </c>
      <c r="B20" s="280" t="s">
        <v>126</v>
      </c>
      <c r="C20" s="157">
        <v>848812</v>
      </c>
      <c r="D20" s="157">
        <v>848812</v>
      </c>
      <c r="E20" s="157">
        <v>848812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customFormat="1" ht="21" customHeight="1" spans="1:15">
      <c r="A21" s="280" t="s">
        <v>127</v>
      </c>
      <c r="B21" s="280" t="s">
        <v>128</v>
      </c>
      <c r="C21" s="157">
        <v>120838.13</v>
      </c>
      <c r="D21" s="157">
        <v>120838.13</v>
      </c>
      <c r="E21" s="157">
        <v>120838.13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customFormat="1" ht="21" customHeight="1" spans="1:15">
      <c r="A22" s="278" t="s">
        <v>129</v>
      </c>
      <c r="B22" s="278" t="s">
        <v>130</v>
      </c>
      <c r="C22" s="157">
        <v>2170780.8</v>
      </c>
      <c r="D22" s="157">
        <v>2170780.8</v>
      </c>
      <c r="E22" s="157">
        <v>2170780.8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customFormat="1" ht="21" customHeight="1" spans="1:15">
      <c r="A23" s="279" t="s">
        <v>131</v>
      </c>
      <c r="B23" s="279" t="s">
        <v>132</v>
      </c>
      <c r="C23" s="157">
        <v>2170780.8</v>
      </c>
      <c r="D23" s="157">
        <v>2170780.8</v>
      </c>
      <c r="E23" s="157">
        <v>2170780.8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customFormat="1" ht="21" customHeight="1" spans="1:15">
      <c r="A24" s="280" t="s">
        <v>133</v>
      </c>
      <c r="B24" s="280" t="s">
        <v>134</v>
      </c>
      <c r="C24" s="157">
        <v>2170780.8</v>
      </c>
      <c r="D24" s="157">
        <v>2170780.8</v>
      </c>
      <c r="E24" s="157">
        <v>2170780.8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customFormat="1" ht="21" customHeight="1" spans="1:15">
      <c r="A25" s="281" t="s">
        <v>57</v>
      </c>
      <c r="B25" s="282"/>
      <c r="C25" s="157">
        <v>29542243.68</v>
      </c>
      <c r="D25" s="157">
        <v>27850777.23</v>
      </c>
      <c r="E25" s="157">
        <v>27818828.43</v>
      </c>
      <c r="F25" s="157">
        <v>31948.8</v>
      </c>
      <c r="G25" s="157"/>
      <c r="H25" s="157"/>
      <c r="I25" s="157"/>
      <c r="J25" s="157">
        <v>1691466.45</v>
      </c>
      <c r="K25" s="157"/>
      <c r="L25" s="157"/>
      <c r="M25" s="157"/>
      <c r="N25" s="157"/>
      <c r="O25" s="157">
        <v>1691466.45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A34" sqref="$A34:$XFD34"/>
    </sheetView>
  </sheetViews>
  <sheetFormatPr defaultColWidth="8.575" defaultRowHeight="12.75" customHeight="1" outlineLevelCol="3"/>
  <cols>
    <col min="1" max="4" width="35.575" style="46" customWidth="1"/>
    <col min="5" max="16384" width="8.575" style="46"/>
  </cols>
  <sheetData>
    <row r="1" ht="15" customHeight="1" spans="1:4">
      <c r="A1" s="81"/>
      <c r="B1" s="84"/>
      <c r="C1" s="84"/>
      <c r="D1" s="84" t="s">
        <v>135</v>
      </c>
    </row>
    <row r="2" ht="41.25" customHeight="1" spans="1:4">
      <c r="A2" s="299" t="s">
        <v>136</v>
      </c>
    </row>
    <row r="3" ht="17.25" customHeight="1" spans="1:4">
      <c r="A3" s="83" t="s">
        <v>2</v>
      </c>
      <c r="D3" s="84" t="s">
        <v>3</v>
      </c>
    </row>
    <row r="4" ht="17.25" customHeight="1" spans="1:4">
      <c r="A4" s="256" t="s">
        <v>4</v>
      </c>
      <c r="B4" s="257"/>
      <c r="C4" s="256" t="s">
        <v>5</v>
      </c>
      <c r="D4" s="257"/>
    </row>
    <row r="5" ht="18.75" customHeight="1" spans="1:4">
      <c r="A5" s="256" t="s">
        <v>6</v>
      </c>
      <c r="B5" s="256" t="s">
        <v>7</v>
      </c>
      <c r="C5" s="256" t="s">
        <v>8</v>
      </c>
      <c r="D5" s="256" t="s">
        <v>7</v>
      </c>
    </row>
    <row r="6" ht="16.5" customHeight="1" spans="1:4">
      <c r="A6" s="258" t="s">
        <v>137</v>
      </c>
      <c r="B6" s="157">
        <v>27850777.23</v>
      </c>
      <c r="C6" s="258" t="s">
        <v>138</v>
      </c>
      <c r="D6" s="157">
        <v>27850777.23</v>
      </c>
    </row>
    <row r="7" ht="16.5" customHeight="1" spans="1:4">
      <c r="A7" s="258" t="s">
        <v>139</v>
      </c>
      <c r="B7" s="157">
        <v>27850777.23</v>
      </c>
      <c r="C7" s="258" t="s">
        <v>140</v>
      </c>
      <c r="D7" s="195"/>
    </row>
    <row r="8" ht="16.5" customHeight="1" spans="1:4">
      <c r="A8" s="258" t="s">
        <v>141</v>
      </c>
      <c r="B8" s="157"/>
      <c r="C8" s="258" t="s">
        <v>142</v>
      </c>
      <c r="D8" s="195"/>
    </row>
    <row r="9" ht="16.5" customHeight="1" spans="1:4">
      <c r="A9" s="258" t="s">
        <v>143</v>
      </c>
      <c r="B9" s="157"/>
      <c r="C9" s="258" t="s">
        <v>144</v>
      </c>
      <c r="D9" s="195"/>
    </row>
    <row r="10" ht="16.5" customHeight="1" spans="1:4">
      <c r="A10" s="258" t="s">
        <v>145</v>
      </c>
      <c r="B10" s="157"/>
      <c r="C10" s="258" t="s">
        <v>146</v>
      </c>
      <c r="D10" s="195"/>
    </row>
    <row r="11" ht="16.5" customHeight="1" spans="1:4">
      <c r="A11" s="258" t="s">
        <v>139</v>
      </c>
      <c r="B11" s="157"/>
      <c r="C11" s="258" t="s">
        <v>147</v>
      </c>
      <c r="D11" s="157">
        <v>19731792.48</v>
      </c>
    </row>
    <row r="12" ht="16.5" customHeight="1" spans="1:4">
      <c r="A12" s="32" t="s">
        <v>141</v>
      </c>
      <c r="B12" s="157"/>
      <c r="C12" s="106" t="s">
        <v>148</v>
      </c>
      <c r="D12" s="195"/>
    </row>
    <row r="13" ht="16.5" customHeight="1" spans="1:4">
      <c r="A13" s="32" t="s">
        <v>143</v>
      </c>
      <c r="B13" s="157"/>
      <c r="C13" s="106" t="s">
        <v>149</v>
      </c>
      <c r="D13" s="195"/>
    </row>
    <row r="14" ht="16.5" customHeight="1" spans="1:4">
      <c r="A14" s="259"/>
      <c r="B14" s="157"/>
      <c r="C14" s="106" t="s">
        <v>150</v>
      </c>
      <c r="D14" s="157">
        <v>3947110.86</v>
      </c>
    </row>
    <row r="15" ht="16.5" customHeight="1" spans="1:4">
      <c r="A15" s="259"/>
      <c r="B15" s="157"/>
      <c r="C15" s="106" t="s">
        <v>151</v>
      </c>
      <c r="D15" s="157">
        <v>2001093.09</v>
      </c>
    </row>
    <row r="16" ht="16.5" customHeight="1" spans="1:4">
      <c r="A16" s="259"/>
      <c r="B16" s="157"/>
      <c r="C16" s="106" t="s">
        <v>152</v>
      </c>
      <c r="D16" s="195"/>
    </row>
    <row r="17" ht="16.5" customHeight="1" spans="1:4">
      <c r="A17" s="259"/>
      <c r="B17" s="157"/>
      <c r="C17" s="106" t="s">
        <v>153</v>
      </c>
      <c r="D17" s="195"/>
    </row>
    <row r="18" ht="16.5" customHeight="1" spans="1:4">
      <c r="A18" s="259"/>
      <c r="B18" s="157"/>
      <c r="C18" s="106" t="s">
        <v>154</v>
      </c>
      <c r="D18" s="195"/>
    </row>
    <row r="19" ht="16.5" customHeight="1" spans="1:4">
      <c r="A19" s="259"/>
      <c r="B19" s="157"/>
      <c r="C19" s="106" t="s">
        <v>155</v>
      </c>
      <c r="D19" s="195"/>
    </row>
    <row r="20" ht="16.5" customHeight="1" spans="1:4">
      <c r="A20" s="259"/>
      <c r="B20" s="157"/>
      <c r="C20" s="106" t="s">
        <v>156</v>
      </c>
      <c r="D20" s="195"/>
    </row>
    <row r="21" ht="16.5" customHeight="1" spans="1:4">
      <c r="A21" s="259"/>
      <c r="B21" s="157"/>
      <c r="C21" s="106" t="s">
        <v>157</v>
      </c>
      <c r="D21" s="195"/>
    </row>
    <row r="22" ht="16.5" customHeight="1" spans="1:4">
      <c r="A22" s="259"/>
      <c r="B22" s="157"/>
      <c r="C22" s="106" t="s">
        <v>158</v>
      </c>
      <c r="D22" s="195"/>
    </row>
    <row r="23" ht="16.5" customHeight="1" spans="1:4">
      <c r="A23" s="259"/>
      <c r="B23" s="157"/>
      <c r="C23" s="106" t="s">
        <v>159</v>
      </c>
      <c r="D23" s="195"/>
    </row>
    <row r="24" ht="16.5" customHeight="1" spans="1:4">
      <c r="A24" s="259"/>
      <c r="B24" s="157"/>
      <c r="C24" s="106" t="s">
        <v>160</v>
      </c>
      <c r="D24" s="195"/>
    </row>
    <row r="25" ht="16.5" customHeight="1" spans="1:4">
      <c r="A25" s="259"/>
      <c r="B25" s="157"/>
      <c r="C25" s="106" t="s">
        <v>161</v>
      </c>
      <c r="D25" s="157">
        <v>2170780.8</v>
      </c>
    </row>
    <row r="26" ht="16.5" customHeight="1" spans="1:4">
      <c r="A26" s="259"/>
      <c r="B26" s="157"/>
      <c r="C26" s="106" t="s">
        <v>162</v>
      </c>
      <c r="D26" s="195"/>
    </row>
    <row r="27" ht="16.5" customHeight="1" spans="1:4">
      <c r="A27" s="259"/>
      <c r="B27" s="157"/>
      <c r="C27" s="106" t="s">
        <v>163</v>
      </c>
      <c r="D27" s="195"/>
    </row>
    <row r="28" ht="16.5" customHeight="1" spans="1:4">
      <c r="A28" s="259"/>
      <c r="B28" s="260"/>
      <c r="C28" s="106" t="s">
        <v>164</v>
      </c>
      <c r="D28" s="195"/>
    </row>
    <row r="29" ht="16.5" customHeight="1" spans="1:4">
      <c r="A29" s="259"/>
      <c r="B29" s="195"/>
      <c r="C29" s="106" t="s">
        <v>165</v>
      </c>
      <c r="D29" s="195"/>
    </row>
    <row r="30" ht="16.5" customHeight="1" spans="1:4">
      <c r="A30" s="259"/>
      <c r="B30" s="195"/>
      <c r="C30" s="106" t="s">
        <v>166</v>
      </c>
      <c r="D30" s="195"/>
    </row>
    <row r="31" ht="16.5" customHeight="1" spans="1:4">
      <c r="A31" s="259"/>
      <c r="B31" s="195"/>
      <c r="C31" s="32" t="s">
        <v>167</v>
      </c>
      <c r="D31" s="195"/>
    </row>
    <row r="32" ht="16.5" customHeight="1" spans="1:4">
      <c r="A32" s="259"/>
      <c r="B32" s="195"/>
      <c r="C32" s="32" t="s">
        <v>168</v>
      </c>
      <c r="D32" s="195"/>
    </row>
    <row r="33" ht="16.5" customHeight="1" spans="1:4">
      <c r="A33" s="259"/>
      <c r="B33" s="195"/>
      <c r="C33" s="28" t="s">
        <v>169</v>
      </c>
      <c r="D33" s="195"/>
    </row>
    <row r="34" ht="15" customHeight="1" spans="1:4">
      <c r="A34" s="261" t="s">
        <v>51</v>
      </c>
      <c r="B34" s="157">
        <v>27850777.23</v>
      </c>
      <c r="C34" s="261" t="s">
        <v>52</v>
      </c>
      <c r="D34" s="260">
        <v>27850777.23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3" sqref="A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Format="1" customHeight="1" spans="1:7">
      <c r="D1" s="241"/>
      <c r="F1" s="242"/>
      <c r="G1" s="243" t="s">
        <v>170</v>
      </c>
    </row>
    <row r="2" customFormat="1" ht="41.25" customHeight="1" spans="1:7">
      <c r="A2" s="244" t="str">
        <f>"2026"&amp;"年一般公共预算支出预算表（按功能科目分类）"</f>
        <v>2026年一般公共预算支出预算表（按功能科目分类）</v>
      </c>
      <c r="B2" s="244"/>
      <c r="C2" s="244"/>
      <c r="D2" s="244"/>
      <c r="E2" s="244"/>
      <c r="F2" s="244"/>
      <c r="G2" s="244"/>
    </row>
    <row r="3" customFormat="1" ht="18" customHeight="1" spans="1:7">
      <c r="A3" s="216" t="s">
        <v>2</v>
      </c>
      <c r="F3" s="245"/>
      <c r="G3" s="243" t="s">
        <v>3</v>
      </c>
    </row>
    <row r="4" customFormat="1" ht="20.25" customHeight="1" spans="1:7">
      <c r="A4" s="246" t="s">
        <v>171</v>
      </c>
      <c r="B4" s="247"/>
      <c r="C4" s="223" t="s">
        <v>57</v>
      </c>
      <c r="D4" s="219" t="s">
        <v>77</v>
      </c>
      <c r="E4" s="220"/>
      <c r="F4" s="225"/>
      <c r="G4" s="248" t="s">
        <v>78</v>
      </c>
    </row>
    <row r="5" customFormat="1" ht="20.25" customHeight="1" spans="1:7">
      <c r="A5" s="249" t="s">
        <v>74</v>
      </c>
      <c r="B5" s="249" t="s">
        <v>75</v>
      </c>
      <c r="C5" s="154"/>
      <c r="D5" s="250" t="s">
        <v>59</v>
      </c>
      <c r="E5" s="250" t="s">
        <v>172</v>
      </c>
      <c r="F5" s="250" t="s">
        <v>173</v>
      </c>
      <c r="G5" s="251"/>
    </row>
    <row r="6" customFormat="1" ht="15" customHeight="1" spans="1:7">
      <c r="A6" s="252" t="s">
        <v>84</v>
      </c>
      <c r="B6" s="252" t="s">
        <v>85</v>
      </c>
      <c r="C6" s="252" t="s">
        <v>86</v>
      </c>
      <c r="D6" s="252" t="s">
        <v>87</v>
      </c>
      <c r="E6" s="252" t="s">
        <v>88</v>
      </c>
      <c r="F6" s="252" t="s">
        <v>89</v>
      </c>
      <c r="G6" s="252" t="s">
        <v>90</v>
      </c>
    </row>
    <row r="7" customFormat="1" ht="18" customHeight="1" spans="1:7">
      <c r="A7" s="90" t="s">
        <v>99</v>
      </c>
      <c r="B7" s="90" t="s">
        <v>100</v>
      </c>
      <c r="C7" s="157">
        <v>19731792.48</v>
      </c>
      <c r="D7" s="157">
        <v>19731792.48</v>
      </c>
      <c r="E7" s="157">
        <v>18849553.68</v>
      </c>
      <c r="F7" s="157">
        <v>882238.8</v>
      </c>
      <c r="G7" s="157"/>
    </row>
    <row r="8" customFormat="1" ht="18" customHeight="1" spans="1:7">
      <c r="A8" s="207" t="s">
        <v>101</v>
      </c>
      <c r="B8" s="207" t="s">
        <v>102</v>
      </c>
      <c r="C8" s="157">
        <v>19731792.48</v>
      </c>
      <c r="D8" s="157">
        <v>19731792.48</v>
      </c>
      <c r="E8" s="157">
        <v>18849553.68</v>
      </c>
      <c r="F8" s="157">
        <v>882238.8</v>
      </c>
      <c r="G8" s="157"/>
    </row>
    <row r="9" customFormat="1" ht="18" customHeight="1" spans="1:7">
      <c r="A9" s="253" t="s">
        <v>103</v>
      </c>
      <c r="B9" s="253" t="s">
        <v>104</v>
      </c>
      <c r="C9" s="157">
        <v>19731792.48</v>
      </c>
      <c r="D9" s="157">
        <v>19731792.48</v>
      </c>
      <c r="E9" s="157">
        <v>18849553.68</v>
      </c>
      <c r="F9" s="157">
        <v>882238.8</v>
      </c>
      <c r="G9" s="157"/>
    </row>
    <row r="10" customFormat="1" ht="18" customHeight="1" spans="1:7">
      <c r="A10" s="90" t="s">
        <v>105</v>
      </c>
      <c r="B10" s="90" t="s">
        <v>106</v>
      </c>
      <c r="C10" s="157">
        <v>3947110.86</v>
      </c>
      <c r="D10" s="157">
        <v>3915162.06</v>
      </c>
      <c r="E10" s="157">
        <v>3871062.06</v>
      </c>
      <c r="F10" s="157">
        <v>44100</v>
      </c>
      <c r="G10" s="157">
        <v>31948.8</v>
      </c>
    </row>
    <row r="11" customFormat="1" ht="18" customHeight="1" spans="1:7">
      <c r="A11" s="207" t="s">
        <v>107</v>
      </c>
      <c r="B11" s="207" t="s">
        <v>108</v>
      </c>
      <c r="C11" s="157">
        <v>3915162.06</v>
      </c>
      <c r="D11" s="157">
        <v>3915162.06</v>
      </c>
      <c r="E11" s="157">
        <v>3871062.06</v>
      </c>
      <c r="F11" s="157">
        <v>44100</v>
      </c>
      <c r="G11" s="157"/>
    </row>
    <row r="12" customFormat="1" ht="18" customHeight="1" spans="1:7">
      <c r="A12" s="253" t="s">
        <v>109</v>
      </c>
      <c r="B12" s="253" t="s">
        <v>110</v>
      </c>
      <c r="C12" s="157">
        <v>1431756.84</v>
      </c>
      <c r="D12" s="157">
        <v>1431756.84</v>
      </c>
      <c r="E12" s="157">
        <v>1387656.84</v>
      </c>
      <c r="F12" s="157">
        <v>44100</v>
      </c>
      <c r="G12" s="157"/>
    </row>
    <row r="13" customFormat="1" ht="18" customHeight="1" spans="1:7">
      <c r="A13" s="253" t="s">
        <v>111</v>
      </c>
      <c r="B13" s="253" t="s">
        <v>112</v>
      </c>
      <c r="C13" s="157">
        <v>2408486.4</v>
      </c>
      <c r="D13" s="157">
        <v>2408486.4</v>
      </c>
      <c r="E13" s="157">
        <v>2408486.4</v>
      </c>
      <c r="F13" s="157"/>
      <c r="G13" s="157"/>
    </row>
    <row r="14" customFormat="1" ht="18" customHeight="1" spans="1:7">
      <c r="A14" s="253" t="s">
        <v>113</v>
      </c>
      <c r="B14" s="253" t="s">
        <v>114</v>
      </c>
      <c r="C14" s="157">
        <v>74918.82</v>
      </c>
      <c r="D14" s="157">
        <v>74918.82</v>
      </c>
      <c r="E14" s="157">
        <v>74918.82</v>
      </c>
      <c r="F14" s="157"/>
      <c r="G14" s="157"/>
    </row>
    <row r="15" customFormat="1" ht="18" customHeight="1" spans="1:7">
      <c r="A15" s="207" t="s">
        <v>115</v>
      </c>
      <c r="B15" s="207" t="s">
        <v>116</v>
      </c>
      <c r="C15" s="157">
        <v>31948.8</v>
      </c>
      <c r="D15" s="157"/>
      <c r="E15" s="157"/>
      <c r="F15" s="157"/>
      <c r="G15" s="157">
        <v>31948.8</v>
      </c>
    </row>
    <row r="16" customFormat="1" ht="18" customHeight="1" spans="1:7">
      <c r="A16" s="253" t="s">
        <v>117</v>
      </c>
      <c r="B16" s="253" t="s">
        <v>118</v>
      </c>
      <c r="C16" s="157">
        <v>31948.8</v>
      </c>
      <c r="D16" s="157"/>
      <c r="E16" s="157"/>
      <c r="F16" s="157"/>
      <c r="G16" s="157">
        <v>31948.8</v>
      </c>
    </row>
    <row r="17" customFormat="1" ht="18" customHeight="1" spans="1:7">
      <c r="A17" s="90" t="s">
        <v>119</v>
      </c>
      <c r="B17" s="90" t="s">
        <v>120</v>
      </c>
      <c r="C17" s="157">
        <v>2001093.09</v>
      </c>
      <c r="D17" s="157">
        <v>2001093.09</v>
      </c>
      <c r="E17" s="157">
        <v>2001093.09</v>
      </c>
      <c r="F17" s="157"/>
      <c r="G17" s="157"/>
    </row>
    <row r="18" customFormat="1" ht="18" customHeight="1" spans="1:7">
      <c r="A18" s="207" t="s">
        <v>121</v>
      </c>
      <c r="B18" s="207" t="s">
        <v>122</v>
      </c>
      <c r="C18" s="157">
        <v>2001093.09</v>
      </c>
      <c r="D18" s="157">
        <v>2001093.09</v>
      </c>
      <c r="E18" s="157">
        <v>2001093.09</v>
      </c>
      <c r="F18" s="157"/>
      <c r="G18" s="157"/>
    </row>
    <row r="19" customFormat="1" ht="18" customHeight="1" spans="1:7">
      <c r="A19" s="253" t="s">
        <v>123</v>
      </c>
      <c r="B19" s="253" t="s">
        <v>124</v>
      </c>
      <c r="C19" s="157">
        <v>1031442.96</v>
      </c>
      <c r="D19" s="157">
        <v>1031442.96</v>
      </c>
      <c r="E19" s="157">
        <v>1031442.96</v>
      </c>
      <c r="F19" s="157"/>
      <c r="G19" s="157"/>
    </row>
    <row r="20" customFormat="1" ht="18" customHeight="1" spans="1:7">
      <c r="A20" s="253" t="s">
        <v>125</v>
      </c>
      <c r="B20" s="253" t="s">
        <v>126</v>
      </c>
      <c r="C20" s="157">
        <v>848812</v>
      </c>
      <c r="D20" s="157">
        <v>848812</v>
      </c>
      <c r="E20" s="157">
        <v>848812</v>
      </c>
      <c r="F20" s="157"/>
      <c r="G20" s="157"/>
    </row>
    <row r="21" customFormat="1" ht="18" customHeight="1" spans="1:7">
      <c r="A21" s="253" t="s">
        <v>127</v>
      </c>
      <c r="B21" s="253" t="s">
        <v>128</v>
      </c>
      <c r="C21" s="157">
        <v>120838.13</v>
      </c>
      <c r="D21" s="157">
        <v>120838.13</v>
      </c>
      <c r="E21" s="157">
        <v>120838.13</v>
      </c>
      <c r="F21" s="157"/>
      <c r="G21" s="157"/>
    </row>
    <row r="22" customFormat="1" ht="18" customHeight="1" spans="1:7">
      <c r="A22" s="90" t="s">
        <v>129</v>
      </c>
      <c r="B22" s="90" t="s">
        <v>130</v>
      </c>
      <c r="C22" s="157">
        <v>2170780.8</v>
      </c>
      <c r="D22" s="157">
        <v>2170780.8</v>
      </c>
      <c r="E22" s="157">
        <v>2170780.8</v>
      </c>
      <c r="F22" s="157"/>
      <c r="G22" s="157"/>
    </row>
    <row r="23" customFormat="1" ht="18" customHeight="1" spans="1:7">
      <c r="A23" s="207" t="s">
        <v>131</v>
      </c>
      <c r="B23" s="207" t="s">
        <v>132</v>
      </c>
      <c r="C23" s="157">
        <v>2170780.8</v>
      </c>
      <c r="D23" s="157">
        <v>2170780.8</v>
      </c>
      <c r="E23" s="157">
        <v>2170780.8</v>
      </c>
      <c r="F23" s="157"/>
      <c r="G23" s="157"/>
    </row>
    <row r="24" customFormat="1" ht="18" customHeight="1" spans="1:7">
      <c r="A24" s="253" t="s">
        <v>133</v>
      </c>
      <c r="B24" s="253" t="s">
        <v>134</v>
      </c>
      <c r="C24" s="157">
        <v>2170780.8</v>
      </c>
      <c r="D24" s="157">
        <v>2170780.8</v>
      </c>
      <c r="E24" s="157">
        <v>2170780.8</v>
      </c>
      <c r="F24" s="157"/>
      <c r="G24" s="157"/>
    </row>
    <row r="25" customFormat="1" ht="18" customHeight="1" spans="1:7">
      <c r="A25" s="254" t="s">
        <v>174</v>
      </c>
      <c r="B25" s="255" t="s">
        <v>174</v>
      </c>
      <c r="C25" s="157">
        <v>27850777.23</v>
      </c>
      <c r="D25" s="157">
        <v>27818828.43</v>
      </c>
      <c r="E25" s="157">
        <v>26892489.63</v>
      </c>
      <c r="F25" s="157">
        <v>926338.8</v>
      </c>
      <c r="G25" s="157">
        <v>31948.8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style="46" customWidth="1"/>
    <col min="7" max="16384" width="10.425" style="46"/>
  </cols>
  <sheetData>
    <row r="1" customHeight="1" spans="1:6">
      <c r="A1" s="82"/>
      <c r="B1" s="82"/>
      <c r="C1" s="82"/>
      <c r="D1" s="82"/>
      <c r="E1" s="81"/>
      <c r="F1" s="236" t="s">
        <v>175</v>
      </c>
    </row>
    <row r="2" ht="41.25" customHeight="1" spans="1:6">
      <c r="A2" s="237" t="s">
        <v>176</v>
      </c>
      <c r="B2" s="82"/>
      <c r="C2" s="82"/>
      <c r="D2" s="82"/>
      <c r="E2" s="81"/>
      <c r="F2" s="82"/>
    </row>
    <row r="3" customHeight="1" spans="1:6">
      <c r="A3" s="238" t="s">
        <v>2</v>
      </c>
      <c r="B3" s="239"/>
      <c r="D3" s="82"/>
      <c r="E3" s="81"/>
      <c r="F3" s="85" t="s">
        <v>3</v>
      </c>
    </row>
    <row r="4" ht="27" customHeight="1" spans="1:6">
      <c r="A4" s="86" t="s">
        <v>177</v>
      </c>
      <c r="B4" s="86" t="s">
        <v>178</v>
      </c>
      <c r="C4" s="86" t="s">
        <v>179</v>
      </c>
      <c r="D4" s="86"/>
      <c r="E4" s="69"/>
      <c r="F4" s="86" t="s">
        <v>180</v>
      </c>
    </row>
    <row r="5" ht="28.5" customHeight="1" spans="1:6">
      <c r="A5" s="240"/>
      <c r="B5" s="88"/>
      <c r="C5" s="69" t="s">
        <v>59</v>
      </c>
      <c r="D5" s="69" t="s">
        <v>181</v>
      </c>
      <c r="E5" s="69" t="s">
        <v>182</v>
      </c>
      <c r="F5" s="87"/>
    </row>
    <row r="6" ht="17.25" customHeight="1" spans="1:6">
      <c r="A6" s="42" t="s">
        <v>84</v>
      </c>
      <c r="B6" s="42" t="s">
        <v>85</v>
      </c>
      <c r="C6" s="42" t="s">
        <v>86</v>
      </c>
      <c r="D6" s="42" t="s">
        <v>87</v>
      </c>
      <c r="E6" s="42" t="s">
        <v>88</v>
      </c>
      <c r="F6" s="42" t="s">
        <v>89</v>
      </c>
    </row>
    <row r="7" ht="17.25" customHeight="1" spans="1:6">
      <c r="A7" s="157">
        <v>20000</v>
      </c>
      <c r="B7" s="157"/>
      <c r="C7" s="157"/>
      <c r="D7" s="157"/>
      <c r="E7" s="157"/>
      <c r="F7" s="157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4"/>
  <sheetViews>
    <sheetView showZeros="0" topLeftCell="A22" workbookViewId="0">
      <selection activeCell="A3" sqref="A3:G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214"/>
      <c r="D1" s="215"/>
      <c r="E1" s="215"/>
      <c r="F1" s="215"/>
      <c r="G1" s="215"/>
      <c r="H1" s="126"/>
      <c r="I1" s="126"/>
      <c r="J1" s="126"/>
      <c r="K1" s="126"/>
      <c r="L1" s="126"/>
      <c r="M1" s="126"/>
      <c r="Q1" s="126"/>
      <c r="U1" s="214"/>
      <c r="W1" s="160" t="s">
        <v>183</v>
      </c>
    </row>
    <row r="2" ht="45.75" customHeight="1" spans="1:23">
      <c r="A2" s="130" t="s">
        <v>184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61"/>
      <c r="O2" s="161"/>
      <c r="P2" s="161"/>
      <c r="Q2" s="130"/>
      <c r="R2" s="130"/>
      <c r="S2" s="130"/>
      <c r="T2" s="130"/>
      <c r="U2" s="130"/>
      <c r="V2" s="130"/>
      <c r="W2" s="130"/>
    </row>
    <row r="3" ht="18.75" customHeight="1" spans="1:23">
      <c r="A3" s="216" t="s">
        <v>2</v>
      </c>
      <c r="B3" s="217"/>
      <c r="C3" s="217"/>
      <c r="D3" s="217"/>
      <c r="E3" s="217"/>
      <c r="F3" s="217"/>
      <c r="G3" s="217"/>
      <c r="H3" s="134"/>
      <c r="I3" s="134"/>
      <c r="J3" s="134"/>
      <c r="K3" s="134"/>
      <c r="L3" s="134"/>
      <c r="M3" s="134"/>
      <c r="N3" s="163"/>
      <c r="O3" s="163"/>
      <c r="P3" s="163"/>
      <c r="Q3" s="134"/>
      <c r="U3" s="214"/>
      <c r="W3" s="160" t="s">
        <v>3</v>
      </c>
    </row>
    <row r="4" ht="18" customHeight="1" spans="1:23">
      <c r="A4" s="218" t="s">
        <v>185</v>
      </c>
      <c r="B4" s="218" t="s">
        <v>186</v>
      </c>
      <c r="C4" s="218" t="s">
        <v>187</v>
      </c>
      <c r="D4" s="218" t="s">
        <v>188</v>
      </c>
      <c r="E4" s="218" t="s">
        <v>189</v>
      </c>
      <c r="F4" s="218" t="s">
        <v>190</v>
      </c>
      <c r="G4" s="218" t="s">
        <v>191</v>
      </c>
      <c r="H4" s="219" t="s">
        <v>192</v>
      </c>
      <c r="I4" s="141" t="s">
        <v>192</v>
      </c>
      <c r="J4" s="141"/>
      <c r="K4" s="141"/>
      <c r="L4" s="141"/>
      <c r="M4" s="141"/>
      <c r="N4" s="220"/>
      <c r="O4" s="220"/>
      <c r="P4" s="220"/>
      <c r="Q4" s="140" t="s">
        <v>63</v>
      </c>
      <c r="R4" s="141" t="s">
        <v>64</v>
      </c>
      <c r="S4" s="141"/>
      <c r="T4" s="141"/>
      <c r="U4" s="141"/>
      <c r="V4" s="141"/>
      <c r="W4" s="142"/>
    </row>
    <row r="5" ht="18" customHeight="1" spans="1:23">
      <c r="A5" s="221"/>
      <c r="B5" s="222"/>
      <c r="C5" s="221"/>
      <c r="D5" s="221"/>
      <c r="E5" s="221"/>
      <c r="F5" s="221"/>
      <c r="G5" s="221"/>
      <c r="H5" s="223" t="s">
        <v>193</v>
      </c>
      <c r="I5" s="219" t="s">
        <v>60</v>
      </c>
      <c r="J5" s="141"/>
      <c r="K5" s="141"/>
      <c r="L5" s="141"/>
      <c r="M5" s="142"/>
      <c r="N5" s="224" t="s">
        <v>194</v>
      </c>
      <c r="O5" s="220"/>
      <c r="P5" s="225"/>
      <c r="Q5" s="218" t="s">
        <v>63</v>
      </c>
      <c r="R5" s="219" t="s">
        <v>64</v>
      </c>
      <c r="S5" s="140" t="s">
        <v>66</v>
      </c>
      <c r="T5" s="141" t="s">
        <v>64</v>
      </c>
      <c r="U5" s="140" t="s">
        <v>68</v>
      </c>
      <c r="V5" s="140" t="s">
        <v>69</v>
      </c>
      <c r="W5" s="226" t="s">
        <v>70</v>
      </c>
    </row>
    <row r="6" ht="19.5" customHeight="1" spans="1:23">
      <c r="A6" s="227"/>
      <c r="B6" s="227"/>
      <c r="C6" s="227"/>
      <c r="D6" s="227"/>
      <c r="E6" s="227"/>
      <c r="F6" s="227"/>
      <c r="G6" s="227"/>
      <c r="H6" s="227"/>
      <c r="I6" s="228" t="s">
        <v>195</v>
      </c>
      <c r="J6" s="218" t="s">
        <v>196</v>
      </c>
      <c r="K6" s="218" t="s">
        <v>197</v>
      </c>
      <c r="L6" s="218" t="s">
        <v>198</v>
      </c>
      <c r="M6" s="218" t="s">
        <v>199</v>
      </c>
      <c r="N6" s="218" t="s">
        <v>60</v>
      </c>
      <c r="O6" s="218" t="s">
        <v>61</v>
      </c>
      <c r="P6" s="218" t="s">
        <v>62</v>
      </c>
      <c r="Q6" s="227"/>
      <c r="R6" s="218" t="s">
        <v>59</v>
      </c>
      <c r="S6" s="218" t="s">
        <v>66</v>
      </c>
      <c r="T6" s="218" t="s">
        <v>200</v>
      </c>
      <c r="U6" s="218" t="s">
        <v>68</v>
      </c>
      <c r="V6" s="218" t="s">
        <v>69</v>
      </c>
      <c r="W6" s="218" t="s">
        <v>70</v>
      </c>
    </row>
    <row r="7" ht="37.5" customHeight="1" spans="1:23">
      <c r="A7" s="229"/>
      <c r="B7" s="229"/>
      <c r="C7" s="229"/>
      <c r="D7" s="229"/>
      <c r="E7" s="229"/>
      <c r="F7" s="229"/>
      <c r="G7" s="229"/>
      <c r="H7" s="229"/>
      <c r="I7" s="230" t="s">
        <v>59</v>
      </c>
      <c r="J7" s="231" t="s">
        <v>201</v>
      </c>
      <c r="K7" s="231" t="s">
        <v>197</v>
      </c>
      <c r="L7" s="231" t="s">
        <v>198</v>
      </c>
      <c r="M7" s="231" t="s">
        <v>199</v>
      </c>
      <c r="N7" s="231" t="s">
        <v>197</v>
      </c>
      <c r="O7" s="231" t="s">
        <v>198</v>
      </c>
      <c r="P7" s="231" t="s">
        <v>199</v>
      </c>
      <c r="Q7" s="231" t="s">
        <v>63</v>
      </c>
      <c r="R7" s="231" t="s">
        <v>59</v>
      </c>
      <c r="S7" s="231" t="s">
        <v>66</v>
      </c>
      <c r="T7" s="231" t="s">
        <v>200</v>
      </c>
      <c r="U7" s="231" t="s">
        <v>68</v>
      </c>
      <c r="V7" s="231" t="s">
        <v>69</v>
      </c>
      <c r="W7" s="231" t="s">
        <v>70</v>
      </c>
    </row>
    <row r="8" customHeight="1" spans="1:23">
      <c r="A8" s="203">
        <v>1</v>
      </c>
      <c r="B8" s="203">
        <v>2</v>
      </c>
      <c r="C8" s="203">
        <v>3</v>
      </c>
      <c r="D8" s="203">
        <v>4</v>
      </c>
      <c r="E8" s="203">
        <v>5</v>
      </c>
      <c r="F8" s="203">
        <v>6</v>
      </c>
      <c r="G8" s="203">
        <v>7</v>
      </c>
      <c r="H8" s="203">
        <v>8</v>
      </c>
      <c r="I8" s="203">
        <v>9</v>
      </c>
      <c r="J8" s="203">
        <v>10</v>
      </c>
      <c r="K8" s="203">
        <v>11</v>
      </c>
      <c r="L8" s="203">
        <v>12</v>
      </c>
      <c r="M8" s="203">
        <v>13</v>
      </c>
      <c r="N8" s="203">
        <v>14</v>
      </c>
      <c r="O8" s="203">
        <v>15</v>
      </c>
      <c r="P8" s="203">
        <v>16</v>
      </c>
      <c r="Q8" s="203">
        <v>17</v>
      </c>
      <c r="R8" s="203">
        <v>18</v>
      </c>
      <c r="S8" s="203">
        <v>19</v>
      </c>
      <c r="T8" s="203">
        <v>20</v>
      </c>
      <c r="U8" s="203">
        <v>21</v>
      </c>
      <c r="V8" s="203">
        <v>22</v>
      </c>
      <c r="W8" s="203">
        <v>23</v>
      </c>
    </row>
    <row r="9" ht="20.25" customHeight="1" spans="1:23">
      <c r="A9" s="232" t="s">
        <v>72</v>
      </c>
      <c r="B9" s="232" t="s">
        <v>202</v>
      </c>
      <c r="C9" s="232" t="s">
        <v>203</v>
      </c>
      <c r="D9" s="232" t="s">
        <v>103</v>
      </c>
      <c r="E9" s="232" t="s">
        <v>104</v>
      </c>
      <c r="F9" s="232" t="s">
        <v>204</v>
      </c>
      <c r="G9" s="232" t="s">
        <v>205</v>
      </c>
      <c r="H9" s="157">
        <v>7209840</v>
      </c>
      <c r="I9" s="157">
        <v>7209840</v>
      </c>
      <c r="J9" s="157"/>
      <c r="K9" s="157"/>
      <c r="L9" s="157">
        <v>7209840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20.25" customHeight="1" spans="1:23">
      <c r="A10" s="232" t="s">
        <v>72</v>
      </c>
      <c r="B10" s="232" t="s">
        <v>202</v>
      </c>
      <c r="C10" s="232" t="s">
        <v>203</v>
      </c>
      <c r="D10" s="232" t="s">
        <v>103</v>
      </c>
      <c r="E10" s="232" t="s">
        <v>104</v>
      </c>
      <c r="F10" s="232" t="s">
        <v>206</v>
      </c>
      <c r="G10" s="232" t="s">
        <v>207</v>
      </c>
      <c r="H10" s="157">
        <v>387540</v>
      </c>
      <c r="I10" s="157">
        <v>387540</v>
      </c>
      <c r="J10" s="157"/>
      <c r="K10" s="157"/>
      <c r="L10" s="157">
        <v>387540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20.25" customHeight="1" spans="1:23">
      <c r="A11" s="232" t="s">
        <v>72</v>
      </c>
      <c r="B11" s="232" t="s">
        <v>202</v>
      </c>
      <c r="C11" s="232" t="s">
        <v>203</v>
      </c>
      <c r="D11" s="232" t="s">
        <v>103</v>
      </c>
      <c r="E11" s="232" t="s">
        <v>104</v>
      </c>
      <c r="F11" s="232" t="s">
        <v>206</v>
      </c>
      <c r="G11" s="232" t="s">
        <v>207</v>
      </c>
      <c r="H11" s="157">
        <v>624000</v>
      </c>
      <c r="I11" s="157">
        <v>624000</v>
      </c>
      <c r="J11" s="157"/>
      <c r="K11" s="157"/>
      <c r="L11" s="157">
        <v>624000</v>
      </c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20.25" customHeight="1" spans="1:23">
      <c r="A12" s="232" t="s">
        <v>72</v>
      </c>
      <c r="B12" s="232" t="s">
        <v>202</v>
      </c>
      <c r="C12" s="232" t="s">
        <v>203</v>
      </c>
      <c r="D12" s="232" t="s">
        <v>103</v>
      </c>
      <c r="E12" s="232" t="s">
        <v>104</v>
      </c>
      <c r="F12" s="232" t="s">
        <v>208</v>
      </c>
      <c r="G12" s="232" t="s">
        <v>209</v>
      </c>
      <c r="H12" s="157">
        <v>600820</v>
      </c>
      <c r="I12" s="157">
        <v>600820</v>
      </c>
      <c r="J12" s="157"/>
      <c r="K12" s="157"/>
      <c r="L12" s="157">
        <v>600820</v>
      </c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20.25" customHeight="1" spans="1:23">
      <c r="A13" s="232" t="s">
        <v>72</v>
      </c>
      <c r="B13" s="232" t="s">
        <v>202</v>
      </c>
      <c r="C13" s="232" t="s">
        <v>203</v>
      </c>
      <c r="D13" s="232" t="s">
        <v>103</v>
      </c>
      <c r="E13" s="232" t="s">
        <v>104</v>
      </c>
      <c r="F13" s="232" t="s">
        <v>210</v>
      </c>
      <c r="G13" s="232" t="s">
        <v>211</v>
      </c>
      <c r="H13" s="157">
        <v>2062920</v>
      </c>
      <c r="I13" s="157">
        <v>2062920</v>
      </c>
      <c r="J13" s="157"/>
      <c r="K13" s="157"/>
      <c r="L13" s="157">
        <v>2062920</v>
      </c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20.25" customHeight="1" spans="1:23">
      <c r="A14" s="232" t="s">
        <v>72</v>
      </c>
      <c r="B14" s="232" t="s">
        <v>202</v>
      </c>
      <c r="C14" s="232" t="s">
        <v>203</v>
      </c>
      <c r="D14" s="232" t="s">
        <v>103</v>
      </c>
      <c r="E14" s="232" t="s">
        <v>104</v>
      </c>
      <c r="F14" s="232" t="s">
        <v>210</v>
      </c>
      <c r="G14" s="232" t="s">
        <v>211</v>
      </c>
      <c r="H14" s="157">
        <v>2240640</v>
      </c>
      <c r="I14" s="157">
        <v>2240640</v>
      </c>
      <c r="J14" s="157"/>
      <c r="K14" s="157"/>
      <c r="L14" s="157">
        <v>2240640</v>
      </c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20.25" customHeight="1" spans="1:23">
      <c r="A15" s="232" t="s">
        <v>72</v>
      </c>
      <c r="B15" s="232" t="s">
        <v>202</v>
      </c>
      <c r="C15" s="232" t="s">
        <v>203</v>
      </c>
      <c r="D15" s="232" t="s">
        <v>103</v>
      </c>
      <c r="E15" s="232" t="s">
        <v>104</v>
      </c>
      <c r="F15" s="232" t="s">
        <v>210</v>
      </c>
      <c r="G15" s="232" t="s">
        <v>211</v>
      </c>
      <c r="H15" s="157">
        <v>1155600</v>
      </c>
      <c r="I15" s="157">
        <v>1155600</v>
      </c>
      <c r="J15" s="157"/>
      <c r="K15" s="157"/>
      <c r="L15" s="157">
        <v>1155600</v>
      </c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20.25" customHeight="1" spans="1:23">
      <c r="A16" s="232" t="s">
        <v>72</v>
      </c>
      <c r="B16" s="232" t="s">
        <v>212</v>
      </c>
      <c r="C16" s="232" t="s">
        <v>213</v>
      </c>
      <c r="D16" s="232" t="s">
        <v>111</v>
      </c>
      <c r="E16" s="232" t="s">
        <v>112</v>
      </c>
      <c r="F16" s="232" t="s">
        <v>214</v>
      </c>
      <c r="G16" s="232" t="s">
        <v>215</v>
      </c>
      <c r="H16" s="157">
        <v>2408486.4</v>
      </c>
      <c r="I16" s="157">
        <v>2408486.4</v>
      </c>
      <c r="J16" s="157"/>
      <c r="K16" s="157"/>
      <c r="L16" s="157">
        <v>2408486.4</v>
      </c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20.25" customHeight="1" spans="1:23">
      <c r="A17" s="232" t="s">
        <v>72</v>
      </c>
      <c r="B17" s="232" t="s">
        <v>212</v>
      </c>
      <c r="C17" s="232" t="s">
        <v>213</v>
      </c>
      <c r="D17" s="232" t="s">
        <v>113</v>
      </c>
      <c r="E17" s="232" t="s">
        <v>114</v>
      </c>
      <c r="F17" s="232" t="s">
        <v>216</v>
      </c>
      <c r="G17" s="232" t="s">
        <v>217</v>
      </c>
      <c r="H17" s="157">
        <v>74918.82</v>
      </c>
      <c r="I17" s="157">
        <v>74918.82</v>
      </c>
      <c r="J17" s="157"/>
      <c r="K17" s="157"/>
      <c r="L17" s="157">
        <v>74918.82</v>
      </c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20.25" customHeight="1" spans="1:23">
      <c r="A18" s="232" t="s">
        <v>72</v>
      </c>
      <c r="B18" s="232" t="s">
        <v>212</v>
      </c>
      <c r="C18" s="232" t="s">
        <v>213</v>
      </c>
      <c r="D18" s="232" t="s">
        <v>123</v>
      </c>
      <c r="E18" s="232" t="s">
        <v>124</v>
      </c>
      <c r="F18" s="232" t="s">
        <v>218</v>
      </c>
      <c r="G18" s="232" t="s">
        <v>219</v>
      </c>
      <c r="H18" s="157">
        <v>1031442.96</v>
      </c>
      <c r="I18" s="157">
        <v>1031442.96</v>
      </c>
      <c r="J18" s="157"/>
      <c r="K18" s="157"/>
      <c r="L18" s="157">
        <v>1031442.96</v>
      </c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20.25" customHeight="1" spans="1:23">
      <c r="A19" s="232" t="s">
        <v>72</v>
      </c>
      <c r="B19" s="232" t="s">
        <v>212</v>
      </c>
      <c r="C19" s="232" t="s">
        <v>213</v>
      </c>
      <c r="D19" s="232" t="s">
        <v>125</v>
      </c>
      <c r="E19" s="232" t="s">
        <v>126</v>
      </c>
      <c r="F19" s="232" t="s">
        <v>220</v>
      </c>
      <c r="G19" s="232" t="s">
        <v>221</v>
      </c>
      <c r="H19" s="157">
        <v>196000</v>
      </c>
      <c r="I19" s="157">
        <v>196000</v>
      </c>
      <c r="J19" s="157"/>
      <c r="K19" s="157"/>
      <c r="L19" s="157">
        <v>196000</v>
      </c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20.25" customHeight="1" spans="1:23">
      <c r="A20" s="232" t="s">
        <v>72</v>
      </c>
      <c r="B20" s="232" t="s">
        <v>212</v>
      </c>
      <c r="C20" s="232" t="s">
        <v>213</v>
      </c>
      <c r="D20" s="232" t="s">
        <v>125</v>
      </c>
      <c r="E20" s="232" t="s">
        <v>126</v>
      </c>
      <c r="F20" s="232" t="s">
        <v>220</v>
      </c>
      <c r="G20" s="232" t="s">
        <v>221</v>
      </c>
      <c r="H20" s="157">
        <v>652812</v>
      </c>
      <c r="I20" s="157">
        <v>652812</v>
      </c>
      <c r="J20" s="157"/>
      <c r="K20" s="157"/>
      <c r="L20" s="157">
        <v>652812</v>
      </c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20.25" customHeight="1" spans="1:23">
      <c r="A21" s="232" t="s">
        <v>72</v>
      </c>
      <c r="B21" s="232" t="s">
        <v>212</v>
      </c>
      <c r="C21" s="232" t="s">
        <v>213</v>
      </c>
      <c r="D21" s="232" t="s">
        <v>103</v>
      </c>
      <c r="E21" s="232" t="s">
        <v>104</v>
      </c>
      <c r="F21" s="232" t="s">
        <v>222</v>
      </c>
      <c r="G21" s="232" t="s">
        <v>223</v>
      </c>
      <c r="H21" s="157">
        <v>91393.68</v>
      </c>
      <c r="I21" s="157">
        <v>91393.68</v>
      </c>
      <c r="J21" s="157"/>
      <c r="K21" s="157"/>
      <c r="L21" s="157">
        <v>91393.68</v>
      </c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20.25" customHeight="1" spans="1:23">
      <c r="A22" s="232" t="s">
        <v>72</v>
      </c>
      <c r="B22" s="232" t="s">
        <v>212</v>
      </c>
      <c r="C22" s="232" t="s">
        <v>213</v>
      </c>
      <c r="D22" s="232" t="s">
        <v>127</v>
      </c>
      <c r="E22" s="232" t="s">
        <v>128</v>
      </c>
      <c r="F22" s="232" t="s">
        <v>222</v>
      </c>
      <c r="G22" s="232" t="s">
        <v>223</v>
      </c>
      <c r="H22" s="157">
        <v>41779.97</v>
      </c>
      <c r="I22" s="157">
        <v>41779.97</v>
      </c>
      <c r="J22" s="157"/>
      <c r="K22" s="157"/>
      <c r="L22" s="157">
        <v>41779.97</v>
      </c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20.25" customHeight="1" spans="1:23">
      <c r="A23" s="232" t="s">
        <v>72</v>
      </c>
      <c r="B23" s="232" t="s">
        <v>212</v>
      </c>
      <c r="C23" s="232" t="s">
        <v>213</v>
      </c>
      <c r="D23" s="232" t="s">
        <v>127</v>
      </c>
      <c r="E23" s="232" t="s">
        <v>128</v>
      </c>
      <c r="F23" s="232" t="s">
        <v>222</v>
      </c>
      <c r="G23" s="232" t="s">
        <v>223</v>
      </c>
      <c r="H23" s="157">
        <v>25319.28</v>
      </c>
      <c r="I23" s="157">
        <v>25319.28</v>
      </c>
      <c r="J23" s="157"/>
      <c r="K23" s="157"/>
      <c r="L23" s="157">
        <v>25319.28</v>
      </c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20.25" customHeight="1" spans="1:23">
      <c r="A24" s="232" t="s">
        <v>72</v>
      </c>
      <c r="B24" s="232" t="s">
        <v>212</v>
      </c>
      <c r="C24" s="232" t="s">
        <v>213</v>
      </c>
      <c r="D24" s="232" t="s">
        <v>127</v>
      </c>
      <c r="E24" s="232" t="s">
        <v>128</v>
      </c>
      <c r="F24" s="232" t="s">
        <v>222</v>
      </c>
      <c r="G24" s="232" t="s">
        <v>223</v>
      </c>
      <c r="H24" s="157">
        <v>53738.88</v>
      </c>
      <c r="I24" s="157">
        <v>53738.88</v>
      </c>
      <c r="J24" s="157"/>
      <c r="K24" s="157"/>
      <c r="L24" s="157">
        <v>53738.88</v>
      </c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20.25" customHeight="1" spans="1:23">
      <c r="A25" s="232" t="s">
        <v>72</v>
      </c>
      <c r="B25" s="232" t="s">
        <v>224</v>
      </c>
      <c r="C25" s="232" t="s">
        <v>134</v>
      </c>
      <c r="D25" s="232" t="s">
        <v>133</v>
      </c>
      <c r="E25" s="232" t="s">
        <v>134</v>
      </c>
      <c r="F25" s="232" t="s">
        <v>225</v>
      </c>
      <c r="G25" s="232" t="s">
        <v>134</v>
      </c>
      <c r="H25" s="157">
        <v>2170780.8</v>
      </c>
      <c r="I25" s="157">
        <v>2170780.8</v>
      </c>
      <c r="J25" s="157"/>
      <c r="K25" s="157"/>
      <c r="L25" s="157">
        <v>2170780.8</v>
      </c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20.25" customHeight="1" spans="1:23">
      <c r="A26" s="232" t="s">
        <v>72</v>
      </c>
      <c r="B26" s="232" t="s">
        <v>226</v>
      </c>
      <c r="C26" s="232" t="s">
        <v>180</v>
      </c>
      <c r="D26" s="232" t="s">
        <v>103</v>
      </c>
      <c r="E26" s="232" t="s">
        <v>104</v>
      </c>
      <c r="F26" s="232" t="s">
        <v>227</v>
      </c>
      <c r="G26" s="232" t="s">
        <v>180</v>
      </c>
      <c r="H26" s="157">
        <v>20000</v>
      </c>
      <c r="I26" s="157">
        <v>20000</v>
      </c>
      <c r="J26" s="157"/>
      <c r="K26" s="157"/>
      <c r="L26" s="157">
        <v>20000</v>
      </c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20.25" customHeight="1" spans="1:23">
      <c r="A27" s="232" t="s">
        <v>72</v>
      </c>
      <c r="B27" s="232" t="s">
        <v>228</v>
      </c>
      <c r="C27" s="232" t="s">
        <v>229</v>
      </c>
      <c r="D27" s="232" t="s">
        <v>103</v>
      </c>
      <c r="E27" s="232" t="s">
        <v>104</v>
      </c>
      <c r="F27" s="232" t="s">
        <v>230</v>
      </c>
      <c r="G27" s="232" t="s">
        <v>229</v>
      </c>
      <c r="H27" s="157">
        <v>311050.8</v>
      </c>
      <c r="I27" s="157">
        <v>311050.8</v>
      </c>
      <c r="J27" s="157"/>
      <c r="K27" s="157"/>
      <c r="L27" s="157">
        <v>311050.8</v>
      </c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20.25" customHeight="1" spans="1:23">
      <c r="A28" s="232" t="s">
        <v>72</v>
      </c>
      <c r="B28" s="232" t="s">
        <v>231</v>
      </c>
      <c r="C28" s="232" t="s">
        <v>232</v>
      </c>
      <c r="D28" s="232" t="s">
        <v>103</v>
      </c>
      <c r="E28" s="232" t="s">
        <v>104</v>
      </c>
      <c r="F28" s="232" t="s">
        <v>233</v>
      </c>
      <c r="G28" s="232" t="s">
        <v>234</v>
      </c>
      <c r="H28" s="157">
        <v>182196</v>
      </c>
      <c r="I28" s="157">
        <v>182196</v>
      </c>
      <c r="J28" s="157"/>
      <c r="K28" s="157"/>
      <c r="L28" s="157">
        <v>182196</v>
      </c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20.25" customHeight="1" spans="1:23">
      <c r="A29" s="232" t="s">
        <v>72</v>
      </c>
      <c r="B29" s="232" t="s">
        <v>231</v>
      </c>
      <c r="C29" s="232" t="s">
        <v>232</v>
      </c>
      <c r="D29" s="232" t="s">
        <v>103</v>
      </c>
      <c r="E29" s="232" t="s">
        <v>104</v>
      </c>
      <c r="F29" s="232" t="s">
        <v>233</v>
      </c>
      <c r="G29" s="232" t="s">
        <v>234</v>
      </c>
      <c r="H29" s="157">
        <v>25792</v>
      </c>
      <c r="I29" s="157">
        <v>25792</v>
      </c>
      <c r="J29" s="157"/>
      <c r="K29" s="157"/>
      <c r="L29" s="157">
        <v>25792</v>
      </c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20.25" customHeight="1" spans="1:23">
      <c r="A30" s="232" t="s">
        <v>72</v>
      </c>
      <c r="B30" s="232" t="s">
        <v>231</v>
      </c>
      <c r="C30" s="232" t="s">
        <v>232</v>
      </c>
      <c r="D30" s="232" t="s">
        <v>103</v>
      </c>
      <c r="E30" s="232" t="s">
        <v>104</v>
      </c>
      <c r="F30" s="232" t="s">
        <v>235</v>
      </c>
      <c r="G30" s="232" t="s">
        <v>236</v>
      </c>
      <c r="H30" s="157">
        <v>20800</v>
      </c>
      <c r="I30" s="157">
        <v>20800</v>
      </c>
      <c r="J30" s="157"/>
      <c r="K30" s="157"/>
      <c r="L30" s="157">
        <v>20800</v>
      </c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20.25" customHeight="1" spans="1:23">
      <c r="A31" s="232" t="s">
        <v>72</v>
      </c>
      <c r="B31" s="232" t="s">
        <v>231</v>
      </c>
      <c r="C31" s="232" t="s">
        <v>232</v>
      </c>
      <c r="D31" s="232" t="s">
        <v>103</v>
      </c>
      <c r="E31" s="232" t="s">
        <v>104</v>
      </c>
      <c r="F31" s="232" t="s">
        <v>237</v>
      </c>
      <c r="G31" s="232" t="s">
        <v>238</v>
      </c>
      <c r="H31" s="157">
        <v>31200</v>
      </c>
      <c r="I31" s="157">
        <v>31200</v>
      </c>
      <c r="J31" s="157"/>
      <c r="K31" s="157"/>
      <c r="L31" s="157">
        <v>31200</v>
      </c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ht="20.25" customHeight="1" spans="1:23">
      <c r="A32" s="232" t="s">
        <v>72</v>
      </c>
      <c r="B32" s="232" t="s">
        <v>231</v>
      </c>
      <c r="C32" s="232" t="s">
        <v>232</v>
      </c>
      <c r="D32" s="232" t="s">
        <v>103</v>
      </c>
      <c r="E32" s="232" t="s">
        <v>104</v>
      </c>
      <c r="F32" s="232" t="s">
        <v>239</v>
      </c>
      <c r="G32" s="232" t="s">
        <v>240</v>
      </c>
      <c r="H32" s="157">
        <v>291200</v>
      </c>
      <c r="I32" s="157">
        <v>291200</v>
      </c>
      <c r="J32" s="157"/>
      <c r="K32" s="157"/>
      <c r="L32" s="157">
        <v>291200</v>
      </c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20.25" customHeight="1" spans="1:23">
      <c r="A33" s="232" t="s">
        <v>72</v>
      </c>
      <c r="B33" s="232" t="s">
        <v>231</v>
      </c>
      <c r="C33" s="232" t="s">
        <v>232</v>
      </c>
      <c r="D33" s="232" t="s">
        <v>109</v>
      </c>
      <c r="E33" s="232" t="s">
        <v>110</v>
      </c>
      <c r="F33" s="232" t="s">
        <v>239</v>
      </c>
      <c r="G33" s="232" t="s">
        <v>240</v>
      </c>
      <c r="H33" s="157">
        <v>44100</v>
      </c>
      <c r="I33" s="157">
        <v>44100</v>
      </c>
      <c r="J33" s="157"/>
      <c r="K33" s="157"/>
      <c r="L33" s="157">
        <v>44100</v>
      </c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  <row r="34" ht="20.25" customHeight="1" spans="1:23">
      <c r="A34" s="232" t="s">
        <v>72</v>
      </c>
      <c r="B34" s="232" t="s">
        <v>241</v>
      </c>
      <c r="C34" s="232" t="s">
        <v>242</v>
      </c>
      <c r="D34" s="232" t="s">
        <v>109</v>
      </c>
      <c r="E34" s="232" t="s">
        <v>110</v>
      </c>
      <c r="F34" s="232" t="s">
        <v>243</v>
      </c>
      <c r="G34" s="232" t="s">
        <v>244</v>
      </c>
      <c r="H34" s="157">
        <v>682056.84</v>
      </c>
      <c r="I34" s="157">
        <v>682056.84</v>
      </c>
      <c r="J34" s="157"/>
      <c r="K34" s="157"/>
      <c r="L34" s="157">
        <v>682056.84</v>
      </c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ht="20.25" customHeight="1" spans="1:23">
      <c r="A35" s="232" t="s">
        <v>72</v>
      </c>
      <c r="B35" s="232" t="s">
        <v>241</v>
      </c>
      <c r="C35" s="232" t="s">
        <v>242</v>
      </c>
      <c r="D35" s="232" t="s">
        <v>109</v>
      </c>
      <c r="E35" s="232" t="s">
        <v>110</v>
      </c>
      <c r="F35" s="232" t="s">
        <v>245</v>
      </c>
      <c r="G35" s="232" t="s">
        <v>246</v>
      </c>
      <c r="H35" s="157">
        <v>705600</v>
      </c>
      <c r="I35" s="157">
        <v>705600</v>
      </c>
      <c r="J35" s="157"/>
      <c r="K35" s="157"/>
      <c r="L35" s="157">
        <v>705600</v>
      </c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  <row r="36" ht="20.25" customHeight="1" spans="1:23">
      <c r="A36" s="232" t="s">
        <v>72</v>
      </c>
      <c r="B36" s="232" t="s">
        <v>247</v>
      </c>
      <c r="C36" s="232" t="s">
        <v>248</v>
      </c>
      <c r="D36" s="232" t="s">
        <v>103</v>
      </c>
      <c r="E36" s="232" t="s">
        <v>104</v>
      </c>
      <c r="F36" s="232" t="s">
        <v>206</v>
      </c>
      <c r="G36" s="232" t="s">
        <v>207</v>
      </c>
      <c r="H36" s="157">
        <v>188000</v>
      </c>
      <c r="I36" s="157">
        <v>188000</v>
      </c>
      <c r="J36" s="157"/>
      <c r="K36" s="157"/>
      <c r="L36" s="157">
        <v>188000</v>
      </c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ht="20.25" customHeight="1" spans="1:23">
      <c r="A37" s="232" t="s">
        <v>72</v>
      </c>
      <c r="B37" s="232" t="s">
        <v>249</v>
      </c>
      <c r="C37" s="232" t="s">
        <v>250</v>
      </c>
      <c r="D37" s="232" t="s">
        <v>103</v>
      </c>
      <c r="E37" s="232" t="s">
        <v>104</v>
      </c>
      <c r="F37" s="232" t="s">
        <v>208</v>
      </c>
      <c r="G37" s="232" t="s">
        <v>209</v>
      </c>
      <c r="H37" s="157">
        <v>936000</v>
      </c>
      <c r="I37" s="157">
        <v>936000</v>
      </c>
      <c r="J37" s="157"/>
      <c r="K37" s="157"/>
      <c r="L37" s="157">
        <v>936000</v>
      </c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ht="20.25" customHeight="1" spans="1:23">
      <c r="A38" s="232" t="s">
        <v>72</v>
      </c>
      <c r="B38" s="232" t="s">
        <v>249</v>
      </c>
      <c r="C38" s="232" t="s">
        <v>250</v>
      </c>
      <c r="D38" s="232" t="s">
        <v>103</v>
      </c>
      <c r="E38" s="232" t="s">
        <v>104</v>
      </c>
      <c r="F38" s="232" t="s">
        <v>210</v>
      </c>
      <c r="G38" s="232" t="s">
        <v>211</v>
      </c>
      <c r="H38" s="157">
        <v>873600</v>
      </c>
      <c r="I38" s="157">
        <v>873600</v>
      </c>
      <c r="J38" s="157"/>
      <c r="K38" s="157"/>
      <c r="L38" s="157">
        <v>873600</v>
      </c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  <row r="39" ht="20.25" customHeight="1" spans="1:23">
      <c r="A39" s="232" t="s">
        <v>72</v>
      </c>
      <c r="B39" s="232" t="s">
        <v>249</v>
      </c>
      <c r="C39" s="232" t="s">
        <v>250</v>
      </c>
      <c r="D39" s="232" t="s">
        <v>103</v>
      </c>
      <c r="E39" s="232" t="s">
        <v>104</v>
      </c>
      <c r="F39" s="232" t="s">
        <v>210</v>
      </c>
      <c r="G39" s="232" t="s">
        <v>211</v>
      </c>
      <c r="H39" s="157">
        <v>998400</v>
      </c>
      <c r="I39" s="157">
        <v>998400</v>
      </c>
      <c r="J39" s="157"/>
      <c r="K39" s="157"/>
      <c r="L39" s="157">
        <v>998400</v>
      </c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</row>
    <row r="40" ht="20.25" customHeight="1" spans="1:23">
      <c r="A40" s="232" t="s">
        <v>72</v>
      </c>
      <c r="B40" s="232" t="s">
        <v>251</v>
      </c>
      <c r="C40" s="232" t="s">
        <v>252</v>
      </c>
      <c r="D40" s="232" t="s">
        <v>103</v>
      </c>
      <c r="E40" s="232" t="s">
        <v>104</v>
      </c>
      <c r="F40" s="232" t="s">
        <v>253</v>
      </c>
      <c r="G40" s="232" t="s">
        <v>254</v>
      </c>
      <c r="H40" s="157">
        <v>536610.24</v>
      </c>
      <c r="I40" s="157">
        <v>536610.24</v>
      </c>
      <c r="J40" s="157"/>
      <c r="K40" s="157"/>
      <c r="L40" s="157">
        <v>536610.24</v>
      </c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</row>
    <row r="41" ht="20.25" customHeight="1" spans="1:23">
      <c r="A41" s="232" t="s">
        <v>72</v>
      </c>
      <c r="B41" s="232" t="s">
        <v>251</v>
      </c>
      <c r="C41" s="232" t="s">
        <v>252</v>
      </c>
      <c r="D41" s="232" t="s">
        <v>103</v>
      </c>
      <c r="E41" s="232" t="s">
        <v>104</v>
      </c>
      <c r="F41" s="232" t="s">
        <v>253</v>
      </c>
      <c r="G41" s="232" t="s">
        <v>254</v>
      </c>
      <c r="H41" s="157">
        <v>226589.76</v>
      </c>
      <c r="I41" s="157">
        <v>226589.76</v>
      </c>
      <c r="J41" s="157"/>
      <c r="K41" s="157"/>
      <c r="L41" s="157">
        <v>226589.76</v>
      </c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</row>
    <row r="42" ht="20.25" customHeight="1" spans="1:23">
      <c r="A42" s="232" t="s">
        <v>72</v>
      </c>
      <c r="B42" s="232" t="s">
        <v>251</v>
      </c>
      <c r="C42" s="232" t="s">
        <v>252</v>
      </c>
      <c r="D42" s="232" t="s">
        <v>103</v>
      </c>
      <c r="E42" s="232" t="s">
        <v>104</v>
      </c>
      <c r="F42" s="232" t="s">
        <v>253</v>
      </c>
      <c r="G42" s="232" t="s">
        <v>254</v>
      </c>
      <c r="H42" s="157">
        <v>13800</v>
      </c>
      <c r="I42" s="157">
        <v>13800</v>
      </c>
      <c r="J42" s="157"/>
      <c r="K42" s="157"/>
      <c r="L42" s="157">
        <v>13800</v>
      </c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</row>
    <row r="43" ht="20.25" customHeight="1" spans="1:23">
      <c r="A43" s="232" t="s">
        <v>72</v>
      </c>
      <c r="B43" s="232" t="s">
        <v>251</v>
      </c>
      <c r="C43" s="232" t="s">
        <v>252</v>
      </c>
      <c r="D43" s="232" t="s">
        <v>103</v>
      </c>
      <c r="E43" s="232" t="s">
        <v>104</v>
      </c>
      <c r="F43" s="232" t="s">
        <v>253</v>
      </c>
      <c r="G43" s="232" t="s">
        <v>254</v>
      </c>
      <c r="H43" s="157">
        <v>703800</v>
      </c>
      <c r="I43" s="157">
        <v>703800</v>
      </c>
      <c r="J43" s="157"/>
      <c r="K43" s="157"/>
      <c r="L43" s="157">
        <v>703800</v>
      </c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</row>
    <row r="44" ht="17.25" customHeight="1" spans="1:23">
      <c r="A44" s="233" t="s">
        <v>174</v>
      </c>
      <c r="B44" s="234"/>
      <c r="C44" s="234"/>
      <c r="D44" s="234"/>
      <c r="E44" s="234"/>
      <c r="F44" s="234"/>
      <c r="G44" s="235"/>
      <c r="H44" s="157">
        <f t="shared" ref="H44:L44" si="0">SUM(H9:H43)</f>
        <v>27818828.43</v>
      </c>
      <c r="I44" s="157">
        <f t="shared" si="0"/>
        <v>27818828.43</v>
      </c>
      <c r="J44" s="157"/>
      <c r="K44" s="157"/>
      <c r="L44" s="157">
        <f t="shared" si="0"/>
        <v>27818828.43</v>
      </c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</row>
  </sheetData>
  <mergeCells count="30">
    <mergeCell ref="A2:W2"/>
    <mergeCell ref="A3:G3"/>
    <mergeCell ref="H4:W4"/>
    <mergeCell ref="I5:M5"/>
    <mergeCell ref="N5:P5"/>
    <mergeCell ref="R5:W5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C24" sqref="C24"/>
    </sheetView>
  </sheetViews>
  <sheetFormatPr defaultColWidth="9.14166666666667" defaultRowHeight="14.25" customHeight="1"/>
  <cols>
    <col min="1" max="1" width="10.2833333333333" style="46" customWidth="1"/>
    <col min="2" max="2" width="13.425" style="46" customWidth="1"/>
    <col min="3" max="3" width="32.85" style="46" customWidth="1"/>
    <col min="4" max="4" width="23.85" style="46" customWidth="1"/>
    <col min="5" max="5" width="11.1416666666667" style="46" customWidth="1"/>
    <col min="6" max="6" width="17.7083333333333" style="46" customWidth="1"/>
    <col min="7" max="7" width="9.85" style="46" customWidth="1"/>
    <col min="8" max="8" width="17.7083333333333" style="46" customWidth="1"/>
    <col min="9" max="13" width="20" style="46" customWidth="1"/>
    <col min="14" max="14" width="12.2833333333333" style="46" customWidth="1"/>
    <col min="15" max="15" width="12.7083333333333" style="46" customWidth="1"/>
    <col min="16" max="16" width="11.1416666666667" style="46" customWidth="1"/>
    <col min="17" max="21" width="19.85" style="46" customWidth="1"/>
    <col min="22" max="22" width="20" style="46" customWidth="1"/>
    <col min="23" max="23" width="19.85" style="46" customWidth="1"/>
    <col min="24" max="16384" width="9.14166666666667" style="46"/>
  </cols>
  <sheetData>
    <row r="1" ht="13.5" customHeight="1" spans="1:23">
      <c r="B1" s="208"/>
      <c r="E1" s="47"/>
      <c r="F1" s="47"/>
      <c r="G1" s="47"/>
      <c r="H1" s="47"/>
      <c r="U1" s="208"/>
      <c r="W1" s="209" t="s">
        <v>255</v>
      </c>
    </row>
    <row r="2" ht="46.5" customHeight="1" spans="1:23">
      <c r="A2" s="49" t="s">
        <v>256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3.5" customHeight="1" spans="1:23">
      <c r="A3" s="50" t="s">
        <v>2</v>
      </c>
      <c r="B3" s="51"/>
      <c r="C3" s="51"/>
      <c r="D3" s="51"/>
      <c r="E3" s="51"/>
      <c r="F3" s="51"/>
      <c r="G3" s="51"/>
      <c r="H3" s="51"/>
      <c r="I3" s="52"/>
      <c r="J3" s="52"/>
      <c r="K3" s="52"/>
      <c r="L3" s="52"/>
      <c r="M3" s="52"/>
      <c r="N3" s="52"/>
      <c r="O3" s="52"/>
      <c r="P3" s="52"/>
      <c r="Q3" s="52"/>
      <c r="U3" s="208"/>
      <c r="W3" s="186" t="s">
        <v>3</v>
      </c>
    </row>
    <row r="4" ht="21.75" customHeight="1" spans="1:23">
      <c r="A4" s="54" t="s">
        <v>257</v>
      </c>
      <c r="B4" s="55" t="s">
        <v>186</v>
      </c>
      <c r="C4" s="54" t="s">
        <v>187</v>
      </c>
      <c r="D4" s="54" t="s">
        <v>258</v>
      </c>
      <c r="E4" s="55" t="s">
        <v>188</v>
      </c>
      <c r="F4" s="55" t="s">
        <v>189</v>
      </c>
      <c r="G4" s="55" t="s">
        <v>190</v>
      </c>
      <c r="H4" s="55" t="s">
        <v>191</v>
      </c>
      <c r="I4" s="58" t="s">
        <v>57</v>
      </c>
      <c r="J4" s="19" t="s">
        <v>259</v>
      </c>
      <c r="K4" s="20"/>
      <c r="L4" s="20"/>
      <c r="M4" s="21"/>
      <c r="N4" s="19" t="s">
        <v>194</v>
      </c>
      <c r="O4" s="20"/>
      <c r="P4" s="21"/>
      <c r="Q4" s="55" t="s">
        <v>63</v>
      </c>
      <c r="R4" s="19" t="s">
        <v>64</v>
      </c>
      <c r="S4" s="20"/>
      <c r="T4" s="20"/>
      <c r="U4" s="20"/>
      <c r="V4" s="20"/>
      <c r="W4" s="21"/>
    </row>
    <row r="5" ht="21.75" customHeight="1" spans="1:23">
      <c r="A5" s="56"/>
      <c r="B5" s="68"/>
      <c r="C5" s="56"/>
      <c r="D5" s="56"/>
      <c r="E5" s="57"/>
      <c r="F5" s="57"/>
      <c r="G5" s="57"/>
      <c r="H5" s="57"/>
      <c r="I5" s="68"/>
      <c r="J5" s="210" t="s">
        <v>60</v>
      </c>
      <c r="K5" s="211"/>
      <c r="L5" s="55" t="s">
        <v>61</v>
      </c>
      <c r="M5" s="55" t="s">
        <v>62</v>
      </c>
      <c r="N5" s="55" t="s">
        <v>60</v>
      </c>
      <c r="O5" s="55" t="s">
        <v>61</v>
      </c>
      <c r="P5" s="55" t="s">
        <v>62</v>
      </c>
      <c r="Q5" s="57"/>
      <c r="R5" s="55" t="s">
        <v>59</v>
      </c>
      <c r="S5" s="55" t="s">
        <v>66</v>
      </c>
      <c r="T5" s="55" t="s">
        <v>200</v>
      </c>
      <c r="U5" s="55" t="s">
        <v>68</v>
      </c>
      <c r="V5" s="55" t="s">
        <v>69</v>
      </c>
      <c r="W5" s="55" t="s">
        <v>70</v>
      </c>
    </row>
    <row r="6" ht="21" customHeight="1" spans="1:23">
      <c r="A6" s="68"/>
      <c r="B6" s="68"/>
      <c r="C6" s="68"/>
      <c r="D6" s="68"/>
      <c r="E6" s="68"/>
      <c r="F6" s="68"/>
      <c r="G6" s="68"/>
      <c r="H6" s="68"/>
      <c r="I6" s="68"/>
      <c r="J6" s="212" t="s">
        <v>59</v>
      </c>
      <c r="K6" s="213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ht="39.75" customHeight="1" spans="1:23">
      <c r="A7" s="59"/>
      <c r="B7" s="61"/>
      <c r="C7" s="59"/>
      <c r="D7" s="59"/>
      <c r="E7" s="60"/>
      <c r="F7" s="60"/>
      <c r="G7" s="60"/>
      <c r="H7" s="60"/>
      <c r="I7" s="61"/>
      <c r="J7" s="27" t="s">
        <v>59</v>
      </c>
      <c r="K7" s="27" t="s">
        <v>260</v>
      </c>
      <c r="L7" s="60"/>
      <c r="M7" s="60"/>
      <c r="N7" s="60"/>
      <c r="O7" s="60"/>
      <c r="P7" s="60"/>
      <c r="Q7" s="60"/>
      <c r="R7" s="60"/>
      <c r="S7" s="60"/>
      <c r="T7" s="60"/>
      <c r="U7" s="61"/>
      <c r="V7" s="60"/>
      <c r="W7" s="60"/>
    </row>
    <row r="8" ht="15" customHeight="1" spans="1:23">
      <c r="A8" s="62">
        <v>1</v>
      </c>
      <c r="B8" s="62">
        <v>2</v>
      </c>
      <c r="C8" s="62">
        <v>3</v>
      </c>
      <c r="D8" s="62">
        <v>4</v>
      </c>
      <c r="E8" s="62">
        <v>5</v>
      </c>
      <c r="F8" s="62">
        <v>6</v>
      </c>
      <c r="G8" s="62">
        <v>7</v>
      </c>
      <c r="H8" s="62">
        <v>8</v>
      </c>
      <c r="I8" s="62">
        <v>9</v>
      </c>
      <c r="J8" s="62">
        <v>10</v>
      </c>
      <c r="K8" s="62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2">
        <v>21</v>
      </c>
      <c r="V8" s="69">
        <v>22</v>
      </c>
      <c r="W8" s="62">
        <v>23</v>
      </c>
    </row>
    <row r="9" ht="15" customHeight="1" spans="1:23">
      <c r="A9" s="204" t="s">
        <v>261</v>
      </c>
      <c r="B9" s="204" t="s">
        <v>262</v>
      </c>
      <c r="C9" s="204" t="s">
        <v>263</v>
      </c>
      <c r="D9" s="204" t="s">
        <v>72</v>
      </c>
      <c r="E9" s="204" t="s">
        <v>117</v>
      </c>
      <c r="F9" s="204" t="s">
        <v>118</v>
      </c>
      <c r="G9" s="204" t="s">
        <v>245</v>
      </c>
      <c r="H9" s="204" t="s">
        <v>246</v>
      </c>
      <c r="I9" s="157">
        <v>31948.8</v>
      </c>
      <c r="J9" s="157">
        <v>31948.8</v>
      </c>
      <c r="K9" s="157">
        <v>31948.8</v>
      </c>
      <c r="L9" s="69"/>
      <c r="M9" s="69"/>
      <c r="N9" s="69"/>
      <c r="O9" s="69"/>
      <c r="P9" s="69"/>
      <c r="Q9" s="69"/>
      <c r="R9" s="157"/>
      <c r="S9" s="69"/>
      <c r="T9" s="69"/>
      <c r="U9" s="62"/>
      <c r="V9" s="69"/>
      <c r="W9" s="62"/>
    </row>
    <row r="10" ht="15" customHeight="1" spans="1:23">
      <c r="A10" s="204" t="s">
        <v>264</v>
      </c>
      <c r="B10" s="204" t="s">
        <v>265</v>
      </c>
      <c r="C10" s="204" t="s">
        <v>266</v>
      </c>
      <c r="D10" s="204" t="s">
        <v>72</v>
      </c>
      <c r="E10" s="204" t="s">
        <v>103</v>
      </c>
      <c r="F10" s="204" t="s">
        <v>104</v>
      </c>
      <c r="G10" s="204" t="s">
        <v>233</v>
      </c>
      <c r="H10" s="204" t="s">
        <v>234</v>
      </c>
      <c r="I10" s="157">
        <v>3666.45</v>
      </c>
      <c r="J10" s="157"/>
      <c r="K10" s="157"/>
      <c r="L10" s="69"/>
      <c r="M10" s="69"/>
      <c r="N10" s="69"/>
      <c r="O10" s="69"/>
      <c r="P10" s="69"/>
      <c r="Q10" s="69"/>
      <c r="R10" s="157">
        <v>3666.45</v>
      </c>
      <c r="S10" s="69"/>
      <c r="T10" s="69"/>
      <c r="U10" s="62"/>
      <c r="V10" s="69"/>
      <c r="W10" s="157">
        <v>3666.45</v>
      </c>
    </row>
    <row r="11" ht="15" customHeight="1" spans="1:23">
      <c r="A11" s="204" t="s">
        <v>264</v>
      </c>
      <c r="B11" s="204" t="s">
        <v>267</v>
      </c>
      <c r="C11" s="204" t="s">
        <v>268</v>
      </c>
      <c r="D11" s="204" t="s">
        <v>72</v>
      </c>
      <c r="E11" s="204" t="s">
        <v>103</v>
      </c>
      <c r="F11" s="204" t="s">
        <v>104</v>
      </c>
      <c r="G11" s="204" t="s">
        <v>269</v>
      </c>
      <c r="H11" s="204" t="s">
        <v>270</v>
      </c>
      <c r="I11" s="157">
        <v>964800</v>
      </c>
      <c r="J11" s="157"/>
      <c r="K11" s="157"/>
      <c r="L11" s="69"/>
      <c r="M11" s="69"/>
      <c r="N11" s="69"/>
      <c r="O11" s="69"/>
      <c r="P11" s="69"/>
      <c r="Q11" s="69"/>
      <c r="R11" s="157">
        <v>964800</v>
      </c>
      <c r="S11" s="69"/>
      <c r="T11" s="69"/>
      <c r="U11" s="62"/>
      <c r="V11" s="69"/>
      <c r="W11" s="157">
        <v>964800</v>
      </c>
    </row>
    <row r="12" ht="15" customHeight="1" spans="1:23">
      <c r="A12" s="204" t="s">
        <v>264</v>
      </c>
      <c r="B12" s="204" t="s">
        <v>271</v>
      </c>
      <c r="C12" s="204" t="s">
        <v>272</v>
      </c>
      <c r="D12" s="204" t="s">
        <v>72</v>
      </c>
      <c r="E12" s="204" t="s">
        <v>103</v>
      </c>
      <c r="F12" s="204" t="s">
        <v>104</v>
      </c>
      <c r="G12" s="204" t="s">
        <v>273</v>
      </c>
      <c r="H12" s="204" t="s">
        <v>274</v>
      </c>
      <c r="I12" s="157">
        <v>720000</v>
      </c>
      <c r="J12" s="157"/>
      <c r="K12" s="157"/>
      <c r="L12" s="69"/>
      <c r="M12" s="69"/>
      <c r="N12" s="69"/>
      <c r="O12" s="69"/>
      <c r="P12" s="69"/>
      <c r="Q12" s="69"/>
      <c r="R12" s="157">
        <v>720000</v>
      </c>
      <c r="S12" s="69"/>
      <c r="T12" s="69"/>
      <c r="U12" s="62"/>
      <c r="V12" s="69"/>
      <c r="W12" s="157">
        <v>720000</v>
      </c>
    </row>
    <row r="13" ht="15" customHeight="1" spans="1:23">
      <c r="A13" s="204" t="s">
        <v>264</v>
      </c>
      <c r="B13" s="204" t="s">
        <v>275</v>
      </c>
      <c r="C13" s="204" t="s">
        <v>276</v>
      </c>
      <c r="D13" s="204" t="s">
        <v>72</v>
      </c>
      <c r="E13" s="204" t="s">
        <v>103</v>
      </c>
      <c r="F13" s="204" t="s">
        <v>104</v>
      </c>
      <c r="G13" s="204" t="s">
        <v>233</v>
      </c>
      <c r="H13" s="204" t="s">
        <v>234</v>
      </c>
      <c r="I13" s="157">
        <v>3000</v>
      </c>
      <c r="J13" s="157"/>
      <c r="K13" s="157"/>
      <c r="L13" s="69"/>
      <c r="M13" s="69"/>
      <c r="N13" s="69"/>
      <c r="O13" s="69"/>
      <c r="P13" s="69"/>
      <c r="Q13" s="69"/>
      <c r="R13" s="157">
        <v>3000</v>
      </c>
      <c r="S13" s="69"/>
      <c r="T13" s="69"/>
      <c r="U13" s="62"/>
      <c r="V13" s="69"/>
      <c r="W13" s="157">
        <v>3000</v>
      </c>
    </row>
    <row r="14" ht="18.75" customHeight="1" spans="1:23">
      <c r="A14" s="73" t="s">
        <v>174</v>
      </c>
      <c r="B14" s="74"/>
      <c r="C14" s="74"/>
      <c r="D14" s="74"/>
      <c r="E14" s="74"/>
      <c r="F14" s="74"/>
      <c r="G14" s="74"/>
      <c r="H14" s="75"/>
      <c r="I14" s="195">
        <f t="shared" ref="I14:K14" si="0">SUM(I9:I13)</f>
        <v>1723415.25</v>
      </c>
      <c r="J14" s="195">
        <f t="shared" si="0"/>
        <v>31948.8</v>
      </c>
      <c r="K14" s="195">
        <f t="shared" si="0"/>
        <v>31948.8</v>
      </c>
      <c r="L14" s="195"/>
      <c r="M14" s="195"/>
      <c r="N14" s="195"/>
      <c r="O14" s="195"/>
      <c r="P14" s="195"/>
      <c r="Q14" s="195"/>
      <c r="R14" s="157">
        <v>1691466.45</v>
      </c>
      <c r="S14" s="195"/>
      <c r="T14" s="195"/>
      <c r="U14" s="195"/>
      <c r="V14" s="195"/>
      <c r="W14" s="157">
        <v>1691466.45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style="46" customWidth="1"/>
    <col min="2" max="2" width="29" style="46" customWidth="1"/>
    <col min="3" max="5" width="23.575" style="46" customWidth="1"/>
    <col min="6" max="6" width="11.2833333333333" style="46" customWidth="1"/>
    <col min="7" max="7" width="25.1416666666667" style="46" customWidth="1"/>
    <col min="8" max="8" width="15.575" style="46" customWidth="1"/>
    <col min="9" max="9" width="13.425" style="46" customWidth="1"/>
    <col min="10" max="10" width="18.85" style="46" customWidth="1"/>
    <col min="11" max="16384" width="9.14166666666667" style="46"/>
  </cols>
  <sheetData>
    <row r="1" ht="18" customHeight="1" spans="1:10">
      <c r="J1" s="48" t="s">
        <v>277</v>
      </c>
    </row>
    <row r="2" ht="39.75" customHeight="1" spans="1:10">
      <c r="A2" s="300" t="s">
        <v>278</v>
      </c>
      <c r="B2" s="49"/>
      <c r="C2" s="49"/>
      <c r="D2" s="49"/>
      <c r="E2" s="49"/>
      <c r="F2" s="104"/>
      <c r="G2" s="49"/>
      <c r="H2" s="104"/>
      <c r="I2" s="104"/>
      <c r="J2" s="49"/>
    </row>
    <row r="3" ht="17.25" customHeight="1" spans="1:10">
      <c r="A3" s="50" t="s">
        <v>2</v>
      </c>
    </row>
    <row r="4" ht="44.25" customHeight="1" spans="1:10">
      <c r="A4" s="200" t="s">
        <v>187</v>
      </c>
      <c r="B4" s="200" t="s">
        <v>279</v>
      </c>
      <c r="C4" s="200" t="s">
        <v>280</v>
      </c>
      <c r="D4" s="200" t="s">
        <v>281</v>
      </c>
      <c r="E4" s="200" t="s">
        <v>282</v>
      </c>
      <c r="F4" s="201" t="s">
        <v>283</v>
      </c>
      <c r="G4" s="200" t="s">
        <v>284</v>
      </c>
      <c r="H4" s="201" t="s">
        <v>285</v>
      </c>
      <c r="I4" s="201" t="s">
        <v>286</v>
      </c>
      <c r="J4" s="200" t="s">
        <v>287</v>
      </c>
    </row>
    <row r="5" ht="18.75" customHeight="1" spans="1:10">
      <c r="A5" s="202">
        <v>1</v>
      </c>
      <c r="B5" s="202">
        <v>2</v>
      </c>
      <c r="C5" s="202">
        <v>3</v>
      </c>
      <c r="D5" s="202">
        <v>4</v>
      </c>
      <c r="E5" s="202">
        <v>5</v>
      </c>
      <c r="F5" s="203">
        <v>6</v>
      </c>
      <c r="G5" s="202">
        <v>7</v>
      </c>
      <c r="H5" s="203">
        <v>8</v>
      </c>
      <c r="I5" s="203">
        <v>9</v>
      </c>
      <c r="J5" s="202">
        <v>10</v>
      </c>
    </row>
    <row r="6" ht="42" customHeight="1" spans="1:10">
      <c r="A6" s="90" t="s">
        <v>72</v>
      </c>
      <c r="B6" s="204"/>
      <c r="C6" s="204"/>
      <c r="D6" s="204"/>
      <c r="E6" s="205"/>
      <c r="F6" s="206"/>
      <c r="G6" s="205"/>
      <c r="H6" s="206"/>
      <c r="I6" s="206"/>
      <c r="J6" s="205"/>
    </row>
    <row r="7" ht="42" customHeight="1" spans="1:10">
      <c r="A7" s="207" t="s">
        <v>268</v>
      </c>
      <c r="B7" s="43" t="s">
        <v>288</v>
      </c>
      <c r="C7" s="43" t="s">
        <v>289</v>
      </c>
      <c r="D7" s="43" t="s">
        <v>290</v>
      </c>
      <c r="E7" s="90" t="s">
        <v>291</v>
      </c>
      <c r="F7" s="43" t="s">
        <v>292</v>
      </c>
      <c r="G7" s="90" t="s">
        <v>293</v>
      </c>
      <c r="H7" s="43" t="s">
        <v>294</v>
      </c>
      <c r="I7" s="43" t="s">
        <v>295</v>
      </c>
      <c r="J7" s="90" t="s">
        <v>296</v>
      </c>
    </row>
    <row r="8" customHeight="1" spans="1:10">
      <c r="A8" s="207" t="s">
        <v>268</v>
      </c>
      <c r="B8" s="43" t="s">
        <v>288</v>
      </c>
      <c r="C8" s="43" t="s">
        <v>297</v>
      </c>
      <c r="D8" s="43" t="s">
        <v>298</v>
      </c>
      <c r="E8" s="90" t="s">
        <v>299</v>
      </c>
      <c r="F8" s="43" t="s">
        <v>300</v>
      </c>
      <c r="G8" s="90" t="s">
        <v>301</v>
      </c>
      <c r="H8" s="43" t="s">
        <v>294</v>
      </c>
      <c r="I8" s="43" t="s">
        <v>295</v>
      </c>
      <c r="J8" s="90" t="s">
        <v>296</v>
      </c>
    </row>
    <row r="9" customHeight="1" spans="1:10">
      <c r="A9" s="207" t="s">
        <v>268</v>
      </c>
      <c r="B9" s="43" t="s">
        <v>288</v>
      </c>
      <c r="C9" s="43" t="s">
        <v>302</v>
      </c>
      <c r="D9" s="43" t="s">
        <v>303</v>
      </c>
      <c r="E9" s="90" t="s">
        <v>304</v>
      </c>
      <c r="F9" s="43" t="s">
        <v>300</v>
      </c>
      <c r="G9" s="90" t="s">
        <v>305</v>
      </c>
      <c r="H9" s="43" t="s">
        <v>294</v>
      </c>
      <c r="I9" s="43" t="s">
        <v>295</v>
      </c>
      <c r="J9" s="90" t="s">
        <v>296</v>
      </c>
    </row>
    <row r="10" customHeight="1" spans="1:10">
      <c r="A10" s="207" t="s">
        <v>272</v>
      </c>
      <c r="B10" s="43" t="s">
        <v>306</v>
      </c>
      <c r="C10" s="43" t="s">
        <v>289</v>
      </c>
      <c r="D10" s="43" t="s">
        <v>290</v>
      </c>
      <c r="E10" s="90" t="s">
        <v>307</v>
      </c>
      <c r="F10" s="43" t="s">
        <v>292</v>
      </c>
      <c r="G10" s="90" t="s">
        <v>293</v>
      </c>
      <c r="H10" s="43" t="s">
        <v>294</v>
      </c>
      <c r="I10" s="43" t="s">
        <v>295</v>
      </c>
      <c r="J10" s="90" t="s">
        <v>308</v>
      </c>
    </row>
    <row r="11" customHeight="1" spans="1:10">
      <c r="A11" s="207" t="s">
        <v>272</v>
      </c>
      <c r="B11" s="43" t="s">
        <v>306</v>
      </c>
      <c r="C11" s="43" t="s">
        <v>297</v>
      </c>
      <c r="D11" s="43" t="s">
        <v>298</v>
      </c>
      <c r="E11" s="90" t="s">
        <v>309</v>
      </c>
      <c r="F11" s="43" t="s">
        <v>292</v>
      </c>
      <c r="G11" s="90" t="s">
        <v>92</v>
      </c>
      <c r="H11" s="43" t="s">
        <v>310</v>
      </c>
      <c r="I11" s="43" t="s">
        <v>295</v>
      </c>
      <c r="J11" s="90" t="s">
        <v>311</v>
      </c>
    </row>
    <row r="12" customHeight="1" spans="1:10">
      <c r="A12" s="207" t="s">
        <v>272</v>
      </c>
      <c r="B12" s="43" t="s">
        <v>306</v>
      </c>
      <c r="C12" s="43" t="s">
        <v>302</v>
      </c>
      <c r="D12" s="43" t="s">
        <v>303</v>
      </c>
      <c r="E12" s="90" t="s">
        <v>304</v>
      </c>
      <c r="F12" s="43" t="s">
        <v>300</v>
      </c>
      <c r="G12" s="90" t="s">
        <v>305</v>
      </c>
      <c r="H12" s="43" t="s">
        <v>294</v>
      </c>
      <c r="I12" s="43" t="s">
        <v>295</v>
      </c>
      <c r="J12" s="90" t="s">
        <v>312</v>
      </c>
    </row>
    <row r="13" customHeight="1" spans="1:10">
      <c r="A13" s="207" t="s">
        <v>266</v>
      </c>
      <c r="B13" s="43" t="s">
        <v>313</v>
      </c>
      <c r="C13" s="43" t="s">
        <v>289</v>
      </c>
      <c r="D13" s="43" t="s">
        <v>290</v>
      </c>
      <c r="E13" s="90" t="s">
        <v>314</v>
      </c>
      <c r="F13" s="43" t="s">
        <v>292</v>
      </c>
      <c r="G13" s="90" t="s">
        <v>315</v>
      </c>
      <c r="H13" s="43" t="s">
        <v>316</v>
      </c>
      <c r="I13" s="43" t="s">
        <v>295</v>
      </c>
      <c r="J13" s="90" t="s">
        <v>317</v>
      </c>
    </row>
    <row r="14" customHeight="1" spans="1:10">
      <c r="A14" s="207" t="s">
        <v>266</v>
      </c>
      <c r="B14" s="43" t="s">
        <v>313</v>
      </c>
      <c r="C14" s="43" t="s">
        <v>297</v>
      </c>
      <c r="D14" s="43" t="s">
        <v>298</v>
      </c>
      <c r="E14" s="90" t="s">
        <v>318</v>
      </c>
      <c r="F14" s="43" t="s">
        <v>292</v>
      </c>
      <c r="G14" s="90" t="s">
        <v>293</v>
      </c>
      <c r="H14" s="43" t="s">
        <v>294</v>
      </c>
      <c r="I14" s="43" t="s">
        <v>295</v>
      </c>
      <c r="J14" s="90" t="s">
        <v>319</v>
      </c>
    </row>
    <row r="15" customHeight="1" spans="1:10">
      <c r="A15" s="207" t="s">
        <v>266</v>
      </c>
      <c r="B15" s="43" t="s">
        <v>313</v>
      </c>
      <c r="C15" s="43" t="s">
        <v>302</v>
      </c>
      <c r="D15" s="43" t="s">
        <v>303</v>
      </c>
      <c r="E15" s="90" t="s">
        <v>320</v>
      </c>
      <c r="F15" s="43" t="s">
        <v>300</v>
      </c>
      <c r="G15" s="90" t="s">
        <v>321</v>
      </c>
      <c r="H15" s="43" t="s">
        <v>294</v>
      </c>
      <c r="I15" s="43" t="s">
        <v>295</v>
      </c>
      <c r="J15" s="90" t="s">
        <v>322</v>
      </c>
    </row>
    <row r="16" customHeight="1" spans="1:10">
      <c r="A16" s="207" t="s">
        <v>276</v>
      </c>
      <c r="B16" s="43" t="s">
        <v>323</v>
      </c>
      <c r="C16" s="43" t="s">
        <v>289</v>
      </c>
      <c r="D16" s="43" t="s">
        <v>290</v>
      </c>
      <c r="E16" s="90" t="s">
        <v>324</v>
      </c>
      <c r="F16" s="43" t="s">
        <v>292</v>
      </c>
      <c r="G16" s="90" t="s">
        <v>293</v>
      </c>
      <c r="H16" s="43" t="s">
        <v>294</v>
      </c>
      <c r="I16" s="43" t="s">
        <v>295</v>
      </c>
      <c r="J16" s="90" t="s">
        <v>325</v>
      </c>
    </row>
    <row r="17" customHeight="1" spans="1:10">
      <c r="A17" s="207" t="s">
        <v>276</v>
      </c>
      <c r="B17" s="43" t="s">
        <v>323</v>
      </c>
      <c r="C17" s="43" t="s">
        <v>297</v>
      </c>
      <c r="D17" s="43" t="s">
        <v>298</v>
      </c>
      <c r="E17" s="90" t="s">
        <v>326</v>
      </c>
      <c r="F17" s="43" t="s">
        <v>292</v>
      </c>
      <c r="G17" s="90" t="s">
        <v>293</v>
      </c>
      <c r="H17" s="43" t="s">
        <v>294</v>
      </c>
      <c r="I17" s="43" t="s">
        <v>295</v>
      </c>
      <c r="J17" s="90" t="s">
        <v>327</v>
      </c>
    </row>
    <row r="18" customHeight="1" spans="1:10">
      <c r="A18" s="207" t="s">
        <v>276</v>
      </c>
      <c r="B18" s="43" t="s">
        <v>323</v>
      </c>
      <c r="C18" s="43" t="s">
        <v>302</v>
      </c>
      <c r="D18" s="43" t="s">
        <v>303</v>
      </c>
      <c r="E18" s="90" t="s">
        <v>304</v>
      </c>
      <c r="F18" s="43" t="s">
        <v>300</v>
      </c>
      <c r="G18" s="90" t="s">
        <v>321</v>
      </c>
      <c r="H18" s="43" t="s">
        <v>294</v>
      </c>
      <c r="I18" s="43" t="s">
        <v>295</v>
      </c>
      <c r="J18" s="90" t="s">
        <v>328</v>
      </c>
    </row>
    <row r="19" customHeight="1" spans="1:10">
      <c r="A19" s="207" t="s">
        <v>263</v>
      </c>
      <c r="B19" s="43" t="s">
        <v>329</v>
      </c>
      <c r="C19" s="43" t="s">
        <v>289</v>
      </c>
      <c r="D19" s="43" t="s">
        <v>290</v>
      </c>
      <c r="E19" s="90" t="s">
        <v>330</v>
      </c>
      <c r="F19" s="43" t="s">
        <v>292</v>
      </c>
      <c r="G19" s="90" t="s">
        <v>86</v>
      </c>
      <c r="H19" s="43" t="s">
        <v>331</v>
      </c>
      <c r="I19" s="43" t="s">
        <v>295</v>
      </c>
      <c r="J19" s="90" t="s">
        <v>332</v>
      </c>
    </row>
    <row r="20" customHeight="1" spans="1:10">
      <c r="A20" s="207" t="s">
        <v>263</v>
      </c>
      <c r="B20" s="43" t="s">
        <v>329</v>
      </c>
      <c r="C20" s="43" t="s">
        <v>289</v>
      </c>
      <c r="D20" s="43" t="s">
        <v>333</v>
      </c>
      <c r="E20" s="90" t="s">
        <v>334</v>
      </c>
      <c r="F20" s="43" t="s">
        <v>292</v>
      </c>
      <c r="G20" s="90" t="s">
        <v>293</v>
      </c>
      <c r="H20" s="43" t="s">
        <v>294</v>
      </c>
      <c r="I20" s="43" t="s">
        <v>295</v>
      </c>
      <c r="J20" s="90" t="s">
        <v>335</v>
      </c>
    </row>
    <row r="21" customHeight="1" spans="1:10">
      <c r="A21" s="207" t="s">
        <v>263</v>
      </c>
      <c r="B21" s="43" t="s">
        <v>329</v>
      </c>
      <c r="C21" s="43" t="s">
        <v>297</v>
      </c>
      <c r="D21" s="43" t="s">
        <v>298</v>
      </c>
      <c r="E21" s="90" t="s">
        <v>336</v>
      </c>
      <c r="F21" s="43" t="s">
        <v>292</v>
      </c>
      <c r="G21" s="90" t="s">
        <v>337</v>
      </c>
      <c r="H21" s="43" t="s">
        <v>294</v>
      </c>
      <c r="I21" s="43" t="s">
        <v>295</v>
      </c>
      <c r="J21" s="90" t="s">
        <v>338</v>
      </c>
    </row>
    <row r="22" customHeight="1" spans="1:10">
      <c r="A22" s="207" t="s">
        <v>263</v>
      </c>
      <c r="B22" s="43" t="s">
        <v>329</v>
      </c>
      <c r="C22" s="43" t="s">
        <v>302</v>
      </c>
      <c r="D22" s="43" t="s">
        <v>303</v>
      </c>
      <c r="E22" s="90" t="s">
        <v>339</v>
      </c>
      <c r="F22" s="43" t="s">
        <v>300</v>
      </c>
      <c r="G22" s="90" t="s">
        <v>340</v>
      </c>
      <c r="H22" s="43" t="s">
        <v>294</v>
      </c>
      <c r="I22" s="43" t="s">
        <v>295</v>
      </c>
      <c r="J22" s="90" t="s">
        <v>339</v>
      </c>
    </row>
    <row r="23" customHeight="1" spans="1:10">
      <c r="A23" s="207" t="s">
        <v>263</v>
      </c>
      <c r="B23" s="43" t="s">
        <v>329</v>
      </c>
      <c r="C23" s="43" t="s">
        <v>341</v>
      </c>
      <c r="D23" s="43" t="s">
        <v>342</v>
      </c>
      <c r="E23" s="90" t="s">
        <v>343</v>
      </c>
      <c r="F23" s="43" t="s">
        <v>300</v>
      </c>
      <c r="G23" s="90" t="s">
        <v>344</v>
      </c>
      <c r="H23" s="43" t="s">
        <v>316</v>
      </c>
      <c r="I23" s="43" t="s">
        <v>295</v>
      </c>
      <c r="J23" s="90" t="s">
        <v>345</v>
      </c>
    </row>
  </sheetData>
  <mergeCells count="12">
    <mergeCell ref="A2:J2"/>
    <mergeCell ref="A3:H3"/>
    <mergeCell ref="A7:A9"/>
    <mergeCell ref="A10:A12"/>
    <mergeCell ref="A13:A15"/>
    <mergeCell ref="A16:A18"/>
    <mergeCell ref="A19:A23"/>
    <mergeCell ref="B7:B9"/>
    <mergeCell ref="B10:B12"/>
    <mergeCell ref="B13:B15"/>
    <mergeCell ref="B16:B18"/>
    <mergeCell ref="B19:B2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姜跃文</cp:lastModifiedBy>
  <dcterms:created xsi:type="dcterms:W3CDTF">2026-02-03T07:40:00Z</dcterms:created>
  <dcterms:modified xsi:type="dcterms:W3CDTF">2026-03-27T04:16:30Z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