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<sst xmlns="http://schemas.openxmlformats.org/spreadsheetml/2006/main" count="1217" uniqueCount="426">
  <si>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</si>
  <si>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</si>
  <si>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</si>
  <si>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</si>
  <si>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</si>
  <si>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</si>
  <si>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</si>
  <si>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</si>
  <si>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</si>
  <si>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</si>
  <si>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</si>
  <si>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</si>
  <si>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</si>
  <si>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</si>
  <si>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</si>
  <si>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</si>
  <si>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</si>
  <si>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</si>
  <si>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</si>
  <si>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</si>
  <si>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</si>
  <si>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</si>
  <si>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</si>
  <si>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</si>
  <si>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</si>
  <si>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</si>
  <si>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</si>
  <si>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</si>
  <si>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</si>
  <si>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</si>
  <si>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</si>
  <si>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</si>
  <si>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</si>
  <si>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</si>
  <si>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</si>
  <si>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</si>
  <si>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</si>
  <si>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</si>
  <si>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</si>
  <si>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</si>
  <si>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</si>
  <si>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</si>
  <si>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</si>
  <si>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</si>
  <si>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</si>
  <si>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</si>
  <si>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</si>
  <si>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</si>
  <si>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</si>
  <si>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</si>
  <si>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</si>
  <si>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</si>
  <si>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</si>
  <si>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</si>
  <si>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</si>
  <si>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</si>
  <si>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</si>
  <si>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</si>
  <si>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</si>
  <si>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</si>
  <si>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</si>
  <si>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</si>
  <si>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</si>
  <si>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</si>
  <si>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</si>
  <si>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</si>
  <si>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</si>
  <si>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</si>
  <si>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</si>
  <si>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105026</t>
  </si>
  <si>
    <t>昆明市晋宁区招生考试委员会办公室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</si>
  <si>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</si>
  <si>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</si>
  <si>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</si>
  <si>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</si>
  <si>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</si>
  <si>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</si>
  <si>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</si>
  <si>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</si>
  <si>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</si>
  <si>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</si>
  <si>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</si>
  <si>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</si>
  <si>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</si>
  <si>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</si>
  <si>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</si>
  <si>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</si>
  <si>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</si>
  <si>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</si>
  <si>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</si>
  <si>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</si>
  <si>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</si>
  <si>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</si>
  <si>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</si>
  <si>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</si>
  <si>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</si>
  <si>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</si>
  <si>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</si>
  <si>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</si>
  <si>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</si>
  <si>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</si>
  <si>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</si>
  <si>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</si>
  <si>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</si>
  <si>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</si>
  <si>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</si>
  <si>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</si>
  <si>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</si>
  <si>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</si>
  <si>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</si>
  <si>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</si>
  <si>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</si>
  <si>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</si>
  <si>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</si>
  <si>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</si>
  <si>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</si>
  <si>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</si>
  <si>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</si>
  <si>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</si>
  <si>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</si>
  <si>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</si>
  <si>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</si>
  <si>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</si>
  <si>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</si>
  <si>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</si>
  <si>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</si>
  <si>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</si>
  <si>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</si>
  <si>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</si>
  <si>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</si>
  <si>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</si>
  <si>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</si>
  <si>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</si>
  <si>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</si>
  <si>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</si>
  <si>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</si>
  <si>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</si>
  <si>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</si>
  <si>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</si>
  <si>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</si>
  <si>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</si>
  <si>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</si>
  <si>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</si>
  <si>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</si>
  <si>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</si>
  <si>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</si>
  <si>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</si>
  <si>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</si>
  <si>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</si>
  <si>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</si>
  <si>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</si>
  <si>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</si>
  <si>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</si>
  <si>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</si>
  <si>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</si>
  <si>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</si>
  <si>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</si>
  <si>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</si>
  <si>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</si>
  <si>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</si>
  <si>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</si>
  <si>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</si>
  <si>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</si>
  <si>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</si>
  <si>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</si>
  <si>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</si>
  <si>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</si>
  <si>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</si>
  <si>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</si>
  <si>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</si>
  <si>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</si>
  <si>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</si>
  <si>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</si>
  <si>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</si>
  <si>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</si>
  <si>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</si>
  <si>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</si>
  <si>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</si>
  <si>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</si>
  <si>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</si>
  <si>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</si>
  <si>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</si>
  <si>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</si>
  <si>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</si>
  <si>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</si>
  <si>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</si>
  <si>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</si>
  <si>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</si>
  <si>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</si>
  <si>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</si>
  <si>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</si>
  <si>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</si>
  <si>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</si>
  <si>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</si>
  <si>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530122210000000001502</t>
  </si>
  <si>
    <t>事业人员支出工资</t>
  </si>
  <si>
    <t>30101</t>
  </si>
  <si>
    <t>基本工资</t>
  </si>
  <si>
    <t>30102</t>
  </si>
  <si>
    <t>津贴补贴</t>
  </si>
  <si>
    <t>30103</t>
  </si>
  <si>
    <t>奖金</t>
  </si>
  <si>
    <t>30107</t>
  </si>
  <si>
    <t>绩效工资</t>
  </si>
  <si>
    <t>530122210000000001503</t>
  </si>
  <si>
    <t>社会保障缴费</t>
  </si>
  <si>
    <t>30108</t>
  </si>
  <si>
    <t>机关事业单位基本养老保险缴费</t>
  </si>
  <si>
    <t>30110</t>
  </si>
  <si>
    <t>职工基本医疗保险缴费</t>
  </si>
  <si>
    <t>30111</t>
  </si>
  <si>
    <t>公务员医疗补助缴费</t>
  </si>
  <si>
    <t>30112</t>
  </si>
  <si>
    <t>其他社会保障缴费</t>
  </si>
  <si>
    <t>530122210000000001506</t>
  </si>
  <si>
    <t>30217</t>
  </si>
  <si>
    <t>530122210000000001508</t>
  </si>
  <si>
    <t>工会经费</t>
  </si>
  <si>
    <t>30228</t>
  </si>
  <si>
    <t>530122210000000001509</t>
  </si>
  <si>
    <t>一般公用经费</t>
  </si>
  <si>
    <t>30201</t>
  </si>
  <si>
    <t>办公费</t>
  </si>
  <si>
    <t>30205</t>
  </si>
  <si>
    <t>水费</t>
  </si>
  <si>
    <t>30207</t>
  </si>
  <si>
    <t>邮电费</t>
  </si>
  <si>
    <t>30211</t>
  </si>
  <si>
    <t>差旅费</t>
  </si>
  <si>
    <t>30213</t>
  </si>
  <si>
    <t>维修（护）费</t>
  </si>
  <si>
    <t>30215</t>
  </si>
  <si>
    <t>会议费</t>
  </si>
  <si>
    <t>30299</t>
  </si>
  <si>
    <t>其他商品和服务支出</t>
  </si>
  <si>
    <t>530122210000000003389</t>
  </si>
  <si>
    <t>30113</t>
  </si>
  <si>
    <t>530122231100001223645</t>
  </si>
  <si>
    <t>离退休人员支出</t>
  </si>
  <si>
    <t>30305</t>
  </si>
  <si>
    <t>生活补助</t>
  </si>
  <si>
    <t>530122231100001496307</t>
  </si>
  <si>
    <t>事业人员绩效奖励</t>
  </si>
  <si>
    <t>预算05-1表</t>
  </si>
  <si>
    <t>项目分类</t>
  </si>
  <si>
    <t>项目单位</t>
  </si>
  <si>
    <t>经济科目编码</t>
  </si>
  <si>
    <t>经济科目名称</t>
  </si>
  <si>
    <t>本年拨款</t>
  </si>
  <si>
    <t>其中：本次下达</t>
  </si>
  <si>
    <t>专项业务类</t>
  </si>
  <si>
    <t>530122200000000000243</t>
  </si>
  <si>
    <t>晋宁区招生办工作经费</t>
  </si>
  <si>
    <t>530122251100003638838</t>
  </si>
  <si>
    <t>（收支专户）2021年国家标准化考场建设市级补助资金</t>
  </si>
  <si>
    <t>530122251100003638975</t>
  </si>
  <si>
    <t>（收支专户）高中毕业证专项资金</t>
  </si>
  <si>
    <t>530122251100003639028</t>
  </si>
  <si>
    <t>（收支专户）上级拨付自考报名费专项资金</t>
  </si>
  <si>
    <t>30226</t>
  </si>
  <si>
    <t>劳务费</t>
  </si>
  <si>
    <t>530122251100003639367</t>
  </si>
  <si>
    <t>（收支专户）利息收入资金</t>
  </si>
  <si>
    <t>530122261100005269856</t>
  </si>
  <si>
    <t>（收支专户）2026年研究生考试工作经费</t>
  </si>
  <si>
    <t>530122261100005271914</t>
  </si>
  <si>
    <t>（收支专户）2026年考试工作经费</t>
  </si>
  <si>
    <t>530122261100005272151</t>
  </si>
  <si>
    <t>（收支专户）个税工作经费</t>
  </si>
  <si>
    <t>530122261100005272240</t>
  </si>
  <si>
    <t>（收支专户）征订招生考试资料返还资金</t>
  </si>
  <si>
    <t>事业发展类</t>
  </si>
  <si>
    <t>530122231100001626401</t>
  </si>
  <si>
    <t>考试考务费专项资金</t>
  </si>
  <si>
    <t>530122251100003639177</t>
  </si>
  <si>
    <t>预算05-2表</t>
  </si>
  <si>
    <t>项目年度绩效目标</t>
  </si>
  <si>
    <t>一级指标</t>
  </si>
  <si>
    <t>二级指标</t>
  </si>
  <si>
    <t>三级指标</t>
  </si>
  <si>
    <t>指标性质</t>
  </si>
  <si>
    <t>指标值</t>
  </si>
  <si>
    <t>度量单位</t>
  </si>
  <si>
    <t>指标属性</t>
  </si>
  <si>
    <t>指标内容</t>
  </si>
  <si>
    <t>1、加强制度建设，用制度管好招办。调整和完善原有制度中不完善之处，使其更具有可行性和易操作性，有利于招办工作的开展。加强规章制度的学习和实施，让招办工作人员了解制度，熟悉制度，进而遵守、履行制度，让制度化成为招办工作人员自觉搞好岗位工作的需要与行动，推动招办工作。
2、加强业务学习，进一步提高全体工作人员的整体素质和工作能力，严格按政策办事，准确掌握标准，提高工作的规范性和工作效力。
3、增强服务意识，树立全心全意为考生服务，为社会服务的思想，做好各项服务工作。
4、加强招生政策、法规的宣传，通过会议、文件、网络信息和电话及时解答等形式进行宣传，使社会各界了解招生、考试有关政策并予以配合，为广大考生及家长服好务，当好参谋。
5、加强考试安全、考风考纪建设，狠抓工作落实，坚持依法治考。考风考纪是招生工作的生命线，加强考风考纪建设是我们一直坚持并常抓不懈的工作重点。在新的一年里，我们将继续严格执行国家和云南省的有关考风考纪建设的政策和管理制度，维护国家考试权威，树立良好考试形象，坚持公开、公平、公正的原则，确保考试质量。继续坚持“打防并举，预防为主”的原则，严格管理，严肃法纪，严防舞弊，加强考前教育，全面落实考风考纪责任制和工作目标追究制。监考人员是考试执法的主体，继续实行选拔监考员“校长”负责制和公示制，加强监考员、工作人员的教育管理，加大责任追究力度，用强有力的制度约束工作行为。加强对考生的教育工作力度，教育引导考生讲求诚信，信守诚诺，忠诚应考。加强标准化考场建设，管理好、用好金属探测器、电子监控系统，突出重点加大防范措施，杜绝营私舞弊现象，尤其是杜绝利用现代技术从事的违纪作弊现象的发生，维护考试信誉。
6、强化考务管理，严格按程序、高标准地组织实施高考、初中学业、高中学考，维护各类考试的严肃性。在各类招生考试中，强化组织考试规范管理体制，提前做好各类考务工作人员的业务培训，熟练掌握每个工作环节。加强试卷保密室建设，及时搞好保密室设备检修和维护。认真选拔和培训保密保卫人员，按程序办理交接手续，确保试卷安全保密万无一失。
7、积极主动与各有关部门联系，取得配合，为招生考试创造良好的外部环境。
8、抓好考生电子档案采集、组建和管理，保证档案质量和考生信息安全保密。</t>
  </si>
  <si>
    <t>产出指标</t>
  </si>
  <si>
    <t>数量指标</t>
  </si>
  <si>
    <t>高考报名、考试、录取工作。</t>
  </si>
  <si>
    <t>&gt;=</t>
  </si>
  <si>
    <t>1603</t>
  </si>
  <si>
    <t>人</t>
  </si>
  <si>
    <t>定量指标</t>
  </si>
  <si>
    <t>认真做好高考报名考试以及相关服务工作。</t>
  </si>
  <si>
    <t>中考报名、考试、录取工作</t>
  </si>
  <si>
    <t>31153</t>
  </si>
  <si>
    <t>人次</t>
  </si>
  <si>
    <t>认真做好中考报名考试以及相关服务工作。</t>
  </si>
  <si>
    <t>会考报名、考试、录取工作</t>
  </si>
  <si>
    <t>17785</t>
  </si>
  <si>
    <t>认真做好高中会考报名考试以及相关服务工作。</t>
  </si>
  <si>
    <t>效益指标</t>
  </si>
  <si>
    <t>社会效益</t>
  </si>
  <si>
    <t>社会关注</t>
  </si>
  <si>
    <t>100</t>
  </si>
  <si>
    <t>%</t>
  </si>
  <si>
    <t>定性指标</t>
  </si>
  <si>
    <t>招考事关社会和谐稳定，做好各项工作。</t>
  </si>
  <si>
    <t>满意度指标</t>
  </si>
  <si>
    <t>服务对象满意度</t>
  </si>
  <si>
    <t>家长、考生满意度调查</t>
  </si>
  <si>
    <t>95</t>
  </si>
  <si>
    <t>以考生为本，积极服务考生家长，确保考试安全。</t>
  </si>
  <si>
    <t>做好高中毕业生毕业证发放工作，支付每年度毕业证费。</t>
  </si>
  <si>
    <t>质量指标</t>
  </si>
  <si>
    <t>支付毕业证工本费的完成度。</t>
  </si>
  <si>
    <t>=</t>
  </si>
  <si>
    <t>可持续影响</t>
  </si>
  <si>
    <t>利于教育可持续发展</t>
  </si>
  <si>
    <t>毕业生满意度</t>
  </si>
  <si>
    <t>做好2025年利息收入上缴工作</t>
  </si>
  <si>
    <t>时效指标</t>
  </si>
  <si>
    <t>按时完成度</t>
  </si>
  <si>
    <t>经济效益</t>
  </si>
  <si>
    <t>满意度</t>
  </si>
  <si>
    <t>上级拨付自学考试报名费，用于保证自学考试相关工作顺利完成</t>
  </si>
  <si>
    <t>划拨完成度</t>
  </si>
  <si>
    <t>考生满意度</t>
  </si>
  <si>
    <t>确保2026年研究生考试考务工作顺利进行，劳务费按时发放</t>
  </si>
  <si>
    <t>家长考试满意度</t>
  </si>
  <si>
    <t>做好国家标准化考场维护工作</t>
  </si>
  <si>
    <t>设备维护次数</t>
  </si>
  <si>
    <t>次</t>
  </si>
  <si>
    <t>社会及考生满意度</t>
  </si>
  <si>
    <t>完成适应性考试、教师资格考试工作，劳务费按时发放</t>
  </si>
  <si>
    <t>利于可持续发展</t>
  </si>
  <si>
    <t>家长和社会满意度</t>
  </si>
  <si>
    <t>按时完成研究生考试报名工作</t>
  </si>
  <si>
    <t>招生考试资料征订数量</t>
  </si>
  <si>
    <t>按时按量完成考试资料征订</t>
  </si>
  <si>
    <t>家长和学生满意度</t>
  </si>
  <si>
    <t>个税返回手续费</t>
  </si>
  <si>
    <t>个税手续费及时退回</t>
  </si>
  <si>
    <t>及时完成个税缴纳工作</t>
  </si>
  <si>
    <t>纳税人满意度</t>
  </si>
  <si>
    <t>考生及家长满意度</t>
  </si>
  <si>
    <t>每次考试结束后，考务工作人员和试卷值守工作人员劳务费按时按标准发放。</t>
  </si>
  <si>
    <t>按时按标准发放考务人员考试劳务费</t>
  </si>
  <si>
    <t>考生及家长的满意度</t>
  </si>
  <si>
    <t>反映考生及家长的满意度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</si>
  <si>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</si>
  <si>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</si>
  <si>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</si>
  <si>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</si>
  <si>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</si>
  <si>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</si>
  <si>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</si>
  <si>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</si>
  <si>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</si>
  <si>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</si>
  <si>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</si>
  <si>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</si>
  <si>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</si>
  <si>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</si>
  <si>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</si>
  <si>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A4纸</t>
  </si>
  <si>
    <t>纸及纸板</t>
  </si>
  <si>
    <t>元</t>
  </si>
  <si>
    <t>备注：当面向中小企业预留资金大于合计时，面向中小企业预留资金为三年预计数。</t>
  </si>
  <si>
    <t>预算08表</t>
  </si>
  <si>
    <t>2026年部门政府购买服务预算表</t>
  </si>
  <si>
    <t>单位名称：昆明市晋宁区招生考试委员会办公室</t>
  </si>
  <si>
    <t>政府购买服务项目</t>
  </si>
  <si>
    <t>政府购买服务目录</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</si>
  <si>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</si>
  <si>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</si>
  <si>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</si>
  <si>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</si>
  <si>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</si>
  <si>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</si>
  <si>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</si>
  <si>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</si>
  <si>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</si>
  <si>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</si>
  <si>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</si>
  <si>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</si>
  <si>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</si>
  <si>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</si>
  <si>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</si>
  <si>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</si>
  <si>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A02 设备</t>
  </si>
  <si>
    <t>A02061818 饮水器</t>
  </si>
  <si>
    <t>饮水机</t>
  </si>
  <si>
    <t>预算11表</t>
  </si>
  <si>
    <t>上级补助</t>
  </si>
  <si>
    <t>备注：因我单位无提前下达的上级转移支付补助项目支出预算，该表以空表进行公开。</t>
  </si>
  <si>
    <t>预算12表</t>
  </si>
  <si>
    <t>项目级次</t>
  </si>
  <si>
    <t>311 专项业务类</t>
  </si>
  <si>
    <t>本级</t>
  </si>
  <si>
    <t>313 事业发展类</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</si>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</sst>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30">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Fill="1" applyBorder="1"/>
    <xf numFmtId="0" fontId="3" fillId="0" borderId="1" xfId="0" applyFont="1" applyBorder="1" applyAlignment="1" applyProtection="1">
      <alignment horizontal="center" vertical="center"/>
      <protection locked="0"/>
    </xf>
    <xf numFmtId="4" fontId="9" fillId="0" borderId="1" xfId="51"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1"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14" fillId="0" borderId="0" xfId="0" applyFont="1" applyAlignment="1">
      <alignment horizontal="left" vertical="center"/>
    </xf>
    <xf numFmtId="0" fontId="14" fillId="0" borderId="0" xfId="0" applyFont="1" applyFill="1" applyAlignment="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6" fillId="0" borderId="9" xfId="0" applyFont="1" applyBorder="1" applyAlignment="1">
      <alignment horizontal="center" vertical="center" wrapText="1"/>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lignmen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13" fillId="0" borderId="0" xfId="0" applyFont="1" applyBorder="1" applyAlignment="1" quotePrefix="1">
      <alignment horizontal="center"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84"/>
      <c r="B1" s="84"/>
      <c r="C1" s="84"/>
      <c r="D1" s="99" t="s">
        <v>0</v>
      </c>
    </row>
    <row r="2" ht="41.25" customHeight="1" spans="1:1">
      <c r="A2" s="79" t="str">
        <f>"2026"&amp;"年部门财务收支预算总表"</f>
        <v>2026年部门财务收支预算总表</v>
      </c>
    </row>
    <row r="3" ht="17.25" customHeight="1" spans="1:4">
      <c r="A3" s="82" t="str">
        <f>"单位名称："&amp;"昆明市晋宁区招生考试委员会办公室"</f>
        <v>单位名称：昆明市晋宁区招生考试委员会办公室</v>
      </c>
      <c r="B3" s="194"/>
      <c r="D3" s="174" t="s">
        <v>1</v>
      </c>
    </row>
    <row r="4" ht="23.25" customHeight="1" spans="1:4">
      <c r="A4" s="195" t="s">
        <v>2</v>
      </c>
      <c r="B4" s="196"/>
      <c r="C4" s="195" t="s">
        <v>3</v>
      </c>
      <c r="D4" s="196"/>
    </row>
    <row r="5" ht="24" customHeight="1" spans="1:4">
      <c r="A5" s="195" t="s">
        <v>4</v>
      </c>
      <c r="B5" s="195" t="s">
        <v>5</v>
      </c>
      <c r="C5" s="195" t="s">
        <v>6</v>
      </c>
      <c r="D5" s="195" t="s">
        <v>5</v>
      </c>
    </row>
    <row r="6" ht="17.25" customHeight="1" spans="1:4">
      <c r="A6" s="197" t="s">
        <v>7</v>
      </c>
      <c r="B6" s="113">
        <v>1419926.65</v>
      </c>
      <c r="C6" s="197" t="s">
        <v>8</v>
      </c>
      <c r="D6" s="113"/>
    </row>
    <row r="7" ht="17.25" customHeight="1" spans="1:4">
      <c r="A7" s="197" t="s">
        <v>9</v>
      </c>
      <c r="B7" s="113"/>
      <c r="C7" s="197" t="s">
        <v>10</v>
      </c>
      <c r="D7" s="113"/>
    </row>
    <row r="8" ht="17.25" customHeight="1" spans="1:4">
      <c r="A8" s="197" t="s">
        <v>11</v>
      </c>
      <c r="B8" s="113"/>
      <c r="C8" s="229" t="s">
        <v>12</v>
      </c>
      <c r="D8" s="113"/>
    </row>
    <row r="9" ht="17.25" customHeight="1" spans="1:4">
      <c r="A9" s="197" t="s">
        <v>13</v>
      </c>
      <c r="B9" s="113"/>
      <c r="C9" s="229" t="s">
        <v>14</v>
      </c>
      <c r="D9" s="113"/>
    </row>
    <row r="10" ht="17.25" customHeight="1" spans="1:4">
      <c r="A10" s="197" t="s">
        <v>15</v>
      </c>
      <c r="B10" s="113">
        <v>268033.8</v>
      </c>
      <c r="C10" s="229" t="s">
        <v>16</v>
      </c>
      <c r="D10" s="113">
        <v>1377645.98</v>
      </c>
    </row>
    <row r="11" ht="17.25" customHeight="1" spans="1:4">
      <c r="A11" s="197" t="s">
        <v>17</v>
      </c>
      <c r="B11" s="113"/>
      <c r="C11" s="229" t="s">
        <v>18</v>
      </c>
      <c r="D11" s="113"/>
    </row>
    <row r="12" ht="17.25" customHeight="1" spans="1:4">
      <c r="A12" s="197" t="s">
        <v>19</v>
      </c>
      <c r="B12" s="113"/>
      <c r="C12" s="69" t="s">
        <v>20</v>
      </c>
      <c r="D12" s="113"/>
    </row>
    <row r="13" ht="17.25" customHeight="1" spans="1:4">
      <c r="A13" s="197" t="s">
        <v>21</v>
      </c>
      <c r="B13" s="113">
        <v>262191.17</v>
      </c>
      <c r="C13" s="69" t="s">
        <v>22</v>
      </c>
      <c r="D13" s="113">
        <v>133366.08</v>
      </c>
    </row>
    <row r="14" ht="17.25" customHeight="1" spans="1:4">
      <c r="A14" s="197" t="s">
        <v>23</v>
      </c>
      <c r="B14" s="113"/>
      <c r="C14" s="69" t="s">
        <v>24</v>
      </c>
      <c r="D14" s="113">
        <v>85857.83</v>
      </c>
    </row>
    <row r="15" ht="17.25" customHeight="1" spans="1:4">
      <c r="A15" s="197" t="s">
        <v>25</v>
      </c>
      <c r="B15" s="113">
        <v>5842.63</v>
      </c>
      <c r="C15" s="69" t="s">
        <v>26</v>
      </c>
      <c r="D15" s="113"/>
    </row>
    <row r="16" ht="17.25" customHeight="1" spans="1:4">
      <c r="A16" s="23"/>
      <c r="B16" s="113"/>
      <c r="C16" s="69" t="s">
        <v>27</v>
      </c>
      <c r="D16" s="113"/>
    </row>
    <row r="17" ht="17.25" customHeight="1" spans="1:4">
      <c r="A17" s="198"/>
      <c r="B17" s="113"/>
      <c r="C17" s="69" t="s">
        <v>28</v>
      </c>
      <c r="D17" s="113"/>
    </row>
    <row r="18" ht="17.25" customHeight="1" spans="1:4">
      <c r="A18" s="198"/>
      <c r="B18" s="113"/>
      <c r="C18" s="69" t="s">
        <v>29</v>
      </c>
      <c r="D18" s="113"/>
    </row>
    <row r="19" ht="17.25" customHeight="1" spans="1:4">
      <c r="A19" s="198"/>
      <c r="B19" s="113"/>
      <c r="C19" s="69" t="s">
        <v>30</v>
      </c>
      <c r="D19" s="113"/>
    </row>
    <row r="20" ht="17.25" customHeight="1" spans="1:4">
      <c r="A20" s="198"/>
      <c r="B20" s="113"/>
      <c r="C20" s="69" t="s">
        <v>31</v>
      </c>
      <c r="D20" s="113"/>
    </row>
    <row r="21" ht="17.25" customHeight="1" spans="1:4">
      <c r="A21" s="198"/>
      <c r="B21" s="113"/>
      <c r="C21" s="69" t="s">
        <v>32</v>
      </c>
      <c r="D21" s="113"/>
    </row>
    <row r="22" ht="17.25" customHeight="1" spans="1:4">
      <c r="A22" s="198"/>
      <c r="B22" s="113"/>
      <c r="C22" s="69" t="s">
        <v>33</v>
      </c>
      <c r="D22" s="113"/>
    </row>
    <row r="23" ht="17.25" customHeight="1" spans="1:4">
      <c r="A23" s="198"/>
      <c r="B23" s="113"/>
      <c r="C23" s="69" t="s">
        <v>34</v>
      </c>
      <c r="D23" s="113"/>
    </row>
    <row r="24" ht="17.25" customHeight="1" spans="1:4">
      <c r="A24" s="198"/>
      <c r="B24" s="113"/>
      <c r="C24" s="69" t="s">
        <v>35</v>
      </c>
      <c r="D24" s="113">
        <v>91090.56</v>
      </c>
    </row>
    <row r="25" ht="17.25" customHeight="1" spans="1:4">
      <c r="A25" s="198"/>
      <c r="B25" s="113"/>
      <c r="C25" s="69" t="s">
        <v>36</v>
      </c>
      <c r="D25" s="113"/>
    </row>
    <row r="26" ht="17.25" customHeight="1" spans="1:4">
      <c r="A26" s="198"/>
      <c r="B26" s="113"/>
      <c r="C26" s="23" t="s">
        <v>37</v>
      </c>
      <c r="D26" s="113"/>
    </row>
    <row r="27" ht="17.25" customHeight="1" spans="1:4">
      <c r="A27" s="198"/>
      <c r="B27" s="113"/>
      <c r="C27" s="69" t="s">
        <v>38</v>
      </c>
      <c r="D27" s="113"/>
    </row>
    <row r="28" ht="16.5" customHeight="1" spans="1:4">
      <c r="A28" s="198"/>
      <c r="B28" s="113"/>
      <c r="C28" s="69" t="s">
        <v>39</v>
      </c>
      <c r="D28" s="113"/>
    </row>
    <row r="29" ht="16.5" customHeight="1" spans="1:4">
      <c r="A29" s="198"/>
      <c r="B29" s="113"/>
      <c r="C29" s="23" t="s">
        <v>40</v>
      </c>
      <c r="D29" s="113"/>
    </row>
    <row r="30" ht="17.25" customHeight="1" spans="1:4">
      <c r="A30" s="198"/>
      <c r="B30" s="113"/>
      <c r="C30" s="23" t="s">
        <v>41</v>
      </c>
      <c r="D30" s="113"/>
    </row>
    <row r="31" ht="17.25" customHeight="1" spans="1:4">
      <c r="A31" s="198"/>
      <c r="B31" s="113"/>
      <c r="C31" s="69" t="s">
        <v>42</v>
      </c>
      <c r="D31" s="113"/>
    </row>
    <row r="32" ht="16.5" customHeight="1" spans="1:4">
      <c r="A32" s="198" t="s">
        <v>43</v>
      </c>
      <c r="B32" s="113">
        <v>1687960.45</v>
      </c>
      <c r="C32" s="198" t="s">
        <v>44</v>
      </c>
      <c r="D32" s="113">
        <v>1687960.45</v>
      </c>
    </row>
    <row r="33" ht="16.5" customHeight="1" spans="1:4">
      <c r="A33" s="23" t="s">
        <v>45</v>
      </c>
      <c r="B33" s="113"/>
      <c r="C33" s="23" t="s">
        <v>46</v>
      </c>
      <c r="D33" s="113"/>
    </row>
    <row r="34" ht="16.5" customHeight="1" spans="1:4">
      <c r="A34" s="69" t="s">
        <v>47</v>
      </c>
      <c r="B34" s="113"/>
      <c r="C34" s="69" t="s">
        <v>47</v>
      </c>
      <c r="D34" s="113"/>
    </row>
    <row r="35" ht="16.5" customHeight="1" spans="1:4">
      <c r="A35" s="69" t="s">
        <v>48</v>
      </c>
      <c r="B35" s="113"/>
      <c r="C35" s="69" t="s">
        <v>49</v>
      </c>
      <c r="D35" s="113"/>
    </row>
    <row r="36" ht="16.5" customHeight="1" spans="1:4">
      <c r="A36" s="199" t="s">
        <v>50</v>
      </c>
      <c r="B36" s="113">
        <v>1687960.45</v>
      </c>
      <c r="C36" s="199" t="s">
        <v>51</v>
      </c>
      <c r="D36" s="113">
        <v>1687960.45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3" sqref="C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4">
        <v>1</v>
      </c>
      <c r="B1" s="155">
        <v>0</v>
      </c>
      <c r="C1" s="154">
        <v>1</v>
      </c>
      <c r="D1" s="156"/>
      <c r="E1" s="156"/>
      <c r="F1" s="152" t="s">
        <v>350</v>
      </c>
    </row>
    <row r="2" ht="42" customHeight="1" spans="1:6">
      <c r="A2" s="157" t="str">
        <f>"2026"&amp;"年部门政府性基金预算支出预算表"</f>
        <v>2026年部门政府性基金预算支出预算表</v>
      </c>
      <c r="B2" s="157" t="s">
        <v>351</v>
      </c>
      <c r="C2" s="158"/>
      <c r="D2" s="159"/>
      <c r="E2" s="159"/>
      <c r="F2" s="159"/>
    </row>
    <row r="3" ht="13.5" customHeight="1" spans="1:6">
      <c r="A3" s="46" t="str">
        <f>"单位名称："&amp;"昆明市晋宁区招生考试委员会办公室"</f>
        <v>单位名称：昆明市晋宁区招生考试委员会办公室</v>
      </c>
      <c r="B3" s="46" t="s">
        <v>352</v>
      </c>
      <c r="C3" s="154"/>
      <c r="D3" s="156"/>
      <c r="E3" s="156"/>
      <c r="F3" s="152" t="s">
        <v>1</v>
      </c>
    </row>
    <row r="4" ht="19.5" customHeight="1" spans="1:6">
      <c r="A4" s="160" t="s">
        <v>175</v>
      </c>
      <c r="B4" s="161" t="s">
        <v>72</v>
      </c>
      <c r="C4" s="160" t="s">
        <v>73</v>
      </c>
      <c r="D4" s="14" t="s">
        <v>353</v>
      </c>
      <c r="E4" s="15"/>
      <c r="F4" s="38"/>
    </row>
    <row r="5" ht="18.75" customHeight="1" spans="1:6">
      <c r="A5" s="162"/>
      <c r="B5" s="163"/>
      <c r="C5" s="162"/>
      <c r="D5" s="54" t="s">
        <v>55</v>
      </c>
      <c r="E5" s="14" t="s">
        <v>75</v>
      </c>
      <c r="F5" s="54" t="s">
        <v>76</v>
      </c>
    </row>
    <row r="6" ht="18.75" customHeight="1" spans="1:6">
      <c r="A6" s="102">
        <v>1</v>
      </c>
      <c r="B6" s="164" t="s">
        <v>83</v>
      </c>
      <c r="C6" s="102">
        <v>3</v>
      </c>
      <c r="D6" s="16">
        <v>4</v>
      </c>
      <c r="E6" s="16">
        <v>5</v>
      </c>
      <c r="F6" s="16">
        <v>6</v>
      </c>
    </row>
    <row r="7" ht="21" customHeight="1" spans="1:6">
      <c r="A7" s="33"/>
      <c r="B7" s="33"/>
      <c r="C7" s="33"/>
      <c r="D7" s="113"/>
      <c r="E7" s="113"/>
      <c r="F7" s="113"/>
    </row>
    <row r="8" ht="21" customHeight="1" spans="1:6">
      <c r="A8" s="33"/>
      <c r="B8" s="33"/>
      <c r="C8" s="33"/>
      <c r="D8" s="113"/>
      <c r="E8" s="113"/>
      <c r="F8" s="113"/>
    </row>
    <row r="9" ht="18.75" customHeight="1" spans="1:6">
      <c r="A9" s="165" t="s">
        <v>165</v>
      </c>
      <c r="B9" s="165" t="s">
        <v>165</v>
      </c>
      <c r="C9" s="166" t="s">
        <v>165</v>
      </c>
      <c r="D9" s="113"/>
      <c r="E9" s="113"/>
      <c r="F9" s="113"/>
    </row>
    <row r="10" s="153" customFormat="1" ht="22" customHeight="1" spans="1:1">
      <c r="A10" s="153" t="s">
        <v>354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7"/>
      <c r="C1" s="117"/>
      <c r="R1" s="44"/>
      <c r="S1" s="44" t="s">
        <v>355</v>
      </c>
    </row>
    <row r="2" ht="41.25" customHeight="1" spans="1:19">
      <c r="A2" s="107" t="str">
        <f>"2026"&amp;"年部门政府采购预算表"</f>
        <v>2026年部门政府采购预算表</v>
      </c>
      <c r="B2" s="101"/>
      <c r="C2" s="101"/>
      <c r="D2" s="45"/>
      <c r="E2" s="45"/>
      <c r="F2" s="45"/>
      <c r="G2" s="45"/>
      <c r="H2" s="45"/>
      <c r="I2" s="45"/>
      <c r="J2" s="45"/>
      <c r="K2" s="45"/>
      <c r="L2" s="45"/>
      <c r="M2" s="101"/>
      <c r="N2" s="45"/>
      <c r="O2" s="45"/>
      <c r="P2" s="101"/>
      <c r="Q2" s="45"/>
      <c r="R2" s="101"/>
      <c r="S2" s="101"/>
    </row>
    <row r="3" ht="18.75" customHeight="1" spans="1:19">
      <c r="A3" s="142" t="str">
        <f>"单位名称："&amp;"昆明市晋宁区招生考试委员会办公室"</f>
        <v>单位名称：昆明市晋宁区招生考试委员会办公室</v>
      </c>
      <c r="B3" s="121"/>
      <c r="C3" s="121"/>
      <c r="D3" s="48"/>
      <c r="E3" s="48"/>
      <c r="F3" s="48"/>
      <c r="G3" s="48"/>
      <c r="H3" s="48"/>
      <c r="I3" s="48"/>
      <c r="J3" s="48"/>
      <c r="K3" s="48"/>
      <c r="L3" s="48"/>
      <c r="R3" s="49"/>
      <c r="S3" s="152" t="s">
        <v>1</v>
      </c>
    </row>
    <row r="4" ht="15.75" customHeight="1" spans="1:19">
      <c r="A4" s="51" t="s">
        <v>174</v>
      </c>
      <c r="B4" s="122" t="s">
        <v>175</v>
      </c>
      <c r="C4" s="122" t="s">
        <v>356</v>
      </c>
      <c r="D4" s="143" t="s">
        <v>357</v>
      </c>
      <c r="E4" s="143" t="s">
        <v>358</v>
      </c>
      <c r="F4" s="143" t="s">
        <v>359</v>
      </c>
      <c r="G4" s="143" t="s">
        <v>360</v>
      </c>
      <c r="H4" s="143" t="s">
        <v>361</v>
      </c>
      <c r="I4" s="123" t="s">
        <v>182</v>
      </c>
      <c r="J4" s="123"/>
      <c r="K4" s="123"/>
      <c r="L4" s="123"/>
      <c r="M4" s="124"/>
      <c r="N4" s="123"/>
      <c r="O4" s="123"/>
      <c r="P4" s="137"/>
      <c r="Q4" s="123"/>
      <c r="R4" s="124"/>
      <c r="S4" s="138"/>
    </row>
    <row r="5" ht="17.25" customHeight="1" spans="1:19">
      <c r="A5" s="53"/>
      <c r="B5" s="125"/>
      <c r="C5" s="125"/>
      <c r="D5" s="126"/>
      <c r="E5" s="126"/>
      <c r="F5" s="126"/>
      <c r="G5" s="126"/>
      <c r="H5" s="126"/>
      <c r="I5" s="126" t="s">
        <v>55</v>
      </c>
      <c r="J5" s="126" t="s">
        <v>58</v>
      </c>
      <c r="K5" s="126" t="s">
        <v>184</v>
      </c>
      <c r="L5" s="126" t="s">
        <v>362</v>
      </c>
      <c r="M5" s="127" t="s">
        <v>363</v>
      </c>
      <c r="N5" s="139" t="s">
        <v>364</v>
      </c>
      <c r="O5" s="139"/>
      <c r="P5" s="140"/>
      <c r="Q5" s="139"/>
      <c r="R5" s="141"/>
      <c r="S5" s="128"/>
    </row>
    <row r="6" ht="54" customHeight="1" spans="1:19">
      <c r="A6" s="56"/>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4">
        <v>1</v>
      </c>
      <c r="B7" s="144" t="s">
        <v>83</v>
      </c>
      <c r="C7" s="145">
        <v>3</v>
      </c>
      <c r="D7" s="145">
        <v>4</v>
      </c>
      <c r="E7" s="144">
        <v>5</v>
      </c>
      <c r="F7" s="144">
        <v>6</v>
      </c>
      <c r="G7" s="144">
        <v>7</v>
      </c>
      <c r="H7" s="144">
        <v>8</v>
      </c>
      <c r="I7" s="144">
        <v>9</v>
      </c>
      <c r="J7" s="144">
        <v>10</v>
      </c>
      <c r="K7" s="144">
        <v>11</v>
      </c>
      <c r="L7" s="144">
        <v>12</v>
      </c>
      <c r="M7" s="144">
        <v>13</v>
      </c>
      <c r="N7" s="144">
        <v>14</v>
      </c>
      <c r="O7" s="144">
        <v>15</v>
      </c>
      <c r="P7" s="144">
        <v>16</v>
      </c>
      <c r="Q7" s="144">
        <v>17</v>
      </c>
      <c r="R7" s="144">
        <v>18</v>
      </c>
      <c r="S7" s="144">
        <v>19</v>
      </c>
    </row>
    <row r="8" ht="21" customHeight="1" spans="1:19">
      <c r="A8" s="131" t="s">
        <v>193</v>
      </c>
      <c r="B8" s="132" t="s">
        <v>70</v>
      </c>
      <c r="C8" s="132" t="s">
        <v>270</v>
      </c>
      <c r="D8" s="146" t="s">
        <v>365</v>
      </c>
      <c r="E8" s="146" t="s">
        <v>366</v>
      </c>
      <c r="F8" s="146" t="s">
        <v>367</v>
      </c>
      <c r="G8" s="147">
        <v>20</v>
      </c>
      <c r="H8" s="113"/>
      <c r="I8" s="113">
        <v>5000</v>
      </c>
      <c r="J8" s="113"/>
      <c r="K8" s="113"/>
      <c r="L8" s="113"/>
      <c r="M8" s="113"/>
      <c r="N8" s="113">
        <v>5000</v>
      </c>
      <c r="O8" s="113"/>
      <c r="P8" s="113"/>
      <c r="Q8" s="113">
        <v>5000</v>
      </c>
      <c r="R8" s="113"/>
      <c r="S8" s="113"/>
    </row>
    <row r="9" ht="21" customHeight="1" spans="1:19">
      <c r="A9" s="133" t="s">
        <v>165</v>
      </c>
      <c r="B9" s="134"/>
      <c r="C9" s="134"/>
      <c r="D9" s="148"/>
      <c r="E9" s="148"/>
      <c r="F9" s="148"/>
      <c r="G9" s="149"/>
      <c r="H9" s="113"/>
      <c r="I9" s="113">
        <v>5000</v>
      </c>
      <c r="J9" s="113"/>
      <c r="K9" s="113"/>
      <c r="L9" s="113"/>
      <c r="M9" s="113"/>
      <c r="N9" s="113">
        <v>5000</v>
      </c>
      <c r="O9" s="113"/>
      <c r="P9" s="113"/>
      <c r="Q9" s="113">
        <v>5000</v>
      </c>
      <c r="R9" s="113"/>
      <c r="S9" s="113"/>
    </row>
    <row r="10" ht="21" customHeight="1" spans="1:19">
      <c r="A10" s="142" t="s">
        <v>368</v>
      </c>
      <c r="B10" s="46"/>
      <c r="C10" s="46"/>
      <c r="D10" s="142"/>
      <c r="E10" s="142"/>
      <c r="F10" s="142"/>
      <c r="G10" s="150"/>
      <c r="H10" s="151"/>
      <c r="I10" s="151"/>
      <c r="J10" s="151"/>
      <c r="K10" s="151"/>
      <c r="L10" s="151"/>
      <c r="M10" s="151"/>
      <c r="N10" s="151"/>
      <c r="O10" s="151"/>
      <c r="P10" s="151"/>
      <c r="Q10" s="151"/>
      <c r="R10" s="151"/>
      <c r="S10" s="15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116"/>
      <c r="B1" s="117"/>
      <c r="C1" s="117"/>
      <c r="D1" s="116"/>
      <c r="E1" s="116"/>
      <c r="F1" s="116"/>
      <c r="G1" s="116"/>
      <c r="H1" s="118"/>
      <c r="I1" s="116"/>
      <c r="J1" s="116"/>
      <c r="K1" s="117"/>
      <c r="L1" s="116"/>
      <c r="M1" s="135"/>
      <c r="N1" s="135" t="s">
        <v>369</v>
      </c>
    </row>
    <row r="2" customFormat="1" ht="41.25" customHeight="1" spans="1:14">
      <c r="A2" s="230" t="s">
        <v>370</v>
      </c>
      <c r="B2" s="101"/>
      <c r="C2" s="101"/>
      <c r="D2" s="119"/>
      <c r="E2" s="119"/>
      <c r="F2" s="119"/>
      <c r="G2" s="119"/>
      <c r="H2" s="120"/>
      <c r="I2" s="119"/>
      <c r="J2" s="119"/>
      <c r="K2" s="101"/>
      <c r="L2" s="119"/>
      <c r="M2" s="120"/>
      <c r="N2" s="101"/>
    </row>
    <row r="3" customFormat="1" ht="22.5" customHeight="1" spans="1:14">
      <c r="A3" s="108" t="s">
        <v>371</v>
      </c>
      <c r="B3" s="121"/>
      <c r="C3" s="121"/>
      <c r="D3" s="109"/>
      <c r="E3" s="109"/>
      <c r="F3" s="109"/>
      <c r="G3" s="109"/>
      <c r="H3" s="118"/>
      <c r="I3" s="116"/>
      <c r="J3" s="116"/>
      <c r="K3" s="117"/>
      <c r="L3" s="116"/>
      <c r="M3" s="136"/>
      <c r="N3" s="135" t="s">
        <v>1</v>
      </c>
    </row>
    <row r="4" customFormat="1" ht="24" customHeight="1" spans="1:14">
      <c r="A4" s="51" t="s">
        <v>356</v>
      </c>
      <c r="B4" s="122" t="s">
        <v>372</v>
      </c>
      <c r="C4" s="122" t="s">
        <v>373</v>
      </c>
      <c r="D4" s="123" t="s">
        <v>182</v>
      </c>
      <c r="E4" s="123"/>
      <c r="F4" s="123"/>
      <c r="G4" s="123"/>
      <c r="H4" s="124"/>
      <c r="I4" s="123"/>
      <c r="J4" s="123"/>
      <c r="K4" s="137"/>
      <c r="L4" s="123"/>
      <c r="M4" s="124"/>
      <c r="N4" s="138"/>
    </row>
    <row r="5" customFormat="1" ht="24" customHeight="1" spans="1:14">
      <c r="A5" s="53"/>
      <c r="B5" s="125"/>
      <c r="C5" s="125"/>
      <c r="D5" s="126" t="s">
        <v>55</v>
      </c>
      <c r="E5" s="126" t="s">
        <v>58</v>
      </c>
      <c r="F5" s="126" t="s">
        <v>184</v>
      </c>
      <c r="G5" s="126" t="s">
        <v>362</v>
      </c>
      <c r="H5" s="127" t="s">
        <v>363</v>
      </c>
      <c r="I5" s="139" t="s">
        <v>364</v>
      </c>
      <c r="J5" s="139"/>
      <c r="K5" s="140"/>
      <c r="L5" s="139"/>
      <c r="M5" s="141"/>
      <c r="N5" s="128"/>
    </row>
    <row r="6" customFormat="1" ht="54" customHeight="1" spans="1:14">
      <c r="A6" s="56"/>
      <c r="B6" s="128"/>
      <c r="C6" s="128"/>
      <c r="D6" s="129"/>
      <c r="E6" s="129" t="s">
        <v>57</v>
      </c>
      <c r="F6" s="129"/>
      <c r="G6" s="129"/>
      <c r="H6" s="130"/>
      <c r="I6" s="129" t="s">
        <v>57</v>
      </c>
      <c r="J6" s="129" t="s">
        <v>64</v>
      </c>
      <c r="K6" s="128" t="s">
        <v>65</v>
      </c>
      <c r="L6" s="129" t="s">
        <v>66</v>
      </c>
      <c r="M6" s="130" t="s">
        <v>67</v>
      </c>
      <c r="N6" s="128" t="s">
        <v>68</v>
      </c>
    </row>
    <row r="7" customFormat="1" ht="17.25" customHeight="1" spans="1:14">
      <c r="A7" s="57">
        <v>1</v>
      </c>
      <c r="B7" s="57">
        <v>2</v>
      </c>
      <c r="C7" s="57">
        <v>3</v>
      </c>
      <c r="D7" s="57">
        <v>4</v>
      </c>
      <c r="E7" s="57">
        <v>5</v>
      </c>
      <c r="F7" s="57">
        <v>6</v>
      </c>
      <c r="G7" s="57">
        <v>7</v>
      </c>
      <c r="H7" s="57">
        <v>8</v>
      </c>
      <c r="I7" s="57">
        <v>9</v>
      </c>
      <c r="J7" s="57">
        <v>10</v>
      </c>
      <c r="K7" s="57">
        <v>11</v>
      </c>
      <c r="L7" s="57">
        <v>12</v>
      </c>
      <c r="M7" s="57">
        <v>13</v>
      </c>
      <c r="N7" s="57">
        <v>14</v>
      </c>
    </row>
    <row r="8" customFormat="1" ht="21" customHeight="1" spans="1:14">
      <c r="A8" s="131"/>
      <c r="B8" s="132"/>
      <c r="C8" s="132"/>
      <c r="D8" s="113"/>
      <c r="E8" s="113"/>
      <c r="F8" s="113"/>
      <c r="G8" s="113"/>
      <c r="H8" s="113"/>
      <c r="I8" s="113"/>
      <c r="J8" s="113"/>
      <c r="K8" s="113"/>
      <c r="L8" s="113"/>
      <c r="M8" s="113"/>
      <c r="N8" s="113"/>
    </row>
    <row r="9" customFormat="1" ht="21" customHeight="1" spans="1:14">
      <c r="A9" s="132"/>
      <c r="B9" s="132"/>
      <c r="C9" s="132"/>
      <c r="D9" s="113"/>
      <c r="E9" s="113"/>
      <c r="F9" s="113"/>
      <c r="G9" s="113"/>
      <c r="H9" s="113"/>
      <c r="I9" s="113"/>
      <c r="J9" s="113"/>
      <c r="K9" s="113"/>
      <c r="L9" s="113"/>
      <c r="M9" s="113"/>
      <c r="N9" s="113"/>
    </row>
    <row r="10" customFormat="1" ht="21" customHeight="1" spans="1:14">
      <c r="A10" s="132"/>
      <c r="B10" s="132"/>
      <c r="C10" s="132"/>
      <c r="D10" s="113"/>
      <c r="E10" s="113"/>
      <c r="F10" s="113"/>
      <c r="G10" s="113"/>
      <c r="H10" s="113"/>
      <c r="I10" s="113"/>
      <c r="J10" s="113"/>
      <c r="K10" s="113"/>
      <c r="L10" s="113"/>
      <c r="M10" s="113"/>
      <c r="N10" s="113"/>
    </row>
    <row r="11" customFormat="1" ht="21" customHeight="1" spans="1:14">
      <c r="A11" s="133" t="s">
        <v>165</v>
      </c>
      <c r="B11" s="134"/>
      <c r="C11" s="134"/>
      <c r="D11" s="113"/>
      <c r="E11" s="113"/>
      <c r="F11" s="113"/>
      <c r="G11" s="113"/>
      <c r="H11" s="113"/>
      <c r="I11" s="113"/>
      <c r="J11" s="113"/>
      <c r="K11" s="113"/>
      <c r="L11" s="113"/>
      <c r="M11" s="113"/>
      <c r="N11" s="113"/>
    </row>
    <row r="12" s="115" customFormat="1" customHeight="1" spans="1:1">
      <c r="A12" s="115" t="s">
        <v>374</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35" sqref="D35"/>
    </sheetView>
  </sheetViews>
  <sheetFormatPr defaultColWidth="9.14166666666667" defaultRowHeight="14.25" customHeight="1" outlineLevelCol="4"/>
  <cols>
    <col min="1" max="1" width="37.7083333333333" customWidth="1"/>
    <col min="2" max="5" width="20" customWidth="1"/>
  </cols>
  <sheetData>
    <row r="1" ht="17.25" customHeight="1" spans="4:5">
      <c r="D1" s="106"/>
      <c r="E1" s="44" t="s">
        <v>375</v>
      </c>
    </row>
    <row r="2" ht="41.25" customHeight="1" spans="1:5">
      <c r="A2" s="107" t="str">
        <f>"2026"&amp;"年对下转移支付预算表"</f>
        <v>2026年对下转移支付预算表</v>
      </c>
      <c r="B2" s="45"/>
      <c r="C2" s="45"/>
      <c r="D2" s="45"/>
      <c r="E2" s="101"/>
    </row>
    <row r="3" ht="18" customHeight="1" spans="1:5">
      <c r="A3" s="108" t="str">
        <f>"单位名称："&amp;"昆明市晋宁区招生考试委员会办公室"</f>
        <v>单位名称：昆明市晋宁区招生考试委员会办公室</v>
      </c>
      <c r="B3" s="109"/>
      <c r="C3" s="109"/>
      <c r="D3" s="110"/>
      <c r="E3" s="49" t="s">
        <v>1</v>
      </c>
    </row>
    <row r="4" ht="19.5" customHeight="1" spans="1:5">
      <c r="A4" s="66" t="s">
        <v>376</v>
      </c>
      <c r="B4" s="14" t="s">
        <v>182</v>
      </c>
      <c r="C4" s="15"/>
      <c r="D4" s="15"/>
      <c r="E4" s="102" t="s">
        <v>377</v>
      </c>
    </row>
    <row r="5" ht="40.5" customHeight="1" spans="1:5">
      <c r="A5" s="57"/>
      <c r="B5" s="67" t="s">
        <v>55</v>
      </c>
      <c r="C5" s="51" t="s">
        <v>58</v>
      </c>
      <c r="D5" s="111" t="s">
        <v>184</v>
      </c>
      <c r="E5" s="74" t="s">
        <v>378</v>
      </c>
    </row>
    <row r="6" ht="19.5" customHeight="1" spans="1:5">
      <c r="A6" s="58">
        <v>1</v>
      </c>
      <c r="B6" s="58">
        <v>2</v>
      </c>
      <c r="C6" s="58">
        <v>3</v>
      </c>
      <c r="D6" s="112">
        <v>4</v>
      </c>
      <c r="E6" s="74">
        <v>5</v>
      </c>
    </row>
    <row r="7" ht="19.5" customHeight="1" spans="1:5">
      <c r="A7" s="20"/>
      <c r="B7" s="113"/>
      <c r="C7" s="113"/>
      <c r="D7" s="113"/>
      <c r="E7" s="113"/>
    </row>
    <row r="8" ht="19.5" customHeight="1" spans="1:5">
      <c r="A8" s="103"/>
      <c r="B8" s="113"/>
      <c r="C8" s="113"/>
      <c r="D8" s="113"/>
      <c r="E8" s="113"/>
    </row>
    <row r="9" s="65" customFormat="1" ht="20" customHeight="1" spans="1:5">
      <c r="A9" s="114" t="s">
        <v>379</v>
      </c>
      <c r="B9" s="114"/>
      <c r="C9" s="114"/>
      <c r="D9" s="114"/>
      <c r="E9" s="114"/>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380</v>
      </c>
    </row>
    <row r="2" ht="41.25" customHeight="1" spans="1:10">
      <c r="A2" s="100" t="str">
        <f>"2026"&amp;"年对下转移支付绩效目标表"</f>
        <v>2026年对下转移支付绩效目标表</v>
      </c>
      <c r="B2" s="45"/>
      <c r="C2" s="45"/>
      <c r="D2" s="45"/>
      <c r="E2" s="45"/>
      <c r="F2" s="101"/>
      <c r="G2" s="45"/>
      <c r="H2" s="101"/>
      <c r="I2" s="101"/>
      <c r="J2" s="45"/>
    </row>
    <row r="3" ht="17.25" customHeight="1" spans="1:1">
      <c r="A3" s="46" t="str">
        <f>"单位名称："&amp;"昆明市晋宁区招生考试委员会办公室"</f>
        <v>单位名称：昆明市晋宁区招生考试委员会办公室</v>
      </c>
    </row>
    <row r="4" ht="44.25" customHeight="1" spans="1:10">
      <c r="A4" s="19" t="s">
        <v>376</v>
      </c>
      <c r="B4" s="19" t="s">
        <v>276</v>
      </c>
      <c r="C4" s="19" t="s">
        <v>277</v>
      </c>
      <c r="D4" s="19" t="s">
        <v>278</v>
      </c>
      <c r="E4" s="19" t="s">
        <v>279</v>
      </c>
      <c r="F4" s="102" t="s">
        <v>280</v>
      </c>
      <c r="G4" s="19" t="s">
        <v>281</v>
      </c>
      <c r="H4" s="102" t="s">
        <v>282</v>
      </c>
      <c r="I4" s="102" t="s">
        <v>283</v>
      </c>
      <c r="J4" s="19" t="s">
        <v>284</v>
      </c>
    </row>
    <row r="5" ht="14.25" customHeight="1" spans="1:10">
      <c r="A5" s="19">
        <v>1</v>
      </c>
      <c r="B5" s="19">
        <v>2</v>
      </c>
      <c r="C5" s="19">
        <v>3</v>
      </c>
      <c r="D5" s="19">
        <v>4</v>
      </c>
      <c r="E5" s="19">
        <v>5</v>
      </c>
      <c r="F5" s="102">
        <v>6</v>
      </c>
      <c r="G5" s="19">
        <v>7</v>
      </c>
      <c r="H5" s="102">
        <v>8</v>
      </c>
      <c r="I5" s="102">
        <v>9</v>
      </c>
      <c r="J5" s="19">
        <v>10</v>
      </c>
    </row>
    <row r="6" ht="42" customHeight="1" spans="1:10">
      <c r="A6" s="20"/>
      <c r="B6" s="103"/>
      <c r="C6" s="103"/>
      <c r="D6" s="103"/>
      <c r="E6" s="34"/>
      <c r="F6" s="104"/>
      <c r="G6" s="34"/>
      <c r="H6" s="104"/>
      <c r="I6" s="104"/>
      <c r="J6" s="34"/>
    </row>
    <row r="7" ht="42" customHeight="1" spans="1:10">
      <c r="A7" s="20"/>
      <c r="B7" s="33"/>
      <c r="C7" s="33"/>
      <c r="D7" s="33"/>
      <c r="E7" s="20"/>
      <c r="F7" s="33"/>
      <c r="G7" s="20"/>
      <c r="H7" s="33"/>
      <c r="I7" s="33"/>
      <c r="J7" s="20"/>
    </row>
    <row r="8" s="65" customFormat="1" ht="30" customHeight="1" spans="1:1">
      <c r="A8" s="105" t="s">
        <v>381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c r="B1" s="77"/>
      <c r="C1" s="77"/>
      <c r="D1" s="78"/>
      <c r="E1" s="78"/>
      <c r="F1" s="78"/>
      <c r="G1" s="77"/>
      <c r="H1" s="77"/>
      <c r="I1" s="98" t="s">
        <v>382</v>
      </c>
    </row>
    <row r="2" ht="41.25" customHeight="1" spans="1:9">
      <c r="A2" s="79" t="str">
        <f>"2026"&amp;"年新增资产配置预算表"</f>
        <v>2026年新增资产配置预算表</v>
      </c>
      <c r="B2" s="80"/>
      <c r="C2" s="80"/>
      <c r="D2" s="81"/>
      <c r="E2" s="81"/>
      <c r="F2" s="81"/>
      <c r="G2" s="80"/>
      <c r="H2" s="80"/>
      <c r="I2" s="81"/>
    </row>
    <row r="3" customHeight="1" spans="1:9">
      <c r="A3" s="82" t="str">
        <f>"单位名称："&amp;"昆明市晋宁区招生考试委员会办公室"</f>
        <v>单位名称：昆明市晋宁区招生考试委员会办公室</v>
      </c>
      <c r="B3" s="83"/>
      <c r="C3" s="83"/>
      <c r="D3" s="84"/>
      <c r="F3" s="81"/>
      <c r="G3" s="80"/>
      <c r="H3" s="80"/>
      <c r="I3" s="99" t="s">
        <v>1</v>
      </c>
    </row>
    <row r="4" ht="28.5" customHeight="1" spans="1:9">
      <c r="A4" s="85" t="s">
        <v>174</v>
      </c>
      <c r="B4" s="86" t="s">
        <v>175</v>
      </c>
      <c r="C4" s="87" t="s">
        <v>383</v>
      </c>
      <c r="D4" s="85" t="s">
        <v>384</v>
      </c>
      <c r="E4" s="85" t="s">
        <v>385</v>
      </c>
      <c r="F4" s="85" t="s">
        <v>386</v>
      </c>
      <c r="G4" s="86" t="s">
        <v>387</v>
      </c>
      <c r="H4" s="74"/>
      <c r="I4" s="85"/>
    </row>
    <row r="5" ht="21" customHeight="1" spans="1:9">
      <c r="A5" s="87"/>
      <c r="B5" s="88"/>
      <c r="C5" s="88"/>
      <c r="D5" s="89"/>
      <c r="E5" s="88"/>
      <c r="F5" s="88"/>
      <c r="G5" s="86" t="s">
        <v>360</v>
      </c>
      <c r="H5" s="86" t="s">
        <v>388</v>
      </c>
      <c r="I5" s="86" t="s">
        <v>389</v>
      </c>
    </row>
    <row r="6" ht="17.25" customHeight="1" spans="1:9">
      <c r="A6" s="90" t="s">
        <v>82</v>
      </c>
      <c r="B6" s="32" t="s">
        <v>83</v>
      </c>
      <c r="C6" s="90" t="s">
        <v>84</v>
      </c>
      <c r="D6" s="34" t="s">
        <v>85</v>
      </c>
      <c r="E6" s="90" t="s">
        <v>86</v>
      </c>
      <c r="F6" s="32" t="s">
        <v>87</v>
      </c>
      <c r="G6" s="91" t="s">
        <v>88</v>
      </c>
      <c r="H6" s="34" t="s">
        <v>89</v>
      </c>
      <c r="I6" s="34">
        <v>9</v>
      </c>
    </row>
    <row r="7" ht="19.5" customHeight="1" spans="1:9">
      <c r="A7" s="92" t="s">
        <v>193</v>
      </c>
      <c r="B7" s="69" t="s">
        <v>70</v>
      </c>
      <c r="C7" s="69" t="s">
        <v>390</v>
      </c>
      <c r="D7" s="20" t="s">
        <v>391</v>
      </c>
      <c r="E7" s="33" t="s">
        <v>392</v>
      </c>
      <c r="F7" s="91" t="s">
        <v>367</v>
      </c>
      <c r="G7" s="93">
        <v>1</v>
      </c>
      <c r="H7" s="94">
        <v>1000</v>
      </c>
      <c r="I7" s="94">
        <v>1000</v>
      </c>
    </row>
    <row r="8" ht="19.5" customHeight="1" spans="1:9">
      <c r="A8" s="22" t="s">
        <v>55</v>
      </c>
      <c r="B8" s="95"/>
      <c r="C8" s="95"/>
      <c r="D8" s="96"/>
      <c r="E8" s="97"/>
      <c r="F8" s="97"/>
      <c r="G8" s="93">
        <v>1</v>
      </c>
      <c r="H8" s="94">
        <v>1000</v>
      </c>
      <c r="I8" s="94">
        <v>1000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I5" sqref="I5:I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393</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"单位名称："&amp;"昆明市晋宁区招生考试委员会办公室"</f>
        <v>单位名称：昆明市晋宁区招生考试委员会办公室</v>
      </c>
      <c r="B3" s="47"/>
      <c r="C3" s="47"/>
      <c r="D3" s="47"/>
      <c r="E3" s="47"/>
      <c r="F3" s="47"/>
      <c r="G3" s="47"/>
      <c r="H3" s="48"/>
      <c r="I3" s="48"/>
      <c r="J3" s="48"/>
      <c r="K3" s="49" t="s">
        <v>1</v>
      </c>
    </row>
    <row r="4" ht="21.75" customHeight="1" spans="1:11">
      <c r="A4" s="50" t="s">
        <v>244</v>
      </c>
      <c r="B4" s="50" t="s">
        <v>177</v>
      </c>
      <c r="C4" s="50" t="s">
        <v>245</v>
      </c>
      <c r="D4" s="51" t="s">
        <v>178</v>
      </c>
      <c r="E4" s="51" t="s">
        <v>179</v>
      </c>
      <c r="F4" s="51" t="s">
        <v>246</v>
      </c>
      <c r="G4" s="51" t="s">
        <v>247</v>
      </c>
      <c r="H4" s="66" t="s">
        <v>55</v>
      </c>
      <c r="I4" s="14" t="s">
        <v>394</v>
      </c>
      <c r="J4" s="15"/>
      <c r="K4" s="38"/>
    </row>
    <row r="5" ht="21.75" customHeight="1" spans="1:11">
      <c r="A5" s="52"/>
      <c r="B5" s="52"/>
      <c r="C5" s="52"/>
      <c r="D5" s="53"/>
      <c r="E5" s="53"/>
      <c r="F5" s="53"/>
      <c r="G5" s="53"/>
      <c r="H5" s="67"/>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4">
        <v>10</v>
      </c>
      <c r="K7" s="74">
        <v>11</v>
      </c>
    </row>
    <row r="8" ht="18.75" customHeight="1" spans="1:11">
      <c r="A8" s="20"/>
      <c r="B8" s="33"/>
      <c r="C8" s="20"/>
      <c r="D8" s="20"/>
      <c r="E8" s="20"/>
      <c r="F8" s="20"/>
      <c r="G8" s="20"/>
      <c r="H8" s="68"/>
      <c r="I8" s="75"/>
      <c r="J8" s="75"/>
      <c r="K8" s="68"/>
    </row>
    <row r="9" ht="18.75" customHeight="1" spans="1:11">
      <c r="A9" s="69"/>
      <c r="B9" s="33"/>
      <c r="C9" s="33"/>
      <c r="D9" s="33"/>
      <c r="E9" s="33"/>
      <c r="F9" s="33"/>
      <c r="G9" s="33"/>
      <c r="H9" s="60"/>
      <c r="I9" s="60"/>
      <c r="J9" s="60"/>
      <c r="K9" s="68"/>
    </row>
    <row r="10" ht="18.75" customHeight="1" spans="1:11">
      <c r="A10" s="70" t="s">
        <v>165</v>
      </c>
      <c r="B10" s="71"/>
      <c r="C10" s="71"/>
      <c r="D10" s="71"/>
      <c r="E10" s="71"/>
      <c r="F10" s="71"/>
      <c r="G10" s="72"/>
      <c r="H10" s="60"/>
      <c r="I10" s="60"/>
      <c r="J10" s="60"/>
      <c r="K10" s="68"/>
    </row>
    <row r="11" s="65" customFormat="1" ht="17" customHeight="1" spans="1:5">
      <c r="A11" s="73" t="s">
        <v>395</v>
      </c>
      <c r="B11" s="73"/>
      <c r="C11" s="73"/>
      <c r="D11" s="73"/>
      <c r="E11" s="7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396</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"单位名称："&amp;"昆明市晋宁区招生考试委员会办公室"</f>
        <v>单位名称：昆明市晋宁区招生考试委员会办公室</v>
      </c>
      <c r="B3" s="47"/>
      <c r="C3" s="47"/>
      <c r="D3" s="47"/>
      <c r="E3" s="48"/>
      <c r="F3" s="48"/>
      <c r="G3" s="49" t="s">
        <v>1</v>
      </c>
    </row>
    <row r="4" ht="21.75" customHeight="1" spans="1:7">
      <c r="A4" s="50" t="s">
        <v>245</v>
      </c>
      <c r="B4" s="50" t="s">
        <v>244</v>
      </c>
      <c r="C4" s="50" t="s">
        <v>177</v>
      </c>
      <c r="D4" s="51" t="s">
        <v>397</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330000</v>
      </c>
      <c r="F8" s="60"/>
      <c r="G8" s="60"/>
    </row>
    <row r="9" ht="18.75" customHeight="1" spans="1:7">
      <c r="A9" s="33"/>
      <c r="B9" s="33" t="s">
        <v>398</v>
      </c>
      <c r="C9" s="33" t="s">
        <v>252</v>
      </c>
      <c r="D9" s="33" t="s">
        <v>399</v>
      </c>
      <c r="E9" s="60">
        <v>30000</v>
      </c>
      <c r="F9" s="60"/>
      <c r="G9" s="60"/>
    </row>
    <row r="10" ht="18.75" customHeight="1" spans="1:7">
      <c r="A10" s="61"/>
      <c r="B10" s="33" t="s">
        <v>400</v>
      </c>
      <c r="C10" s="33" t="s">
        <v>273</v>
      </c>
      <c r="D10" s="33" t="s">
        <v>399</v>
      </c>
      <c r="E10" s="60">
        <v>300000</v>
      </c>
      <c r="F10" s="60"/>
      <c r="G10" s="60"/>
    </row>
    <row r="11" ht="18.75" customHeight="1" spans="1:7">
      <c r="A11" s="62" t="s">
        <v>55</v>
      </c>
      <c r="B11" s="63" t="s">
        <v>401</v>
      </c>
      <c r="C11" s="63"/>
      <c r="D11" s="64"/>
      <c r="E11" s="60">
        <v>330000</v>
      </c>
      <c r="F11" s="60"/>
      <c r="G11" s="60"/>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abSelected="1"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402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"单位名称："&amp;"昆明市晋宁区招生考试委员会办公室"</f>
        <v>单位名称：昆明市晋宁区招生考试委员会办公室</v>
      </c>
      <c r="B3" s="3"/>
      <c r="C3" s="4"/>
      <c r="D3" s="5"/>
      <c r="E3" s="5"/>
      <c r="F3" s="5"/>
      <c r="G3" s="5"/>
      <c r="H3" s="5"/>
      <c r="I3" s="5"/>
      <c r="J3" s="231" t="s">
        <v>1</v>
      </c>
    </row>
    <row r="4" ht="30" customHeight="1" spans="1:10">
      <c r="A4" s="6" t="s">
        <v>403</v>
      </c>
      <c r="B4" s="7"/>
      <c r="C4" s="8"/>
      <c r="D4" s="8"/>
      <c r="E4" s="9"/>
      <c r="F4" s="10" t="s">
        <v>403</v>
      </c>
      <c r="G4" s="9"/>
      <c r="H4" s="11"/>
      <c r="I4" s="8"/>
      <c r="J4" s="9"/>
    </row>
    <row r="5" ht="32.25" customHeight="1" spans="1:10">
      <c r="A5" s="12" t="s">
        <v>404</v>
      </c>
      <c r="B5" s="13"/>
      <c r="C5" s="13"/>
      <c r="D5" s="13"/>
      <c r="E5" s="13"/>
      <c r="F5" s="13"/>
      <c r="G5" s="13"/>
      <c r="H5" s="13"/>
      <c r="I5" s="36"/>
      <c r="J5" s="37"/>
    </row>
    <row r="6" ht="32.25" customHeight="1" spans="1:10">
      <c r="A6" s="14" t="s">
        <v>405</v>
      </c>
      <c r="B6" s="15"/>
      <c r="C6" s="15"/>
      <c r="D6" s="15"/>
      <c r="E6" s="15"/>
      <c r="F6" s="15"/>
      <c r="G6" s="15"/>
      <c r="H6" s="15"/>
      <c r="I6" s="38"/>
      <c r="J6" s="39" t="s">
        <v>406</v>
      </c>
    </row>
    <row r="7" ht="99.75" customHeight="1" spans="1:10">
      <c r="A7" s="16" t="s">
        <v>407</v>
      </c>
      <c r="B7" s="17" t="s">
        <v>408</v>
      </c>
      <c r="C7" s="18"/>
      <c r="D7" s="18"/>
      <c r="E7" s="18"/>
      <c r="F7" s="18"/>
      <c r="G7" s="18"/>
      <c r="H7" s="18"/>
      <c r="I7" s="18"/>
      <c r="J7" s="40" t="s">
        <v>409</v>
      </c>
    </row>
    <row r="8" ht="99.75" customHeight="1" spans="1:10">
      <c r="A8" s="16"/>
      <c r="B8" s="17" t="str">
        <f>"总体绩效目标（"&amp;"2026"&amp;"-"&amp;("2026"+2)&amp;"年期间）"</f>
        <v>总体绩效目标（2026-2028年期间）</v>
      </c>
      <c r="C8" s="18"/>
      <c r="D8" s="18"/>
      <c r="E8" s="18"/>
      <c r="F8" s="18"/>
      <c r="G8" s="18"/>
      <c r="H8" s="18"/>
      <c r="I8" s="18"/>
      <c r="J8" s="40" t="s">
        <v>410</v>
      </c>
    </row>
    <row r="9" ht="75" customHeight="1" spans="1:10">
      <c r="A9" s="17" t="s">
        <v>411</v>
      </c>
      <c r="B9" s="19" t="str">
        <f>"预算年度（"&amp;"2026"&amp;"年）绩效目标"</f>
        <v>预算年度（2026年）绩效目标</v>
      </c>
      <c r="C9" s="20"/>
      <c r="D9" s="20"/>
      <c r="E9" s="20"/>
      <c r="F9" s="20"/>
      <c r="G9" s="20"/>
      <c r="H9" s="20"/>
      <c r="I9" s="20"/>
      <c r="J9" s="41" t="s">
        <v>412</v>
      </c>
    </row>
    <row r="10" ht="32.25" customHeight="1" spans="1:10">
      <c r="A10" s="21" t="s">
        <v>413</v>
      </c>
      <c r="B10" s="21"/>
      <c r="C10" s="21"/>
      <c r="D10" s="21"/>
      <c r="E10" s="21"/>
      <c r="F10" s="21"/>
      <c r="G10" s="21"/>
      <c r="H10" s="21"/>
      <c r="I10" s="21"/>
      <c r="J10" s="21"/>
    </row>
    <row r="11" ht="32.25" customHeight="1" spans="1:10">
      <c r="A11" s="17" t="s">
        <v>414</v>
      </c>
      <c r="B11" s="17"/>
      <c r="C11" s="16" t="s">
        <v>415</v>
      </c>
      <c r="D11" s="16"/>
      <c r="E11" s="16" t="s">
        <v>416</v>
      </c>
      <c r="F11" s="16"/>
      <c r="G11" s="16"/>
      <c r="H11" s="16" t="s">
        <v>417</v>
      </c>
      <c r="I11" s="16"/>
      <c r="J11" s="16"/>
    </row>
    <row r="12" ht="32.25" customHeight="1" spans="1:10">
      <c r="A12" s="17"/>
      <c r="B12" s="17"/>
      <c r="C12" s="16"/>
      <c r="D12" s="16"/>
      <c r="E12" s="17" t="s">
        <v>418</v>
      </c>
      <c r="F12" s="17" t="s">
        <v>419</v>
      </c>
      <c r="G12" s="17" t="s">
        <v>420</v>
      </c>
      <c r="H12" s="17" t="s">
        <v>418</v>
      </c>
      <c r="I12" s="17" t="s">
        <v>419</v>
      </c>
      <c r="J12" s="17" t="s">
        <v>420</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421</v>
      </c>
      <c r="B15" s="21"/>
      <c r="C15" s="21"/>
      <c r="D15" s="21"/>
      <c r="E15" s="21"/>
      <c r="F15" s="21"/>
      <c r="G15" s="21"/>
      <c r="H15" s="21"/>
      <c r="I15" s="21"/>
      <c r="J15" s="21"/>
    </row>
    <row r="16" ht="32.25" customHeight="1" spans="1:10">
      <c r="A16" s="27" t="s">
        <v>422</v>
      </c>
      <c r="B16" s="27"/>
      <c r="C16" s="27"/>
      <c r="D16" s="27"/>
      <c r="E16" s="27"/>
      <c r="F16" s="27"/>
      <c r="G16" s="27"/>
      <c r="H16" s="28" t="s">
        <v>423</v>
      </c>
      <c r="I16" s="42" t="s">
        <v>284</v>
      </c>
      <c r="J16" s="28" t="s">
        <v>424</v>
      </c>
    </row>
    <row r="17" ht="36" customHeight="1" spans="1:10">
      <c r="A17" s="29" t="s">
        <v>277</v>
      </c>
      <c r="B17" s="29" t="s">
        <v>425</v>
      </c>
      <c r="C17" s="30" t="s">
        <v>279</v>
      </c>
      <c r="D17" s="30" t="s">
        <v>280</v>
      </c>
      <c r="E17" s="30" t="s">
        <v>281</v>
      </c>
      <c r="F17" s="30" t="s">
        <v>282</v>
      </c>
      <c r="G17" s="30" t="s">
        <v>283</v>
      </c>
      <c r="H17" s="31"/>
      <c r="I17" s="31"/>
      <c r="J17" s="31"/>
    </row>
    <row r="18" ht="32.25" customHeight="1" spans="1:10">
      <c r="A18" s="32"/>
      <c r="B18" s="32"/>
      <c r="C18" s="33"/>
      <c r="D18" s="32"/>
      <c r="E18" s="32"/>
      <c r="F18" s="32"/>
      <c r="G18" s="32"/>
      <c r="H18" s="34"/>
      <c r="I18" s="20"/>
      <c r="J18" s="34"/>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9" t="s">
        <v>52</v>
      </c>
    </row>
    <row r="2" ht="41.25" customHeight="1" spans="1:1">
      <c r="A2" s="79" t="str">
        <f>"2026"&amp;"年部门收入预算表"</f>
        <v>2026年部门收入预算表</v>
      </c>
    </row>
    <row r="3" ht="17.25" customHeight="1" spans="1:19">
      <c r="A3" s="82" t="str">
        <f>"单位名称："&amp;"昆明市晋宁区招生考试委员会办公室"</f>
        <v>单位名称：昆明市晋宁区招生考试委员会办公室</v>
      </c>
      <c r="S3" s="84" t="s">
        <v>1</v>
      </c>
    </row>
    <row r="4" ht="21.75" customHeight="1" spans="1:19">
      <c r="A4" s="215" t="s">
        <v>53</v>
      </c>
      <c r="B4" s="216" t="s">
        <v>54</v>
      </c>
      <c r="C4" s="216" t="s">
        <v>55</v>
      </c>
      <c r="D4" s="217" t="s">
        <v>56</v>
      </c>
      <c r="E4" s="217"/>
      <c r="F4" s="217"/>
      <c r="G4" s="217"/>
      <c r="H4" s="217"/>
      <c r="I4" s="165"/>
      <c r="J4" s="217"/>
      <c r="K4" s="217"/>
      <c r="L4" s="217"/>
      <c r="M4" s="217"/>
      <c r="N4" s="224"/>
      <c r="O4" s="217" t="s">
        <v>45</v>
      </c>
      <c r="P4" s="217"/>
      <c r="Q4" s="217"/>
      <c r="R4" s="217"/>
      <c r="S4" s="224"/>
    </row>
    <row r="5" ht="27" customHeight="1" spans="1:19">
      <c r="A5" s="218"/>
      <c r="B5" s="219"/>
      <c r="C5" s="219"/>
      <c r="D5" s="219" t="s">
        <v>57</v>
      </c>
      <c r="E5" s="219" t="s">
        <v>58</v>
      </c>
      <c r="F5" s="219" t="s">
        <v>59</v>
      </c>
      <c r="G5" s="219" t="s">
        <v>60</v>
      </c>
      <c r="H5" s="219" t="s">
        <v>61</v>
      </c>
      <c r="I5" s="225" t="s">
        <v>62</v>
      </c>
      <c r="J5" s="226"/>
      <c r="K5" s="226"/>
      <c r="L5" s="226"/>
      <c r="M5" s="226"/>
      <c r="N5" s="227"/>
      <c r="O5" s="219" t="s">
        <v>57</v>
      </c>
      <c r="P5" s="219" t="s">
        <v>58</v>
      </c>
      <c r="Q5" s="219" t="s">
        <v>59</v>
      </c>
      <c r="R5" s="219" t="s">
        <v>60</v>
      </c>
      <c r="S5" s="219" t="s">
        <v>63</v>
      </c>
    </row>
    <row r="6" ht="30" customHeight="1" spans="1:19">
      <c r="A6" s="220"/>
      <c r="B6" s="221"/>
      <c r="C6" s="149"/>
      <c r="D6" s="149"/>
      <c r="E6" s="149"/>
      <c r="F6" s="149"/>
      <c r="G6" s="149"/>
      <c r="H6" s="149"/>
      <c r="I6" s="104" t="s">
        <v>57</v>
      </c>
      <c r="J6" s="227" t="s">
        <v>64</v>
      </c>
      <c r="K6" s="227" t="s">
        <v>65</v>
      </c>
      <c r="L6" s="227" t="s">
        <v>66</v>
      </c>
      <c r="M6" s="227" t="s">
        <v>67</v>
      </c>
      <c r="N6" s="227" t="s">
        <v>68</v>
      </c>
      <c r="O6" s="228"/>
      <c r="P6" s="228"/>
      <c r="Q6" s="228"/>
      <c r="R6" s="228"/>
      <c r="S6" s="149"/>
    </row>
    <row r="7" ht="15" customHeight="1" spans="1:19">
      <c r="A7" s="222">
        <v>1</v>
      </c>
      <c r="B7" s="222">
        <v>2</v>
      </c>
      <c r="C7" s="222">
        <v>3</v>
      </c>
      <c r="D7" s="222">
        <v>4</v>
      </c>
      <c r="E7" s="222">
        <v>5</v>
      </c>
      <c r="F7" s="222">
        <v>6</v>
      </c>
      <c r="G7" s="222">
        <v>7</v>
      </c>
      <c r="H7" s="222">
        <v>8</v>
      </c>
      <c r="I7" s="104">
        <v>9</v>
      </c>
      <c r="J7" s="222">
        <v>10</v>
      </c>
      <c r="K7" s="222">
        <v>11</v>
      </c>
      <c r="L7" s="222">
        <v>12</v>
      </c>
      <c r="M7" s="222">
        <v>13</v>
      </c>
      <c r="N7" s="222">
        <v>14</v>
      </c>
      <c r="O7" s="222">
        <v>15</v>
      </c>
      <c r="P7" s="222">
        <v>16</v>
      </c>
      <c r="Q7" s="222">
        <v>17</v>
      </c>
      <c r="R7" s="222">
        <v>18</v>
      </c>
      <c r="S7" s="222">
        <v>19</v>
      </c>
    </row>
    <row r="8" ht="18" customHeight="1" spans="1:19">
      <c r="A8" s="33" t="s">
        <v>69</v>
      </c>
      <c r="B8" s="33" t="s">
        <v>70</v>
      </c>
      <c r="C8" s="113">
        <v>1687960.45</v>
      </c>
      <c r="D8" s="113">
        <v>1687960.45</v>
      </c>
      <c r="E8" s="113">
        <v>1419926.65</v>
      </c>
      <c r="F8" s="113"/>
      <c r="G8" s="113"/>
      <c r="H8" s="113"/>
      <c r="I8" s="113">
        <v>268033.8</v>
      </c>
      <c r="J8" s="113"/>
      <c r="K8" s="113"/>
      <c r="L8" s="113">
        <v>262191.17</v>
      </c>
      <c r="M8" s="113"/>
      <c r="N8" s="113">
        <v>5842.63</v>
      </c>
      <c r="O8" s="113"/>
      <c r="P8" s="113"/>
      <c r="Q8" s="113"/>
      <c r="R8" s="113"/>
      <c r="S8" s="113"/>
    </row>
    <row r="9" ht="18" customHeight="1" spans="1:19">
      <c r="A9" s="87" t="s">
        <v>55</v>
      </c>
      <c r="B9" s="223"/>
      <c r="C9" s="113">
        <v>1687960.45</v>
      </c>
      <c r="D9" s="113">
        <v>1687960.45</v>
      </c>
      <c r="E9" s="113">
        <v>1419926.65</v>
      </c>
      <c r="F9" s="113"/>
      <c r="G9" s="113"/>
      <c r="H9" s="113"/>
      <c r="I9" s="113">
        <v>268033.8</v>
      </c>
      <c r="J9" s="113"/>
      <c r="K9" s="113"/>
      <c r="L9" s="113">
        <v>262191.17</v>
      </c>
      <c r="M9" s="113"/>
      <c r="N9" s="113">
        <v>5842.63</v>
      </c>
      <c r="O9" s="113"/>
      <c r="P9" s="113"/>
      <c r="Q9" s="113"/>
      <c r="R9" s="113"/>
      <c r="S9" s="11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4" t="s">
        <v>71</v>
      </c>
    </row>
    <row r="2" ht="41.25" customHeight="1" spans="1:1">
      <c r="A2" s="79" t="str">
        <f>"2026"&amp;"年部门支出预算表"</f>
        <v>2026年部门支出预算表</v>
      </c>
    </row>
    <row r="3" ht="17.25" customHeight="1" spans="1:15">
      <c r="A3" s="82" t="str">
        <f>"单位名称："&amp;"昆明市晋宁区招生考试委员会办公室"</f>
        <v>单位名称：昆明市晋宁区招生考试委员会办公室</v>
      </c>
      <c r="O3" s="84" t="s">
        <v>1</v>
      </c>
    </row>
    <row r="4" ht="27" customHeight="1" spans="1:15">
      <c r="A4" s="201" t="s">
        <v>72</v>
      </c>
      <c r="B4" s="201" t="s">
        <v>73</v>
      </c>
      <c r="C4" s="201" t="s">
        <v>55</v>
      </c>
      <c r="D4" s="202" t="s">
        <v>58</v>
      </c>
      <c r="E4" s="203"/>
      <c r="F4" s="204"/>
      <c r="G4" s="205" t="s">
        <v>59</v>
      </c>
      <c r="H4" s="205" t="s">
        <v>60</v>
      </c>
      <c r="I4" s="205" t="s">
        <v>74</v>
      </c>
      <c r="J4" s="202" t="s">
        <v>62</v>
      </c>
      <c r="K4" s="203"/>
      <c r="L4" s="203"/>
      <c r="M4" s="203"/>
      <c r="N4" s="212"/>
      <c r="O4" s="213"/>
    </row>
    <row r="5" ht="42" customHeight="1" spans="1:15">
      <c r="A5" s="206"/>
      <c r="B5" s="206"/>
      <c r="C5" s="207"/>
      <c r="D5" s="208" t="s">
        <v>57</v>
      </c>
      <c r="E5" s="208" t="s">
        <v>75</v>
      </c>
      <c r="F5" s="208" t="s">
        <v>76</v>
      </c>
      <c r="G5" s="207"/>
      <c r="H5" s="207"/>
      <c r="I5" s="214"/>
      <c r="J5" s="208" t="s">
        <v>57</v>
      </c>
      <c r="K5" s="195" t="s">
        <v>77</v>
      </c>
      <c r="L5" s="195" t="s">
        <v>78</v>
      </c>
      <c r="M5" s="195" t="s">
        <v>79</v>
      </c>
      <c r="N5" s="195" t="s">
        <v>80</v>
      </c>
      <c r="O5" s="195" t="s">
        <v>81</v>
      </c>
    </row>
    <row r="6" ht="18" customHeight="1" spans="1:15">
      <c r="A6" s="90" t="s">
        <v>82</v>
      </c>
      <c r="B6" s="90" t="s">
        <v>83</v>
      </c>
      <c r="C6" s="90" t="s">
        <v>84</v>
      </c>
      <c r="D6" s="91" t="s">
        <v>85</v>
      </c>
      <c r="E6" s="91" t="s">
        <v>86</v>
      </c>
      <c r="F6" s="91" t="s">
        <v>87</v>
      </c>
      <c r="G6" s="91" t="s">
        <v>88</v>
      </c>
      <c r="H6" s="91" t="s">
        <v>89</v>
      </c>
      <c r="I6" s="91" t="s">
        <v>90</v>
      </c>
      <c r="J6" s="91" t="s">
        <v>91</v>
      </c>
      <c r="K6" s="91" t="s">
        <v>92</v>
      </c>
      <c r="L6" s="91" t="s">
        <v>93</v>
      </c>
      <c r="M6" s="91" t="s">
        <v>94</v>
      </c>
      <c r="N6" s="90" t="s">
        <v>95</v>
      </c>
      <c r="O6" s="91" t="s">
        <v>96</v>
      </c>
    </row>
    <row r="7" ht="21" customHeight="1" spans="1:15">
      <c r="A7" s="92" t="s">
        <v>97</v>
      </c>
      <c r="B7" s="92" t="s">
        <v>98</v>
      </c>
      <c r="C7" s="113">
        <v>1377645.98</v>
      </c>
      <c r="D7" s="113">
        <v>1109612.18</v>
      </c>
      <c r="E7" s="113">
        <v>779612.18</v>
      </c>
      <c r="F7" s="113">
        <v>330000</v>
      </c>
      <c r="G7" s="113"/>
      <c r="H7" s="113"/>
      <c r="I7" s="113"/>
      <c r="J7" s="113">
        <v>268033.8</v>
      </c>
      <c r="K7" s="113"/>
      <c r="L7" s="113"/>
      <c r="M7" s="113">
        <v>262191.17</v>
      </c>
      <c r="N7" s="113"/>
      <c r="O7" s="113">
        <v>5842.63</v>
      </c>
    </row>
    <row r="8" ht="21" customHeight="1" spans="1:15">
      <c r="A8" s="209" t="s">
        <v>99</v>
      </c>
      <c r="B8" s="209" t="s">
        <v>100</v>
      </c>
      <c r="C8" s="113">
        <v>1377645.98</v>
      </c>
      <c r="D8" s="113">
        <v>1109612.18</v>
      </c>
      <c r="E8" s="113">
        <v>779612.18</v>
      </c>
      <c r="F8" s="113">
        <v>330000</v>
      </c>
      <c r="G8" s="113"/>
      <c r="H8" s="113"/>
      <c r="I8" s="113"/>
      <c r="J8" s="113">
        <v>268033.8</v>
      </c>
      <c r="K8" s="113"/>
      <c r="L8" s="113"/>
      <c r="M8" s="113">
        <v>262191.17</v>
      </c>
      <c r="N8" s="113"/>
      <c r="O8" s="113">
        <v>5842.63</v>
      </c>
    </row>
    <row r="9" ht="21" customHeight="1" spans="1:15">
      <c r="A9" s="210" t="s">
        <v>101</v>
      </c>
      <c r="B9" s="210" t="s">
        <v>102</v>
      </c>
      <c r="C9" s="113">
        <v>1377645.98</v>
      </c>
      <c r="D9" s="113">
        <v>1109612.18</v>
      </c>
      <c r="E9" s="113">
        <v>779612.18</v>
      </c>
      <c r="F9" s="113">
        <v>330000</v>
      </c>
      <c r="G9" s="113"/>
      <c r="H9" s="113"/>
      <c r="I9" s="113"/>
      <c r="J9" s="113">
        <v>268033.8</v>
      </c>
      <c r="K9" s="113"/>
      <c r="L9" s="113"/>
      <c r="M9" s="113">
        <v>262191.17</v>
      </c>
      <c r="N9" s="113"/>
      <c r="O9" s="113">
        <v>5842.63</v>
      </c>
    </row>
    <row r="10" ht="21" customHeight="1" spans="1:15">
      <c r="A10" s="92" t="s">
        <v>103</v>
      </c>
      <c r="B10" s="92" t="s">
        <v>104</v>
      </c>
      <c r="C10" s="113">
        <v>133366.08</v>
      </c>
      <c r="D10" s="113">
        <v>133366.08</v>
      </c>
      <c r="E10" s="113">
        <v>133366.08</v>
      </c>
      <c r="F10" s="113"/>
      <c r="G10" s="113"/>
      <c r="H10" s="113"/>
      <c r="I10" s="113"/>
      <c r="J10" s="113"/>
      <c r="K10" s="113"/>
      <c r="L10" s="113"/>
      <c r="M10" s="113"/>
      <c r="N10" s="113"/>
      <c r="O10" s="113"/>
    </row>
    <row r="11" ht="21" customHeight="1" spans="1:15">
      <c r="A11" s="209" t="s">
        <v>105</v>
      </c>
      <c r="B11" s="209" t="s">
        <v>106</v>
      </c>
      <c r="C11" s="113">
        <v>133366.08</v>
      </c>
      <c r="D11" s="113">
        <v>133366.08</v>
      </c>
      <c r="E11" s="113">
        <v>133366.08</v>
      </c>
      <c r="F11" s="113"/>
      <c r="G11" s="113"/>
      <c r="H11" s="113"/>
      <c r="I11" s="113"/>
      <c r="J11" s="113"/>
      <c r="K11" s="113"/>
      <c r="L11" s="113"/>
      <c r="M11" s="113"/>
      <c r="N11" s="113"/>
      <c r="O11" s="113"/>
    </row>
    <row r="12" ht="21" customHeight="1" spans="1:15">
      <c r="A12" s="210" t="s">
        <v>107</v>
      </c>
      <c r="B12" s="210" t="s">
        <v>108</v>
      </c>
      <c r="C12" s="113">
        <v>30600</v>
      </c>
      <c r="D12" s="113">
        <v>30600</v>
      </c>
      <c r="E12" s="113">
        <v>30600</v>
      </c>
      <c r="F12" s="113"/>
      <c r="G12" s="113"/>
      <c r="H12" s="113"/>
      <c r="I12" s="113"/>
      <c r="J12" s="113"/>
      <c r="K12" s="113"/>
      <c r="L12" s="113"/>
      <c r="M12" s="113"/>
      <c r="N12" s="113"/>
      <c r="O12" s="113"/>
    </row>
    <row r="13" ht="21" customHeight="1" spans="1:15">
      <c r="A13" s="210" t="s">
        <v>109</v>
      </c>
      <c r="B13" s="210" t="s">
        <v>110</v>
      </c>
      <c r="C13" s="113">
        <v>102766.08</v>
      </c>
      <c r="D13" s="113">
        <v>102766.08</v>
      </c>
      <c r="E13" s="113">
        <v>102766.08</v>
      </c>
      <c r="F13" s="113"/>
      <c r="G13" s="113"/>
      <c r="H13" s="113"/>
      <c r="I13" s="113"/>
      <c r="J13" s="113"/>
      <c r="K13" s="113"/>
      <c r="L13" s="113"/>
      <c r="M13" s="113"/>
      <c r="N13" s="113"/>
      <c r="O13" s="113"/>
    </row>
    <row r="14" ht="21" customHeight="1" spans="1:15">
      <c r="A14" s="92" t="s">
        <v>111</v>
      </c>
      <c r="B14" s="92" t="s">
        <v>112</v>
      </c>
      <c r="C14" s="113">
        <v>85857.83</v>
      </c>
      <c r="D14" s="113">
        <v>85857.83</v>
      </c>
      <c r="E14" s="113">
        <v>85857.83</v>
      </c>
      <c r="F14" s="113"/>
      <c r="G14" s="113"/>
      <c r="H14" s="113"/>
      <c r="I14" s="113"/>
      <c r="J14" s="113"/>
      <c r="K14" s="113"/>
      <c r="L14" s="113"/>
      <c r="M14" s="113"/>
      <c r="N14" s="113"/>
      <c r="O14" s="113"/>
    </row>
    <row r="15" ht="21" customHeight="1" spans="1:15">
      <c r="A15" s="209" t="s">
        <v>113</v>
      </c>
      <c r="B15" s="209" t="s">
        <v>114</v>
      </c>
      <c r="C15" s="113">
        <v>85857.83</v>
      </c>
      <c r="D15" s="113">
        <v>85857.83</v>
      </c>
      <c r="E15" s="113">
        <v>85857.83</v>
      </c>
      <c r="F15" s="113"/>
      <c r="G15" s="113"/>
      <c r="H15" s="113"/>
      <c r="I15" s="113"/>
      <c r="J15" s="113"/>
      <c r="K15" s="113"/>
      <c r="L15" s="113"/>
      <c r="M15" s="113"/>
      <c r="N15" s="113"/>
      <c r="O15" s="113"/>
    </row>
    <row r="16" ht="21" customHeight="1" spans="1:15">
      <c r="A16" s="210" t="s">
        <v>115</v>
      </c>
      <c r="B16" s="210" t="s">
        <v>116</v>
      </c>
      <c r="C16" s="113">
        <v>44673.55</v>
      </c>
      <c r="D16" s="113">
        <v>44673.55</v>
      </c>
      <c r="E16" s="113">
        <v>44673.55</v>
      </c>
      <c r="F16" s="113"/>
      <c r="G16" s="113"/>
      <c r="H16" s="113"/>
      <c r="I16" s="113"/>
      <c r="J16" s="113"/>
      <c r="K16" s="113"/>
      <c r="L16" s="113"/>
      <c r="M16" s="113"/>
      <c r="N16" s="113"/>
      <c r="O16" s="113"/>
    </row>
    <row r="17" ht="21" customHeight="1" spans="1:15">
      <c r="A17" s="210" t="s">
        <v>117</v>
      </c>
      <c r="B17" s="210" t="s">
        <v>118</v>
      </c>
      <c r="C17" s="113">
        <v>36274.4</v>
      </c>
      <c r="D17" s="113">
        <v>36274.4</v>
      </c>
      <c r="E17" s="113">
        <v>36274.4</v>
      </c>
      <c r="F17" s="113"/>
      <c r="G17" s="113"/>
      <c r="H17" s="113"/>
      <c r="I17" s="113"/>
      <c r="J17" s="113"/>
      <c r="K17" s="113"/>
      <c r="L17" s="113"/>
      <c r="M17" s="113"/>
      <c r="N17" s="113"/>
      <c r="O17" s="113"/>
    </row>
    <row r="18" ht="21" customHeight="1" spans="1:15">
      <c r="A18" s="210" t="s">
        <v>119</v>
      </c>
      <c r="B18" s="210" t="s">
        <v>120</v>
      </c>
      <c r="C18" s="113">
        <v>4909.88</v>
      </c>
      <c r="D18" s="113">
        <v>4909.88</v>
      </c>
      <c r="E18" s="113">
        <v>4909.88</v>
      </c>
      <c r="F18" s="113"/>
      <c r="G18" s="113"/>
      <c r="H18" s="113"/>
      <c r="I18" s="113"/>
      <c r="J18" s="113"/>
      <c r="K18" s="113"/>
      <c r="L18" s="113"/>
      <c r="M18" s="113"/>
      <c r="N18" s="113"/>
      <c r="O18" s="113"/>
    </row>
    <row r="19" ht="21" customHeight="1" spans="1:15">
      <c r="A19" s="92" t="s">
        <v>121</v>
      </c>
      <c r="B19" s="92" t="s">
        <v>122</v>
      </c>
      <c r="C19" s="113">
        <v>91090.56</v>
      </c>
      <c r="D19" s="113">
        <v>91090.56</v>
      </c>
      <c r="E19" s="113">
        <v>91090.56</v>
      </c>
      <c r="F19" s="113"/>
      <c r="G19" s="113"/>
      <c r="H19" s="113"/>
      <c r="I19" s="113"/>
      <c r="J19" s="113"/>
      <c r="K19" s="113"/>
      <c r="L19" s="113"/>
      <c r="M19" s="113"/>
      <c r="N19" s="113"/>
      <c r="O19" s="113"/>
    </row>
    <row r="20" ht="21" customHeight="1" spans="1:15">
      <c r="A20" s="209" t="s">
        <v>123</v>
      </c>
      <c r="B20" s="209" t="s">
        <v>124</v>
      </c>
      <c r="C20" s="113">
        <v>91090.56</v>
      </c>
      <c r="D20" s="113">
        <v>91090.56</v>
      </c>
      <c r="E20" s="113">
        <v>91090.56</v>
      </c>
      <c r="F20" s="113"/>
      <c r="G20" s="113"/>
      <c r="H20" s="113"/>
      <c r="I20" s="113"/>
      <c r="J20" s="113"/>
      <c r="K20" s="113"/>
      <c r="L20" s="113"/>
      <c r="M20" s="113"/>
      <c r="N20" s="113"/>
      <c r="O20" s="113"/>
    </row>
    <row r="21" ht="21" customHeight="1" spans="1:15">
      <c r="A21" s="210" t="s">
        <v>125</v>
      </c>
      <c r="B21" s="210" t="s">
        <v>126</v>
      </c>
      <c r="C21" s="113">
        <v>91090.56</v>
      </c>
      <c r="D21" s="113">
        <v>91090.56</v>
      </c>
      <c r="E21" s="113">
        <v>91090.56</v>
      </c>
      <c r="F21" s="113"/>
      <c r="G21" s="113"/>
      <c r="H21" s="113"/>
      <c r="I21" s="113"/>
      <c r="J21" s="113"/>
      <c r="K21" s="113"/>
      <c r="L21" s="113"/>
      <c r="M21" s="113"/>
      <c r="N21" s="113"/>
      <c r="O21" s="113"/>
    </row>
    <row r="22" ht="21" customHeight="1" spans="1:15">
      <c r="A22" s="211" t="s">
        <v>55</v>
      </c>
      <c r="B22" s="72"/>
      <c r="C22" s="113">
        <v>1687960.45</v>
      </c>
      <c r="D22" s="113">
        <v>1419926.65</v>
      </c>
      <c r="E22" s="113">
        <v>1089926.65</v>
      </c>
      <c r="F22" s="113">
        <v>330000</v>
      </c>
      <c r="G22" s="113"/>
      <c r="H22" s="113"/>
      <c r="I22" s="113"/>
      <c r="J22" s="113">
        <v>268033.8</v>
      </c>
      <c r="K22" s="113"/>
      <c r="L22" s="113"/>
      <c r="M22" s="113">
        <v>262191.17</v>
      </c>
      <c r="N22" s="113"/>
      <c r="O22" s="113">
        <v>5842.63</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1" sqref="A1"/>
    </sheetView>
  </sheetViews>
  <sheetFormatPr defaultColWidth="8.575" defaultRowHeight="12.75" customHeight="1" outlineLevelCol="3"/>
  <cols>
    <col min="1" max="4" width="35.575" customWidth="1"/>
  </cols>
  <sheetData>
    <row r="1" ht="15" customHeight="1" spans="1:4">
      <c r="A1" s="80"/>
      <c r="B1" s="84"/>
      <c r="C1" s="84"/>
      <c r="D1" s="84" t="s">
        <v>127</v>
      </c>
    </row>
    <row r="2" ht="41.25" customHeight="1" spans="1:1">
      <c r="A2" s="79" t="str">
        <f>"2026"&amp;"年部门财政拨款收支预算总表"</f>
        <v>2026年部门财政拨款收支预算总表</v>
      </c>
    </row>
    <row r="3" ht="17.25" customHeight="1" spans="1:4">
      <c r="A3" s="82" t="str">
        <f>"单位名称："&amp;"昆明市晋宁区招生考试委员会办公室"</f>
        <v>单位名称：昆明市晋宁区招生考试委员会办公室</v>
      </c>
      <c r="B3" s="194"/>
      <c r="D3" s="84" t="s">
        <v>1</v>
      </c>
    </row>
    <row r="4" ht="17.25" customHeight="1" spans="1:4">
      <c r="A4" s="195" t="s">
        <v>2</v>
      </c>
      <c r="B4" s="196"/>
      <c r="C4" s="195" t="s">
        <v>3</v>
      </c>
      <c r="D4" s="196"/>
    </row>
    <row r="5" ht="18.75" customHeight="1" spans="1:4">
      <c r="A5" s="195" t="s">
        <v>4</v>
      </c>
      <c r="B5" s="195" t="s">
        <v>5</v>
      </c>
      <c r="C5" s="195" t="s">
        <v>6</v>
      </c>
      <c r="D5" s="195" t="s">
        <v>5</v>
      </c>
    </row>
    <row r="6" ht="16.5" customHeight="1" spans="1:4">
      <c r="A6" s="197" t="s">
        <v>128</v>
      </c>
      <c r="B6" s="113">
        <v>1419926.65</v>
      </c>
      <c r="C6" s="197" t="s">
        <v>129</v>
      </c>
      <c r="D6" s="113">
        <v>1419926.65</v>
      </c>
    </row>
    <row r="7" ht="16.5" customHeight="1" spans="1:4">
      <c r="A7" s="197" t="s">
        <v>130</v>
      </c>
      <c r="B7" s="113">
        <v>1419926.65</v>
      </c>
      <c r="C7" s="197" t="s">
        <v>131</v>
      </c>
      <c r="D7" s="113"/>
    </row>
    <row r="8" ht="16.5" customHeight="1" spans="1:4">
      <c r="A8" s="197" t="s">
        <v>132</v>
      </c>
      <c r="B8" s="113"/>
      <c r="C8" s="197" t="s">
        <v>133</v>
      </c>
      <c r="D8" s="113"/>
    </row>
    <row r="9" ht="16.5" customHeight="1" spans="1:4">
      <c r="A9" s="197" t="s">
        <v>134</v>
      </c>
      <c r="B9" s="113"/>
      <c r="C9" s="197" t="s">
        <v>135</v>
      </c>
      <c r="D9" s="113"/>
    </row>
    <row r="10" ht="16.5" customHeight="1" spans="1:4">
      <c r="A10" s="197" t="s">
        <v>136</v>
      </c>
      <c r="B10" s="113"/>
      <c r="C10" s="197" t="s">
        <v>137</v>
      </c>
      <c r="D10" s="113"/>
    </row>
    <row r="11" ht="16.5" customHeight="1" spans="1:4">
      <c r="A11" s="197" t="s">
        <v>130</v>
      </c>
      <c r="B11" s="113"/>
      <c r="C11" s="197" t="s">
        <v>138</v>
      </c>
      <c r="D11" s="113">
        <v>1109612.18</v>
      </c>
    </row>
    <row r="12" ht="16.5" customHeight="1" spans="1:4">
      <c r="A12" s="23" t="s">
        <v>132</v>
      </c>
      <c r="B12" s="113"/>
      <c r="C12" s="103" t="s">
        <v>139</v>
      </c>
      <c r="D12" s="113"/>
    </row>
    <row r="13" ht="16.5" customHeight="1" spans="1:4">
      <c r="A13" s="23" t="s">
        <v>134</v>
      </c>
      <c r="B13" s="113"/>
      <c r="C13" s="103" t="s">
        <v>140</v>
      </c>
      <c r="D13" s="113"/>
    </row>
    <row r="14" ht="16.5" customHeight="1" spans="1:4">
      <c r="A14" s="198"/>
      <c r="B14" s="113"/>
      <c r="C14" s="103" t="s">
        <v>141</v>
      </c>
      <c r="D14" s="113">
        <v>133366.08</v>
      </c>
    </row>
    <row r="15" ht="16.5" customHeight="1" spans="1:4">
      <c r="A15" s="198"/>
      <c r="B15" s="113"/>
      <c r="C15" s="103" t="s">
        <v>142</v>
      </c>
      <c r="D15" s="113">
        <v>85857.83</v>
      </c>
    </row>
    <row r="16" ht="16.5" customHeight="1" spans="1:4">
      <c r="A16" s="198"/>
      <c r="B16" s="113"/>
      <c r="C16" s="103" t="s">
        <v>143</v>
      </c>
      <c r="D16" s="113"/>
    </row>
    <row r="17" ht="16.5" customHeight="1" spans="1:4">
      <c r="A17" s="198"/>
      <c r="B17" s="113"/>
      <c r="C17" s="103" t="s">
        <v>144</v>
      </c>
      <c r="D17" s="113"/>
    </row>
    <row r="18" ht="16.5" customHeight="1" spans="1:4">
      <c r="A18" s="198"/>
      <c r="B18" s="113"/>
      <c r="C18" s="103" t="s">
        <v>145</v>
      </c>
      <c r="D18" s="113"/>
    </row>
    <row r="19" ht="16.5" customHeight="1" spans="1:4">
      <c r="A19" s="198"/>
      <c r="B19" s="113"/>
      <c r="C19" s="103" t="s">
        <v>146</v>
      </c>
      <c r="D19" s="113"/>
    </row>
    <row r="20" ht="16.5" customHeight="1" spans="1:4">
      <c r="A20" s="198"/>
      <c r="B20" s="113"/>
      <c r="C20" s="103" t="s">
        <v>147</v>
      </c>
      <c r="D20" s="113"/>
    </row>
    <row r="21" ht="16.5" customHeight="1" spans="1:4">
      <c r="A21" s="198"/>
      <c r="B21" s="113"/>
      <c r="C21" s="103" t="s">
        <v>148</v>
      </c>
      <c r="D21" s="113"/>
    </row>
    <row r="22" ht="16.5" customHeight="1" spans="1:4">
      <c r="A22" s="198"/>
      <c r="B22" s="113"/>
      <c r="C22" s="103" t="s">
        <v>149</v>
      </c>
      <c r="D22" s="113"/>
    </row>
    <row r="23" ht="16.5" customHeight="1" spans="1:4">
      <c r="A23" s="198"/>
      <c r="B23" s="113"/>
      <c r="C23" s="103" t="s">
        <v>150</v>
      </c>
      <c r="D23" s="113"/>
    </row>
    <row r="24" ht="16.5" customHeight="1" spans="1:4">
      <c r="A24" s="198"/>
      <c r="B24" s="113"/>
      <c r="C24" s="103" t="s">
        <v>151</v>
      </c>
      <c r="D24" s="113"/>
    </row>
    <row r="25" ht="16.5" customHeight="1" spans="1:4">
      <c r="A25" s="198"/>
      <c r="B25" s="113"/>
      <c r="C25" s="103" t="s">
        <v>152</v>
      </c>
      <c r="D25" s="113">
        <v>91090.56</v>
      </c>
    </row>
    <row r="26" ht="16.5" customHeight="1" spans="1:4">
      <c r="A26" s="198"/>
      <c r="B26" s="113"/>
      <c r="C26" s="103" t="s">
        <v>153</v>
      </c>
      <c r="D26" s="113"/>
    </row>
    <row r="27" ht="16.5" customHeight="1" spans="1:4">
      <c r="A27" s="198"/>
      <c r="B27" s="113"/>
      <c r="C27" s="103" t="s">
        <v>154</v>
      </c>
      <c r="D27" s="113"/>
    </row>
    <row r="28" ht="16.5" customHeight="1" spans="1:4">
      <c r="A28" s="198"/>
      <c r="B28" s="113"/>
      <c r="C28" s="103" t="s">
        <v>155</v>
      </c>
      <c r="D28" s="113"/>
    </row>
    <row r="29" ht="16.5" customHeight="1" spans="1:4">
      <c r="A29" s="198"/>
      <c r="B29" s="113"/>
      <c r="C29" s="103" t="s">
        <v>156</v>
      </c>
      <c r="D29" s="113"/>
    </row>
    <row r="30" ht="16.5" customHeight="1" spans="1:4">
      <c r="A30" s="198"/>
      <c r="B30" s="113"/>
      <c r="C30" s="103" t="s">
        <v>157</v>
      </c>
      <c r="D30" s="113"/>
    </row>
    <row r="31" ht="16.5" customHeight="1" spans="1:4">
      <c r="A31" s="198"/>
      <c r="B31" s="113"/>
      <c r="C31" s="23" t="s">
        <v>158</v>
      </c>
      <c r="D31" s="113"/>
    </row>
    <row r="32" ht="16.5" customHeight="1" spans="1:4">
      <c r="A32" s="198"/>
      <c r="B32" s="113"/>
      <c r="C32" s="23" t="s">
        <v>159</v>
      </c>
      <c r="D32" s="113"/>
    </row>
    <row r="33" ht="16.5" customHeight="1" spans="1:4">
      <c r="A33" s="198"/>
      <c r="B33" s="113"/>
      <c r="C33" s="20" t="s">
        <v>160</v>
      </c>
      <c r="D33" s="113"/>
    </row>
    <row r="34" ht="15" customHeight="1" spans="1:4">
      <c r="A34" s="199" t="s">
        <v>50</v>
      </c>
      <c r="B34" s="200">
        <v>1419926.65</v>
      </c>
      <c r="C34" s="199" t="s">
        <v>51</v>
      </c>
      <c r="D34" s="200">
        <v>1419926.65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9"/>
      <c r="F1" s="106"/>
      <c r="G1" s="174" t="s">
        <v>161</v>
      </c>
    </row>
    <row r="2" ht="41.25" customHeight="1" spans="1:7">
      <c r="A2" s="159" t="str">
        <f>"2026"&amp;"年一般公共预算支出预算表（按功能科目分类）"</f>
        <v>2026年一般公共预算支出预算表（按功能科目分类）</v>
      </c>
      <c r="B2" s="159"/>
      <c r="C2" s="159"/>
      <c r="D2" s="159"/>
      <c r="E2" s="159"/>
      <c r="F2" s="159"/>
      <c r="G2" s="159"/>
    </row>
    <row r="3" ht="18" customHeight="1" spans="1:7">
      <c r="A3" s="46" t="str">
        <f>"单位名称："&amp;"昆明市晋宁区招生考试委员会办公室"</f>
        <v>单位名称：昆明市晋宁区招生考试委员会办公室</v>
      </c>
      <c r="F3" s="156"/>
      <c r="G3" s="174" t="s">
        <v>1</v>
      </c>
    </row>
    <row r="4" ht="20.25" customHeight="1" spans="1:7">
      <c r="A4" s="189" t="s">
        <v>162</v>
      </c>
      <c r="B4" s="190"/>
      <c r="C4" s="160" t="s">
        <v>55</v>
      </c>
      <c r="D4" s="181" t="s">
        <v>75</v>
      </c>
      <c r="E4" s="15"/>
      <c r="F4" s="38"/>
      <c r="G4" s="171" t="s">
        <v>76</v>
      </c>
    </row>
    <row r="5" ht="20.25" customHeight="1" spans="1:7">
      <c r="A5" s="191" t="s">
        <v>72</v>
      </c>
      <c r="B5" s="191" t="s">
        <v>73</v>
      </c>
      <c r="C5" s="57"/>
      <c r="D5" s="16" t="s">
        <v>57</v>
      </c>
      <c r="E5" s="16" t="s">
        <v>163</v>
      </c>
      <c r="F5" s="16" t="s">
        <v>164</v>
      </c>
      <c r="G5" s="173"/>
    </row>
    <row r="6" ht="15" customHeight="1" spans="1:7">
      <c r="A6" s="22" t="s">
        <v>82</v>
      </c>
      <c r="B6" s="22" t="s">
        <v>83</v>
      </c>
      <c r="C6" s="22" t="s">
        <v>84</v>
      </c>
      <c r="D6" s="22" t="s">
        <v>85</v>
      </c>
      <c r="E6" s="22" t="s">
        <v>86</v>
      </c>
      <c r="F6" s="22" t="s">
        <v>87</v>
      </c>
      <c r="G6" s="22" t="s">
        <v>88</v>
      </c>
    </row>
    <row r="7" ht="18" customHeight="1" spans="1:7">
      <c r="A7" s="20" t="s">
        <v>97</v>
      </c>
      <c r="B7" s="20" t="s">
        <v>98</v>
      </c>
      <c r="C7" s="113">
        <v>1109612.18</v>
      </c>
      <c r="D7" s="113">
        <v>779612.18</v>
      </c>
      <c r="E7" s="113">
        <v>705230.42</v>
      </c>
      <c r="F7" s="113">
        <v>74381.76</v>
      </c>
      <c r="G7" s="113">
        <v>330000</v>
      </c>
    </row>
    <row r="8" ht="18" customHeight="1" spans="1:7">
      <c r="A8" s="168" t="s">
        <v>99</v>
      </c>
      <c r="B8" s="168" t="s">
        <v>100</v>
      </c>
      <c r="C8" s="113">
        <v>1109612.18</v>
      </c>
      <c r="D8" s="113">
        <v>779612.18</v>
      </c>
      <c r="E8" s="113">
        <v>705230.42</v>
      </c>
      <c r="F8" s="113">
        <v>74381.76</v>
      </c>
      <c r="G8" s="113">
        <v>330000</v>
      </c>
    </row>
    <row r="9" ht="18" customHeight="1" spans="1:7">
      <c r="A9" s="192" t="s">
        <v>101</v>
      </c>
      <c r="B9" s="192" t="s">
        <v>102</v>
      </c>
      <c r="C9" s="113">
        <v>1109612.18</v>
      </c>
      <c r="D9" s="113">
        <v>779612.18</v>
      </c>
      <c r="E9" s="113">
        <v>705230.42</v>
      </c>
      <c r="F9" s="113">
        <v>74381.76</v>
      </c>
      <c r="G9" s="113">
        <v>330000</v>
      </c>
    </row>
    <row r="10" ht="18" customHeight="1" spans="1:7">
      <c r="A10" s="20" t="s">
        <v>103</v>
      </c>
      <c r="B10" s="20" t="s">
        <v>104</v>
      </c>
      <c r="C10" s="113">
        <v>133366.08</v>
      </c>
      <c r="D10" s="113">
        <v>133366.08</v>
      </c>
      <c r="E10" s="113">
        <v>131566.08</v>
      </c>
      <c r="F10" s="113">
        <v>1800</v>
      </c>
      <c r="G10" s="113"/>
    </row>
    <row r="11" ht="18" customHeight="1" spans="1:7">
      <c r="A11" s="168" t="s">
        <v>105</v>
      </c>
      <c r="B11" s="168" t="s">
        <v>106</v>
      </c>
      <c r="C11" s="113">
        <v>133366.08</v>
      </c>
      <c r="D11" s="113">
        <v>133366.08</v>
      </c>
      <c r="E11" s="113">
        <v>131566.08</v>
      </c>
      <c r="F11" s="113">
        <v>1800</v>
      </c>
      <c r="G11" s="113"/>
    </row>
    <row r="12" ht="18" customHeight="1" spans="1:7">
      <c r="A12" s="192" t="s">
        <v>107</v>
      </c>
      <c r="B12" s="192" t="s">
        <v>108</v>
      </c>
      <c r="C12" s="113">
        <v>30600</v>
      </c>
      <c r="D12" s="113">
        <v>30600</v>
      </c>
      <c r="E12" s="113">
        <v>28800</v>
      </c>
      <c r="F12" s="113">
        <v>1800</v>
      </c>
      <c r="G12" s="113"/>
    </row>
    <row r="13" ht="18" customHeight="1" spans="1:7">
      <c r="A13" s="192" t="s">
        <v>109</v>
      </c>
      <c r="B13" s="192" t="s">
        <v>110</v>
      </c>
      <c r="C13" s="113">
        <v>102766.08</v>
      </c>
      <c r="D13" s="113">
        <v>102766.08</v>
      </c>
      <c r="E13" s="113">
        <v>102766.08</v>
      </c>
      <c r="F13" s="113"/>
      <c r="G13" s="113"/>
    </row>
    <row r="14" ht="18" customHeight="1" spans="1:7">
      <c r="A14" s="20" t="s">
        <v>111</v>
      </c>
      <c r="B14" s="20" t="s">
        <v>112</v>
      </c>
      <c r="C14" s="113">
        <v>85857.83</v>
      </c>
      <c r="D14" s="113">
        <v>85857.83</v>
      </c>
      <c r="E14" s="113">
        <v>85857.83</v>
      </c>
      <c r="F14" s="113"/>
      <c r="G14" s="113"/>
    </row>
    <row r="15" ht="18" customHeight="1" spans="1:7">
      <c r="A15" s="168" t="s">
        <v>113</v>
      </c>
      <c r="B15" s="168" t="s">
        <v>114</v>
      </c>
      <c r="C15" s="113">
        <v>85857.83</v>
      </c>
      <c r="D15" s="113">
        <v>85857.83</v>
      </c>
      <c r="E15" s="113">
        <v>85857.83</v>
      </c>
      <c r="F15" s="113"/>
      <c r="G15" s="113"/>
    </row>
    <row r="16" ht="18" customHeight="1" spans="1:7">
      <c r="A16" s="192" t="s">
        <v>115</v>
      </c>
      <c r="B16" s="192" t="s">
        <v>116</v>
      </c>
      <c r="C16" s="113">
        <v>44673.55</v>
      </c>
      <c r="D16" s="113">
        <v>44673.55</v>
      </c>
      <c r="E16" s="113">
        <v>44673.55</v>
      </c>
      <c r="F16" s="113"/>
      <c r="G16" s="113"/>
    </row>
    <row r="17" ht="18" customHeight="1" spans="1:7">
      <c r="A17" s="192" t="s">
        <v>117</v>
      </c>
      <c r="B17" s="192" t="s">
        <v>118</v>
      </c>
      <c r="C17" s="113">
        <v>36274.4</v>
      </c>
      <c r="D17" s="113">
        <v>36274.4</v>
      </c>
      <c r="E17" s="113">
        <v>36274.4</v>
      </c>
      <c r="F17" s="113"/>
      <c r="G17" s="113"/>
    </row>
    <row r="18" ht="18" customHeight="1" spans="1:7">
      <c r="A18" s="192" t="s">
        <v>119</v>
      </c>
      <c r="B18" s="192" t="s">
        <v>120</v>
      </c>
      <c r="C18" s="113">
        <v>4909.88</v>
      </c>
      <c r="D18" s="113">
        <v>4909.88</v>
      </c>
      <c r="E18" s="113">
        <v>4909.88</v>
      </c>
      <c r="F18" s="113"/>
      <c r="G18" s="113"/>
    </row>
    <row r="19" ht="18" customHeight="1" spans="1:7">
      <c r="A19" s="20" t="s">
        <v>121</v>
      </c>
      <c r="B19" s="20" t="s">
        <v>122</v>
      </c>
      <c r="C19" s="113">
        <v>91090.56</v>
      </c>
      <c r="D19" s="113">
        <v>91090.56</v>
      </c>
      <c r="E19" s="113">
        <v>91090.56</v>
      </c>
      <c r="F19" s="113"/>
      <c r="G19" s="113"/>
    </row>
    <row r="20" ht="18" customHeight="1" spans="1:7">
      <c r="A20" s="168" t="s">
        <v>123</v>
      </c>
      <c r="B20" s="168" t="s">
        <v>124</v>
      </c>
      <c r="C20" s="113">
        <v>91090.56</v>
      </c>
      <c r="D20" s="113">
        <v>91090.56</v>
      </c>
      <c r="E20" s="113">
        <v>91090.56</v>
      </c>
      <c r="F20" s="113"/>
      <c r="G20" s="113"/>
    </row>
    <row r="21" ht="18" customHeight="1" spans="1:7">
      <c r="A21" s="192" t="s">
        <v>125</v>
      </c>
      <c r="B21" s="192" t="s">
        <v>126</v>
      </c>
      <c r="C21" s="113">
        <v>91090.56</v>
      </c>
      <c r="D21" s="113">
        <v>91090.56</v>
      </c>
      <c r="E21" s="113">
        <v>91090.56</v>
      </c>
      <c r="F21" s="113"/>
      <c r="G21" s="113"/>
    </row>
    <row r="22" ht="18" customHeight="1" spans="1:7">
      <c r="A22" s="112" t="s">
        <v>165</v>
      </c>
      <c r="B22" s="193" t="s">
        <v>165</v>
      </c>
      <c r="C22" s="113">
        <v>1419926.65</v>
      </c>
      <c r="D22" s="113">
        <v>1089926.65</v>
      </c>
      <c r="E22" s="113">
        <v>1013744.89</v>
      </c>
      <c r="F22" s="113">
        <v>76181.76</v>
      </c>
      <c r="G22" s="113">
        <v>330000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185" t="s">
        <v>166</v>
      </c>
    </row>
    <row r="2" ht="41.25" customHeight="1" spans="1:6">
      <c r="A2" s="186" t="str">
        <f>"2026"&amp;"年一般公共预算“三公”经费支出预算表"</f>
        <v>2026年一般公共预算“三公”经费支出预算表</v>
      </c>
      <c r="B2" s="81"/>
      <c r="C2" s="81"/>
      <c r="D2" s="81"/>
      <c r="E2" s="80"/>
      <c r="F2" s="81"/>
    </row>
    <row r="3" customHeight="1" spans="1:6">
      <c r="A3" s="142" t="str">
        <f>"单位名称："&amp;"昆明市晋宁区招生考试委员会办公室"</f>
        <v>单位名称：昆明市晋宁区招生考试委员会办公室</v>
      </c>
      <c r="B3" s="187"/>
      <c r="D3" s="81"/>
      <c r="E3" s="80"/>
      <c r="F3" s="99" t="s">
        <v>1</v>
      </c>
    </row>
    <row r="4" ht="27" customHeight="1" spans="1:6">
      <c r="A4" s="85" t="s">
        <v>167</v>
      </c>
      <c r="B4" s="85" t="s">
        <v>168</v>
      </c>
      <c r="C4" s="87" t="s">
        <v>169</v>
      </c>
      <c r="D4" s="85"/>
      <c r="E4" s="86"/>
      <c r="F4" s="85" t="s">
        <v>170</v>
      </c>
    </row>
    <row r="5" ht="28.5" customHeight="1" spans="1:6">
      <c r="A5" s="188"/>
      <c r="B5" s="89"/>
      <c r="C5" s="86" t="s">
        <v>57</v>
      </c>
      <c r="D5" s="86" t="s">
        <v>171</v>
      </c>
      <c r="E5" s="86" t="s">
        <v>172</v>
      </c>
      <c r="F5" s="88"/>
    </row>
    <row r="6" ht="17.25" customHeight="1" spans="1:6">
      <c r="A6" s="91" t="s">
        <v>82</v>
      </c>
      <c r="B6" s="91" t="s">
        <v>83</v>
      </c>
      <c r="C6" s="91" t="s">
        <v>84</v>
      </c>
      <c r="D6" s="91" t="s">
        <v>85</v>
      </c>
      <c r="E6" s="91" t="s">
        <v>86</v>
      </c>
      <c r="F6" s="91" t="s">
        <v>87</v>
      </c>
    </row>
    <row r="7" ht="17.25" customHeight="1" spans="1:6">
      <c r="A7" s="113">
        <v>30000</v>
      </c>
      <c r="B7" s="113"/>
      <c r="C7" s="113"/>
      <c r="D7" s="113"/>
      <c r="E7" s="113"/>
      <c r="F7" s="113">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8"/>
  <sheetViews>
    <sheetView showZeros="0" workbookViewId="0">
      <selection activeCell="A9" sqref="$A9:$XFD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9"/>
      <c r="C1" s="175"/>
      <c r="E1" s="176"/>
      <c r="F1" s="176"/>
      <c r="G1" s="176"/>
      <c r="H1" s="176"/>
      <c r="I1" s="117"/>
      <c r="J1" s="117"/>
      <c r="K1" s="117"/>
      <c r="L1" s="117"/>
      <c r="M1" s="117"/>
      <c r="N1" s="117"/>
      <c r="T1" s="117"/>
      <c r="X1" s="175"/>
      <c r="Z1" s="44" t="s">
        <v>173</v>
      </c>
    </row>
    <row r="2" ht="45.75" customHeight="1" spans="1:26">
      <c r="A2" s="101" t="str">
        <f>"2026"&amp;"年部门基本支出预算表"</f>
        <v>2026年部门基本支出预算表</v>
      </c>
      <c r="B2" s="45"/>
      <c r="C2" s="101"/>
      <c r="D2" s="101"/>
      <c r="E2" s="101"/>
      <c r="F2" s="101"/>
      <c r="G2" s="101"/>
      <c r="H2" s="101"/>
      <c r="I2" s="101"/>
      <c r="J2" s="101"/>
      <c r="K2" s="101"/>
      <c r="L2" s="101"/>
      <c r="M2" s="101"/>
      <c r="N2" s="101"/>
      <c r="O2" s="45"/>
      <c r="P2" s="45"/>
      <c r="Q2" s="45"/>
      <c r="R2" s="45"/>
      <c r="S2" s="45"/>
      <c r="T2" s="101"/>
      <c r="U2" s="101"/>
      <c r="V2" s="101"/>
      <c r="W2" s="101"/>
      <c r="X2" s="101"/>
      <c r="Y2" s="101"/>
      <c r="Z2" s="101"/>
    </row>
    <row r="3" ht="18.75" customHeight="1" spans="1:26">
      <c r="A3" s="46" t="str">
        <f>"单位名称："&amp;"昆明市晋宁区招生考试委员会办公室"</f>
        <v>单位名称：昆明市晋宁区招生考试委员会办公室</v>
      </c>
      <c r="B3" s="47"/>
      <c r="C3" s="177"/>
      <c r="D3" s="177"/>
      <c r="E3" s="177"/>
      <c r="F3" s="177"/>
      <c r="G3" s="177"/>
      <c r="H3" s="177"/>
      <c r="I3" s="121"/>
      <c r="J3" s="121"/>
      <c r="K3" s="121"/>
      <c r="L3" s="121"/>
      <c r="M3" s="121"/>
      <c r="N3" s="121"/>
      <c r="O3" s="48"/>
      <c r="P3" s="48"/>
      <c r="Q3" s="48"/>
      <c r="R3" s="48"/>
      <c r="S3" s="48"/>
      <c r="T3" s="121"/>
      <c r="X3" s="175"/>
      <c r="Z3" s="44" t="s">
        <v>1</v>
      </c>
    </row>
    <row r="4" ht="18" customHeight="1" spans="1:26">
      <c r="A4" s="50" t="s">
        <v>174</v>
      </c>
      <c r="B4" s="50" t="s">
        <v>175</v>
      </c>
      <c r="C4" s="50" t="s">
        <v>176</v>
      </c>
      <c r="D4" s="50" t="s">
        <v>177</v>
      </c>
      <c r="E4" s="50" t="s">
        <v>178</v>
      </c>
      <c r="F4" s="50" t="s">
        <v>179</v>
      </c>
      <c r="G4" s="50" t="s">
        <v>180</v>
      </c>
      <c r="H4" s="50" t="s">
        <v>181</v>
      </c>
      <c r="I4" s="181" t="s">
        <v>182</v>
      </c>
      <c r="J4" s="137" t="s">
        <v>182</v>
      </c>
      <c r="K4" s="137"/>
      <c r="L4" s="137"/>
      <c r="M4" s="137"/>
      <c r="N4" s="137"/>
      <c r="O4" s="15"/>
      <c r="P4" s="15"/>
      <c r="Q4" s="15"/>
      <c r="R4" s="15"/>
      <c r="S4" s="15"/>
      <c r="T4" s="124" t="s">
        <v>61</v>
      </c>
      <c r="U4" s="137" t="s">
        <v>62</v>
      </c>
      <c r="V4" s="137"/>
      <c r="W4" s="137"/>
      <c r="X4" s="137"/>
      <c r="Y4" s="137"/>
      <c r="Z4" s="138"/>
    </row>
    <row r="5" ht="18" customHeight="1" spans="1:26">
      <c r="A5" s="52"/>
      <c r="B5" s="67"/>
      <c r="C5" s="162"/>
      <c r="D5" s="52"/>
      <c r="E5" s="52"/>
      <c r="F5" s="52"/>
      <c r="G5" s="52"/>
      <c r="H5" s="52"/>
      <c r="I5" s="160" t="s">
        <v>183</v>
      </c>
      <c r="J5" s="181" t="s">
        <v>58</v>
      </c>
      <c r="K5" s="137"/>
      <c r="L5" s="137"/>
      <c r="M5" s="137"/>
      <c r="N5" s="138"/>
      <c r="O5" s="14" t="s">
        <v>184</v>
      </c>
      <c r="P5" s="14" t="s">
        <v>60</v>
      </c>
      <c r="Q5" s="14" t="s">
        <v>185</v>
      </c>
      <c r="R5" s="15"/>
      <c r="S5" s="38"/>
      <c r="T5" s="50" t="s">
        <v>61</v>
      </c>
      <c r="U5" s="181" t="s">
        <v>62</v>
      </c>
      <c r="V5" s="124" t="s">
        <v>64</v>
      </c>
      <c r="W5" s="137" t="s">
        <v>62</v>
      </c>
      <c r="X5" s="124" t="s">
        <v>66</v>
      </c>
      <c r="Y5" s="124" t="s">
        <v>67</v>
      </c>
      <c r="Z5" s="184" t="s">
        <v>68</v>
      </c>
    </row>
    <row r="6" ht="19.5" customHeight="1" spans="1:26">
      <c r="A6" s="67"/>
      <c r="B6" s="67"/>
      <c r="C6" s="67"/>
      <c r="D6" s="67"/>
      <c r="E6" s="67"/>
      <c r="F6" s="67"/>
      <c r="G6" s="67"/>
      <c r="H6" s="67"/>
      <c r="I6" s="67"/>
      <c r="J6" s="182" t="s">
        <v>186</v>
      </c>
      <c r="K6" s="50" t="s">
        <v>187</v>
      </c>
      <c r="L6" s="50" t="s">
        <v>188</v>
      </c>
      <c r="M6" s="50" t="s">
        <v>189</v>
      </c>
      <c r="N6" s="50" t="s">
        <v>190</v>
      </c>
      <c r="O6" s="50"/>
      <c r="P6" s="50"/>
      <c r="Q6" s="50" t="s">
        <v>58</v>
      </c>
      <c r="R6" s="50" t="s">
        <v>59</v>
      </c>
      <c r="S6" s="50" t="s">
        <v>60</v>
      </c>
      <c r="T6" s="67"/>
      <c r="U6" s="50" t="s">
        <v>57</v>
      </c>
      <c r="V6" s="50" t="s">
        <v>64</v>
      </c>
      <c r="W6" s="50" t="s">
        <v>191</v>
      </c>
      <c r="X6" s="50" t="s">
        <v>66</v>
      </c>
      <c r="Y6" s="50" t="s">
        <v>67</v>
      </c>
      <c r="Z6" s="50" t="s">
        <v>68</v>
      </c>
    </row>
    <row r="7" ht="37.5" customHeight="1" spans="1:26">
      <c r="A7" s="178"/>
      <c r="B7" s="57"/>
      <c r="C7" s="178"/>
      <c r="D7" s="178"/>
      <c r="E7" s="178"/>
      <c r="F7" s="178"/>
      <c r="G7" s="178"/>
      <c r="H7" s="178"/>
      <c r="I7" s="178"/>
      <c r="J7" s="183" t="s">
        <v>57</v>
      </c>
      <c r="K7" s="55" t="s">
        <v>192</v>
      </c>
      <c r="L7" s="55" t="s">
        <v>188</v>
      </c>
      <c r="M7" s="55" t="s">
        <v>189</v>
      </c>
      <c r="N7" s="55" t="s">
        <v>190</v>
      </c>
      <c r="O7" s="55"/>
      <c r="P7" s="55"/>
      <c r="Q7" s="55" t="s">
        <v>188</v>
      </c>
      <c r="R7" s="55" t="s">
        <v>189</v>
      </c>
      <c r="S7" s="55" t="s">
        <v>190</v>
      </c>
      <c r="T7" s="55" t="s">
        <v>61</v>
      </c>
      <c r="U7" s="55" t="s">
        <v>57</v>
      </c>
      <c r="V7" s="55" t="s">
        <v>64</v>
      </c>
      <c r="W7" s="55" t="s">
        <v>191</v>
      </c>
      <c r="X7" s="55" t="s">
        <v>66</v>
      </c>
      <c r="Y7" s="55" t="s">
        <v>67</v>
      </c>
      <c r="Z7" s="55" t="s">
        <v>68</v>
      </c>
    </row>
    <row r="8" customHeight="1" spans="1:26">
      <c r="A8" s="74">
        <v>1</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c r="X8" s="74">
        <v>24</v>
      </c>
      <c r="Y8" s="74">
        <v>25</v>
      </c>
      <c r="Z8" s="74">
        <v>26</v>
      </c>
    </row>
    <row r="9" ht="20.25" customHeight="1" spans="1:26">
      <c r="A9" s="23" t="s">
        <v>193</v>
      </c>
      <c r="B9" s="23" t="s">
        <v>70</v>
      </c>
      <c r="C9" s="23" t="s">
        <v>194</v>
      </c>
      <c r="D9" s="23" t="s">
        <v>195</v>
      </c>
      <c r="E9" s="23" t="s">
        <v>101</v>
      </c>
      <c r="F9" s="23" t="s">
        <v>102</v>
      </c>
      <c r="G9" s="23" t="s">
        <v>196</v>
      </c>
      <c r="H9" s="23" t="s">
        <v>197</v>
      </c>
      <c r="I9" s="113">
        <v>333408</v>
      </c>
      <c r="J9" s="113">
        <v>333408</v>
      </c>
      <c r="K9" s="61"/>
      <c r="L9" s="61"/>
      <c r="M9" s="113">
        <v>333408</v>
      </c>
      <c r="N9" s="61"/>
      <c r="O9" s="61"/>
      <c r="P9" s="61"/>
      <c r="Q9" s="113"/>
      <c r="R9" s="113"/>
      <c r="S9" s="113"/>
      <c r="T9" s="113"/>
      <c r="U9" s="113"/>
      <c r="V9" s="113"/>
      <c r="W9" s="113"/>
      <c r="X9" s="113"/>
      <c r="Y9" s="113"/>
      <c r="Z9" s="113"/>
    </row>
    <row r="10" ht="20.25" customHeight="1" spans="1:26">
      <c r="A10" s="23" t="s">
        <v>193</v>
      </c>
      <c r="B10" s="23" t="s">
        <v>70</v>
      </c>
      <c r="C10" s="23" t="s">
        <v>194</v>
      </c>
      <c r="D10" s="23" t="s">
        <v>195</v>
      </c>
      <c r="E10" s="23" t="s">
        <v>101</v>
      </c>
      <c r="F10" s="23" t="s">
        <v>102</v>
      </c>
      <c r="G10" s="23" t="s">
        <v>198</v>
      </c>
      <c r="H10" s="23" t="s">
        <v>199</v>
      </c>
      <c r="I10" s="113">
        <v>15420</v>
      </c>
      <c r="J10" s="113">
        <v>15420</v>
      </c>
      <c r="K10" s="61"/>
      <c r="L10" s="61"/>
      <c r="M10" s="113">
        <v>15420</v>
      </c>
      <c r="N10" s="61"/>
      <c r="O10" s="61"/>
      <c r="P10" s="61"/>
      <c r="Q10" s="113"/>
      <c r="R10" s="113"/>
      <c r="S10" s="113"/>
      <c r="T10" s="113"/>
      <c r="U10" s="113"/>
      <c r="V10" s="113"/>
      <c r="W10" s="113"/>
      <c r="X10" s="113"/>
      <c r="Y10" s="113"/>
      <c r="Z10" s="113"/>
    </row>
    <row r="11" ht="20.25" customHeight="1" spans="1:26">
      <c r="A11" s="23" t="s">
        <v>193</v>
      </c>
      <c r="B11" s="23" t="s">
        <v>70</v>
      </c>
      <c r="C11" s="23" t="s">
        <v>194</v>
      </c>
      <c r="D11" s="23" t="s">
        <v>195</v>
      </c>
      <c r="E11" s="23" t="s">
        <v>101</v>
      </c>
      <c r="F11" s="23" t="s">
        <v>102</v>
      </c>
      <c r="G11" s="23" t="s">
        <v>200</v>
      </c>
      <c r="H11" s="23" t="s">
        <v>201</v>
      </c>
      <c r="I11" s="113">
        <v>27784</v>
      </c>
      <c r="J11" s="113">
        <v>27784</v>
      </c>
      <c r="K11" s="61"/>
      <c r="L11" s="61"/>
      <c r="M11" s="113">
        <v>27784</v>
      </c>
      <c r="N11" s="61"/>
      <c r="O11" s="61"/>
      <c r="P11" s="61"/>
      <c r="Q11" s="113"/>
      <c r="R11" s="113"/>
      <c r="S11" s="113"/>
      <c r="T11" s="113"/>
      <c r="U11" s="113"/>
      <c r="V11" s="113"/>
      <c r="W11" s="113"/>
      <c r="X11" s="113"/>
      <c r="Y11" s="113"/>
      <c r="Z11" s="113"/>
    </row>
    <row r="12" ht="20.25" customHeight="1" spans="1:26">
      <c r="A12" s="23" t="s">
        <v>193</v>
      </c>
      <c r="B12" s="23" t="s">
        <v>70</v>
      </c>
      <c r="C12" s="23" t="s">
        <v>194</v>
      </c>
      <c r="D12" s="23" t="s">
        <v>195</v>
      </c>
      <c r="E12" s="23" t="s">
        <v>101</v>
      </c>
      <c r="F12" s="23" t="s">
        <v>102</v>
      </c>
      <c r="G12" s="23" t="s">
        <v>202</v>
      </c>
      <c r="H12" s="23" t="s">
        <v>203</v>
      </c>
      <c r="I12" s="113">
        <v>45720</v>
      </c>
      <c r="J12" s="113">
        <v>45720</v>
      </c>
      <c r="K12" s="61"/>
      <c r="L12" s="61"/>
      <c r="M12" s="113">
        <v>45720</v>
      </c>
      <c r="N12" s="61"/>
      <c r="O12" s="61"/>
      <c r="P12" s="61"/>
      <c r="Q12" s="113"/>
      <c r="R12" s="113"/>
      <c r="S12" s="113"/>
      <c r="T12" s="113"/>
      <c r="U12" s="113"/>
      <c r="V12" s="113"/>
      <c r="W12" s="113"/>
      <c r="X12" s="113"/>
      <c r="Y12" s="113"/>
      <c r="Z12" s="113"/>
    </row>
    <row r="13" ht="20.25" customHeight="1" spans="1:26">
      <c r="A13" s="23" t="s">
        <v>193</v>
      </c>
      <c r="B13" s="23" t="s">
        <v>70</v>
      </c>
      <c r="C13" s="23" t="s">
        <v>194</v>
      </c>
      <c r="D13" s="23" t="s">
        <v>195</v>
      </c>
      <c r="E13" s="23" t="s">
        <v>101</v>
      </c>
      <c r="F13" s="23" t="s">
        <v>102</v>
      </c>
      <c r="G13" s="23" t="s">
        <v>202</v>
      </c>
      <c r="H13" s="23" t="s">
        <v>203</v>
      </c>
      <c r="I13" s="113">
        <v>80880</v>
      </c>
      <c r="J13" s="113">
        <v>80880</v>
      </c>
      <c r="K13" s="61"/>
      <c r="L13" s="61"/>
      <c r="M13" s="113">
        <v>80880</v>
      </c>
      <c r="N13" s="61"/>
      <c r="O13" s="61"/>
      <c r="P13" s="61"/>
      <c r="Q13" s="113"/>
      <c r="R13" s="113"/>
      <c r="S13" s="113"/>
      <c r="T13" s="113"/>
      <c r="U13" s="113"/>
      <c r="V13" s="113"/>
      <c r="W13" s="113"/>
      <c r="X13" s="113"/>
      <c r="Y13" s="113"/>
      <c r="Z13" s="113"/>
    </row>
    <row r="14" ht="20.25" customHeight="1" spans="1:26">
      <c r="A14" s="23" t="s">
        <v>193</v>
      </c>
      <c r="B14" s="23" t="s">
        <v>70</v>
      </c>
      <c r="C14" s="23" t="s">
        <v>194</v>
      </c>
      <c r="D14" s="23" t="s">
        <v>195</v>
      </c>
      <c r="E14" s="23" t="s">
        <v>101</v>
      </c>
      <c r="F14" s="23" t="s">
        <v>102</v>
      </c>
      <c r="G14" s="23" t="s">
        <v>202</v>
      </c>
      <c r="H14" s="23" t="s">
        <v>203</v>
      </c>
      <c r="I14" s="113">
        <v>90060</v>
      </c>
      <c r="J14" s="113">
        <v>90060</v>
      </c>
      <c r="K14" s="61"/>
      <c r="L14" s="61"/>
      <c r="M14" s="113">
        <v>90060</v>
      </c>
      <c r="N14" s="61"/>
      <c r="O14" s="61"/>
      <c r="P14" s="61"/>
      <c r="Q14" s="113"/>
      <c r="R14" s="113"/>
      <c r="S14" s="113"/>
      <c r="T14" s="113"/>
      <c r="U14" s="113"/>
      <c r="V14" s="113"/>
      <c r="W14" s="113"/>
      <c r="X14" s="113"/>
      <c r="Y14" s="113"/>
      <c r="Z14" s="113"/>
    </row>
    <row r="15" ht="20.25" customHeight="1" spans="1:26">
      <c r="A15" s="23" t="s">
        <v>193</v>
      </c>
      <c r="B15" s="23" t="s">
        <v>70</v>
      </c>
      <c r="C15" s="23" t="s">
        <v>204</v>
      </c>
      <c r="D15" s="23" t="s">
        <v>205</v>
      </c>
      <c r="E15" s="23" t="s">
        <v>109</v>
      </c>
      <c r="F15" s="23" t="s">
        <v>110</v>
      </c>
      <c r="G15" s="23" t="s">
        <v>206</v>
      </c>
      <c r="H15" s="23" t="s">
        <v>207</v>
      </c>
      <c r="I15" s="113">
        <v>102766.08</v>
      </c>
      <c r="J15" s="113">
        <v>102766.08</v>
      </c>
      <c r="K15" s="61"/>
      <c r="L15" s="61"/>
      <c r="M15" s="113">
        <v>102766.08</v>
      </c>
      <c r="N15" s="61"/>
      <c r="O15" s="61"/>
      <c r="P15" s="61"/>
      <c r="Q15" s="113"/>
      <c r="R15" s="113"/>
      <c r="S15" s="113"/>
      <c r="T15" s="113"/>
      <c r="U15" s="113"/>
      <c r="V15" s="113"/>
      <c r="W15" s="113"/>
      <c r="X15" s="113"/>
      <c r="Y15" s="113"/>
      <c r="Z15" s="113"/>
    </row>
    <row r="16" ht="20.25" customHeight="1" spans="1:26">
      <c r="A16" s="23" t="s">
        <v>193</v>
      </c>
      <c r="B16" s="23" t="s">
        <v>70</v>
      </c>
      <c r="C16" s="23" t="s">
        <v>204</v>
      </c>
      <c r="D16" s="23" t="s">
        <v>205</v>
      </c>
      <c r="E16" s="23" t="s">
        <v>115</v>
      </c>
      <c r="F16" s="23" t="s">
        <v>116</v>
      </c>
      <c r="G16" s="23" t="s">
        <v>208</v>
      </c>
      <c r="H16" s="23" t="s">
        <v>209</v>
      </c>
      <c r="I16" s="113">
        <v>44673.55</v>
      </c>
      <c r="J16" s="113">
        <v>44673.55</v>
      </c>
      <c r="K16" s="61"/>
      <c r="L16" s="61"/>
      <c r="M16" s="113">
        <v>44673.55</v>
      </c>
      <c r="N16" s="61"/>
      <c r="O16" s="61"/>
      <c r="P16" s="61"/>
      <c r="Q16" s="113"/>
      <c r="R16" s="113"/>
      <c r="S16" s="113"/>
      <c r="T16" s="113"/>
      <c r="U16" s="113"/>
      <c r="V16" s="113"/>
      <c r="W16" s="113"/>
      <c r="X16" s="113"/>
      <c r="Y16" s="113"/>
      <c r="Z16" s="113"/>
    </row>
    <row r="17" ht="20.25" customHeight="1" spans="1:26">
      <c r="A17" s="23" t="s">
        <v>193</v>
      </c>
      <c r="B17" s="23" t="s">
        <v>70</v>
      </c>
      <c r="C17" s="23" t="s">
        <v>204</v>
      </c>
      <c r="D17" s="23" t="s">
        <v>205</v>
      </c>
      <c r="E17" s="23" t="s">
        <v>117</v>
      </c>
      <c r="F17" s="23" t="s">
        <v>118</v>
      </c>
      <c r="G17" s="23" t="s">
        <v>210</v>
      </c>
      <c r="H17" s="23" t="s">
        <v>211</v>
      </c>
      <c r="I17" s="113">
        <v>8000</v>
      </c>
      <c r="J17" s="113">
        <v>8000</v>
      </c>
      <c r="K17" s="61"/>
      <c r="L17" s="61"/>
      <c r="M17" s="113">
        <v>8000</v>
      </c>
      <c r="N17" s="61"/>
      <c r="O17" s="61"/>
      <c r="P17" s="61"/>
      <c r="Q17" s="113"/>
      <c r="R17" s="113"/>
      <c r="S17" s="113"/>
      <c r="T17" s="113"/>
      <c r="U17" s="113"/>
      <c r="V17" s="113"/>
      <c r="W17" s="113"/>
      <c r="X17" s="113"/>
      <c r="Y17" s="113"/>
      <c r="Z17" s="113"/>
    </row>
    <row r="18" ht="20.25" customHeight="1" spans="1:26">
      <c r="A18" s="23" t="s">
        <v>193</v>
      </c>
      <c r="B18" s="23" t="s">
        <v>70</v>
      </c>
      <c r="C18" s="23" t="s">
        <v>204</v>
      </c>
      <c r="D18" s="23" t="s">
        <v>205</v>
      </c>
      <c r="E18" s="23" t="s">
        <v>117</v>
      </c>
      <c r="F18" s="23" t="s">
        <v>118</v>
      </c>
      <c r="G18" s="23" t="s">
        <v>210</v>
      </c>
      <c r="H18" s="23" t="s">
        <v>211</v>
      </c>
      <c r="I18" s="113">
        <v>28274.4</v>
      </c>
      <c r="J18" s="113">
        <v>28274.4</v>
      </c>
      <c r="K18" s="61"/>
      <c r="L18" s="61"/>
      <c r="M18" s="113">
        <v>28274.4</v>
      </c>
      <c r="N18" s="61"/>
      <c r="O18" s="61"/>
      <c r="P18" s="61"/>
      <c r="Q18" s="113"/>
      <c r="R18" s="113"/>
      <c r="S18" s="113"/>
      <c r="T18" s="113"/>
      <c r="U18" s="113"/>
      <c r="V18" s="113"/>
      <c r="W18" s="113"/>
      <c r="X18" s="113"/>
      <c r="Y18" s="113"/>
      <c r="Z18" s="113"/>
    </row>
    <row r="19" ht="20.25" customHeight="1" spans="1:26">
      <c r="A19" s="23" t="s">
        <v>193</v>
      </c>
      <c r="B19" s="23" t="s">
        <v>70</v>
      </c>
      <c r="C19" s="23" t="s">
        <v>204</v>
      </c>
      <c r="D19" s="23" t="s">
        <v>205</v>
      </c>
      <c r="E19" s="23" t="s">
        <v>101</v>
      </c>
      <c r="F19" s="23" t="s">
        <v>102</v>
      </c>
      <c r="G19" s="23" t="s">
        <v>212</v>
      </c>
      <c r="H19" s="23" t="s">
        <v>213</v>
      </c>
      <c r="I19" s="113">
        <v>3958.42</v>
      </c>
      <c r="J19" s="113">
        <v>3958.42</v>
      </c>
      <c r="K19" s="61"/>
      <c r="L19" s="61"/>
      <c r="M19" s="113">
        <v>3958.42</v>
      </c>
      <c r="N19" s="61"/>
      <c r="O19" s="61"/>
      <c r="P19" s="61"/>
      <c r="Q19" s="113"/>
      <c r="R19" s="113"/>
      <c r="S19" s="113"/>
      <c r="T19" s="113"/>
      <c r="U19" s="113"/>
      <c r="V19" s="113"/>
      <c r="W19" s="113"/>
      <c r="X19" s="113"/>
      <c r="Y19" s="113"/>
      <c r="Z19" s="113"/>
    </row>
    <row r="20" ht="20.25" customHeight="1" spans="1:26">
      <c r="A20" s="23" t="s">
        <v>193</v>
      </c>
      <c r="B20" s="23" t="s">
        <v>70</v>
      </c>
      <c r="C20" s="23" t="s">
        <v>204</v>
      </c>
      <c r="D20" s="23" t="s">
        <v>205</v>
      </c>
      <c r="E20" s="23" t="s">
        <v>119</v>
      </c>
      <c r="F20" s="23" t="s">
        <v>120</v>
      </c>
      <c r="G20" s="23" t="s">
        <v>212</v>
      </c>
      <c r="H20" s="23" t="s">
        <v>213</v>
      </c>
      <c r="I20" s="113">
        <v>1033.44</v>
      </c>
      <c r="J20" s="113">
        <v>1033.44</v>
      </c>
      <c r="K20" s="61"/>
      <c r="L20" s="61"/>
      <c r="M20" s="113">
        <v>1033.44</v>
      </c>
      <c r="N20" s="61"/>
      <c r="O20" s="61"/>
      <c r="P20" s="61"/>
      <c r="Q20" s="113"/>
      <c r="R20" s="113"/>
      <c r="S20" s="113"/>
      <c r="T20" s="113"/>
      <c r="U20" s="113"/>
      <c r="V20" s="113"/>
      <c r="W20" s="113"/>
      <c r="X20" s="113"/>
      <c r="Y20" s="113"/>
      <c r="Z20" s="113"/>
    </row>
    <row r="21" ht="20.25" customHeight="1" spans="1:26">
      <c r="A21" s="23" t="s">
        <v>193</v>
      </c>
      <c r="B21" s="23" t="s">
        <v>70</v>
      </c>
      <c r="C21" s="23" t="s">
        <v>204</v>
      </c>
      <c r="D21" s="23" t="s">
        <v>205</v>
      </c>
      <c r="E21" s="23" t="s">
        <v>119</v>
      </c>
      <c r="F21" s="23" t="s">
        <v>120</v>
      </c>
      <c r="G21" s="23" t="s">
        <v>212</v>
      </c>
      <c r="H21" s="23" t="s">
        <v>213</v>
      </c>
      <c r="I21" s="113">
        <v>1809.56</v>
      </c>
      <c r="J21" s="113">
        <v>1809.56</v>
      </c>
      <c r="K21" s="61"/>
      <c r="L21" s="61"/>
      <c r="M21" s="113">
        <v>1809.56</v>
      </c>
      <c r="N21" s="61"/>
      <c r="O21" s="61"/>
      <c r="P21" s="61"/>
      <c r="Q21" s="113"/>
      <c r="R21" s="113"/>
      <c r="S21" s="113"/>
      <c r="T21" s="113"/>
      <c r="U21" s="113"/>
      <c r="V21" s="113"/>
      <c r="W21" s="113"/>
      <c r="X21" s="113"/>
      <c r="Y21" s="113"/>
      <c r="Z21" s="113"/>
    </row>
    <row r="22" ht="20.25" customHeight="1" spans="1:26">
      <c r="A22" s="23" t="s">
        <v>193</v>
      </c>
      <c r="B22" s="23" t="s">
        <v>70</v>
      </c>
      <c r="C22" s="23" t="s">
        <v>204</v>
      </c>
      <c r="D22" s="23" t="s">
        <v>205</v>
      </c>
      <c r="E22" s="23" t="s">
        <v>119</v>
      </c>
      <c r="F22" s="23" t="s">
        <v>120</v>
      </c>
      <c r="G22" s="23" t="s">
        <v>212</v>
      </c>
      <c r="H22" s="23" t="s">
        <v>213</v>
      </c>
      <c r="I22" s="113">
        <v>2066.88</v>
      </c>
      <c r="J22" s="113">
        <v>2066.88</v>
      </c>
      <c r="K22" s="61"/>
      <c r="L22" s="61"/>
      <c r="M22" s="113">
        <v>2066.88</v>
      </c>
      <c r="N22" s="61"/>
      <c r="O22" s="61"/>
      <c r="P22" s="61"/>
      <c r="Q22" s="113"/>
      <c r="R22" s="113"/>
      <c r="S22" s="113"/>
      <c r="T22" s="113"/>
      <c r="U22" s="113"/>
      <c r="V22" s="113"/>
      <c r="W22" s="113"/>
      <c r="X22" s="113"/>
      <c r="Y22" s="113"/>
      <c r="Z22" s="113"/>
    </row>
    <row r="23" ht="20.25" customHeight="1" spans="1:26">
      <c r="A23" s="23" t="s">
        <v>193</v>
      </c>
      <c r="B23" s="23" t="s">
        <v>70</v>
      </c>
      <c r="C23" s="23" t="s">
        <v>214</v>
      </c>
      <c r="D23" s="23" t="s">
        <v>170</v>
      </c>
      <c r="E23" s="23" t="s">
        <v>101</v>
      </c>
      <c r="F23" s="23" t="s">
        <v>102</v>
      </c>
      <c r="G23" s="23" t="s">
        <v>215</v>
      </c>
      <c r="H23" s="23" t="s">
        <v>170</v>
      </c>
      <c r="I23" s="113">
        <v>30000</v>
      </c>
      <c r="J23" s="113">
        <v>30000</v>
      </c>
      <c r="K23" s="61"/>
      <c r="L23" s="61"/>
      <c r="M23" s="113">
        <v>30000</v>
      </c>
      <c r="N23" s="61"/>
      <c r="O23" s="61"/>
      <c r="P23" s="61"/>
      <c r="Q23" s="113"/>
      <c r="R23" s="113"/>
      <c r="S23" s="113"/>
      <c r="T23" s="113"/>
      <c r="U23" s="113"/>
      <c r="V23" s="113"/>
      <c r="W23" s="113"/>
      <c r="X23" s="113"/>
      <c r="Y23" s="113"/>
      <c r="Z23" s="113"/>
    </row>
    <row r="24" ht="20.25" customHeight="1" spans="1:26">
      <c r="A24" s="23" t="s">
        <v>193</v>
      </c>
      <c r="B24" s="23" t="s">
        <v>70</v>
      </c>
      <c r="C24" s="23" t="s">
        <v>216</v>
      </c>
      <c r="D24" s="23" t="s">
        <v>217</v>
      </c>
      <c r="E24" s="23" t="s">
        <v>101</v>
      </c>
      <c r="F24" s="23" t="s">
        <v>102</v>
      </c>
      <c r="G24" s="23" t="s">
        <v>218</v>
      </c>
      <c r="H24" s="23" t="s">
        <v>217</v>
      </c>
      <c r="I24" s="113">
        <v>12749.76</v>
      </c>
      <c r="J24" s="113">
        <v>12749.76</v>
      </c>
      <c r="K24" s="61"/>
      <c r="L24" s="61"/>
      <c r="M24" s="113">
        <v>12749.76</v>
      </c>
      <c r="N24" s="61"/>
      <c r="O24" s="61"/>
      <c r="P24" s="61"/>
      <c r="Q24" s="113"/>
      <c r="R24" s="113"/>
      <c r="S24" s="113"/>
      <c r="T24" s="113"/>
      <c r="U24" s="113"/>
      <c r="V24" s="113"/>
      <c r="W24" s="113"/>
      <c r="X24" s="113"/>
      <c r="Y24" s="113"/>
      <c r="Z24" s="113"/>
    </row>
    <row r="25" ht="20.25" customHeight="1" spans="1:26">
      <c r="A25" s="23" t="s">
        <v>193</v>
      </c>
      <c r="B25" s="23" t="s">
        <v>70</v>
      </c>
      <c r="C25" s="23" t="s">
        <v>219</v>
      </c>
      <c r="D25" s="23" t="s">
        <v>220</v>
      </c>
      <c r="E25" s="23" t="s">
        <v>101</v>
      </c>
      <c r="F25" s="23" t="s">
        <v>102</v>
      </c>
      <c r="G25" s="23" t="s">
        <v>221</v>
      </c>
      <c r="H25" s="23" t="s">
        <v>222</v>
      </c>
      <c r="I25" s="113">
        <v>5432</v>
      </c>
      <c r="J25" s="113">
        <v>5432</v>
      </c>
      <c r="K25" s="61"/>
      <c r="L25" s="61"/>
      <c r="M25" s="113">
        <v>5432</v>
      </c>
      <c r="N25" s="61"/>
      <c r="O25" s="61"/>
      <c r="P25" s="61"/>
      <c r="Q25" s="113"/>
      <c r="R25" s="113"/>
      <c r="S25" s="113"/>
      <c r="T25" s="113"/>
      <c r="U25" s="113"/>
      <c r="V25" s="113"/>
      <c r="W25" s="113"/>
      <c r="X25" s="113"/>
      <c r="Y25" s="113"/>
      <c r="Z25" s="113"/>
    </row>
    <row r="26" ht="20.25" customHeight="1" spans="1:26">
      <c r="A26" s="23" t="s">
        <v>193</v>
      </c>
      <c r="B26" s="23" t="s">
        <v>70</v>
      </c>
      <c r="C26" s="23" t="s">
        <v>219</v>
      </c>
      <c r="D26" s="23" t="s">
        <v>220</v>
      </c>
      <c r="E26" s="23" t="s">
        <v>101</v>
      </c>
      <c r="F26" s="23" t="s">
        <v>102</v>
      </c>
      <c r="G26" s="23" t="s">
        <v>223</v>
      </c>
      <c r="H26" s="23" t="s">
        <v>224</v>
      </c>
      <c r="I26" s="113">
        <v>1200</v>
      </c>
      <c r="J26" s="113">
        <v>1200</v>
      </c>
      <c r="K26" s="61"/>
      <c r="L26" s="61"/>
      <c r="M26" s="113">
        <v>1200</v>
      </c>
      <c r="N26" s="61"/>
      <c r="O26" s="61"/>
      <c r="P26" s="61"/>
      <c r="Q26" s="113"/>
      <c r="R26" s="113"/>
      <c r="S26" s="113"/>
      <c r="T26" s="113"/>
      <c r="U26" s="113"/>
      <c r="V26" s="113"/>
      <c r="W26" s="113"/>
      <c r="X26" s="113"/>
      <c r="Y26" s="113"/>
      <c r="Z26" s="113"/>
    </row>
    <row r="27" ht="20.25" customHeight="1" spans="1:26">
      <c r="A27" s="23" t="s">
        <v>193</v>
      </c>
      <c r="B27" s="23" t="s">
        <v>70</v>
      </c>
      <c r="C27" s="23" t="s">
        <v>219</v>
      </c>
      <c r="D27" s="23" t="s">
        <v>220</v>
      </c>
      <c r="E27" s="23" t="s">
        <v>101</v>
      </c>
      <c r="F27" s="23" t="s">
        <v>102</v>
      </c>
      <c r="G27" s="23" t="s">
        <v>225</v>
      </c>
      <c r="H27" s="23" t="s">
        <v>226</v>
      </c>
      <c r="I27" s="113">
        <v>1300</v>
      </c>
      <c r="J27" s="113">
        <v>1300</v>
      </c>
      <c r="K27" s="61"/>
      <c r="L27" s="61"/>
      <c r="M27" s="113">
        <v>1300</v>
      </c>
      <c r="N27" s="61"/>
      <c r="O27" s="61"/>
      <c r="P27" s="61"/>
      <c r="Q27" s="113"/>
      <c r="R27" s="113"/>
      <c r="S27" s="113"/>
      <c r="T27" s="113"/>
      <c r="U27" s="113"/>
      <c r="V27" s="113"/>
      <c r="W27" s="113"/>
      <c r="X27" s="113"/>
      <c r="Y27" s="113"/>
      <c r="Z27" s="113"/>
    </row>
    <row r="28" ht="20.25" customHeight="1" spans="1:26">
      <c r="A28" s="23" t="s">
        <v>193</v>
      </c>
      <c r="B28" s="23" t="s">
        <v>70</v>
      </c>
      <c r="C28" s="23" t="s">
        <v>219</v>
      </c>
      <c r="D28" s="23" t="s">
        <v>220</v>
      </c>
      <c r="E28" s="23" t="s">
        <v>101</v>
      </c>
      <c r="F28" s="23" t="s">
        <v>102</v>
      </c>
      <c r="G28" s="23" t="s">
        <v>227</v>
      </c>
      <c r="H28" s="23" t="s">
        <v>228</v>
      </c>
      <c r="I28" s="113">
        <v>8000</v>
      </c>
      <c r="J28" s="113">
        <v>8000</v>
      </c>
      <c r="K28" s="61"/>
      <c r="L28" s="61"/>
      <c r="M28" s="113">
        <v>8000</v>
      </c>
      <c r="N28" s="61"/>
      <c r="O28" s="61"/>
      <c r="P28" s="61"/>
      <c r="Q28" s="113"/>
      <c r="R28" s="113"/>
      <c r="S28" s="113"/>
      <c r="T28" s="113"/>
      <c r="U28" s="113"/>
      <c r="V28" s="113"/>
      <c r="W28" s="113"/>
      <c r="X28" s="113"/>
      <c r="Y28" s="113"/>
      <c r="Z28" s="113"/>
    </row>
    <row r="29" ht="20.25" customHeight="1" spans="1:26">
      <c r="A29" s="23" t="s">
        <v>193</v>
      </c>
      <c r="B29" s="23" t="s">
        <v>70</v>
      </c>
      <c r="C29" s="23" t="s">
        <v>219</v>
      </c>
      <c r="D29" s="23" t="s">
        <v>220</v>
      </c>
      <c r="E29" s="23" t="s">
        <v>101</v>
      </c>
      <c r="F29" s="23" t="s">
        <v>102</v>
      </c>
      <c r="G29" s="23" t="s">
        <v>229</v>
      </c>
      <c r="H29" s="23" t="s">
        <v>230</v>
      </c>
      <c r="I29" s="113">
        <v>2500</v>
      </c>
      <c r="J29" s="113">
        <v>2500</v>
      </c>
      <c r="K29" s="61"/>
      <c r="L29" s="61"/>
      <c r="M29" s="113">
        <v>2500</v>
      </c>
      <c r="N29" s="61"/>
      <c r="O29" s="61"/>
      <c r="P29" s="61"/>
      <c r="Q29" s="113"/>
      <c r="R29" s="113"/>
      <c r="S29" s="113"/>
      <c r="T29" s="113"/>
      <c r="U29" s="113"/>
      <c r="V29" s="113"/>
      <c r="W29" s="113"/>
      <c r="X29" s="113"/>
      <c r="Y29" s="113"/>
      <c r="Z29" s="113"/>
    </row>
    <row r="30" ht="20.25" customHeight="1" spans="1:26">
      <c r="A30" s="23" t="s">
        <v>193</v>
      </c>
      <c r="B30" s="23" t="s">
        <v>70</v>
      </c>
      <c r="C30" s="23" t="s">
        <v>219</v>
      </c>
      <c r="D30" s="23" t="s">
        <v>220</v>
      </c>
      <c r="E30" s="23" t="s">
        <v>101</v>
      </c>
      <c r="F30" s="23" t="s">
        <v>102</v>
      </c>
      <c r="G30" s="23" t="s">
        <v>231</v>
      </c>
      <c r="H30" s="23" t="s">
        <v>232</v>
      </c>
      <c r="I30" s="113">
        <v>2000</v>
      </c>
      <c r="J30" s="113">
        <v>2000</v>
      </c>
      <c r="K30" s="61"/>
      <c r="L30" s="61"/>
      <c r="M30" s="113">
        <v>2000</v>
      </c>
      <c r="N30" s="61"/>
      <c r="O30" s="61"/>
      <c r="P30" s="61"/>
      <c r="Q30" s="113"/>
      <c r="R30" s="113"/>
      <c r="S30" s="113"/>
      <c r="T30" s="113"/>
      <c r="U30" s="113"/>
      <c r="V30" s="113"/>
      <c r="W30" s="113"/>
      <c r="X30" s="113"/>
      <c r="Y30" s="113"/>
      <c r="Z30" s="113"/>
    </row>
    <row r="31" ht="20.25" customHeight="1" spans="1:26">
      <c r="A31" s="23" t="s">
        <v>193</v>
      </c>
      <c r="B31" s="23" t="s">
        <v>70</v>
      </c>
      <c r="C31" s="23" t="s">
        <v>219</v>
      </c>
      <c r="D31" s="23" t="s">
        <v>220</v>
      </c>
      <c r="E31" s="23" t="s">
        <v>101</v>
      </c>
      <c r="F31" s="23" t="s">
        <v>102</v>
      </c>
      <c r="G31" s="23" t="s">
        <v>233</v>
      </c>
      <c r="H31" s="23" t="s">
        <v>234</v>
      </c>
      <c r="I31" s="113">
        <v>11200</v>
      </c>
      <c r="J31" s="113">
        <v>11200</v>
      </c>
      <c r="K31" s="61"/>
      <c r="L31" s="61"/>
      <c r="M31" s="113">
        <v>11200</v>
      </c>
      <c r="N31" s="61"/>
      <c r="O31" s="61"/>
      <c r="P31" s="61"/>
      <c r="Q31" s="113"/>
      <c r="R31" s="113"/>
      <c r="S31" s="113"/>
      <c r="T31" s="113"/>
      <c r="U31" s="113"/>
      <c r="V31" s="113"/>
      <c r="W31" s="113"/>
      <c r="X31" s="113"/>
      <c r="Y31" s="113"/>
      <c r="Z31" s="113"/>
    </row>
    <row r="32" ht="20.25" customHeight="1" spans="1:26">
      <c r="A32" s="23" t="s">
        <v>193</v>
      </c>
      <c r="B32" s="23" t="s">
        <v>70</v>
      </c>
      <c r="C32" s="23" t="s">
        <v>219</v>
      </c>
      <c r="D32" s="23" t="s">
        <v>220</v>
      </c>
      <c r="E32" s="23" t="s">
        <v>107</v>
      </c>
      <c r="F32" s="23" t="s">
        <v>108</v>
      </c>
      <c r="G32" s="23" t="s">
        <v>233</v>
      </c>
      <c r="H32" s="23" t="s">
        <v>234</v>
      </c>
      <c r="I32" s="113">
        <v>1800</v>
      </c>
      <c r="J32" s="113">
        <v>1800</v>
      </c>
      <c r="K32" s="61"/>
      <c r="L32" s="61"/>
      <c r="M32" s="113">
        <v>1800</v>
      </c>
      <c r="N32" s="61"/>
      <c r="O32" s="61"/>
      <c r="P32" s="61"/>
      <c r="Q32" s="113"/>
      <c r="R32" s="113"/>
      <c r="S32" s="113"/>
      <c r="T32" s="113"/>
      <c r="U32" s="113"/>
      <c r="V32" s="113"/>
      <c r="W32" s="113"/>
      <c r="X32" s="113"/>
      <c r="Y32" s="113"/>
      <c r="Z32" s="113"/>
    </row>
    <row r="33" ht="20.25" customHeight="1" spans="1:26">
      <c r="A33" s="23" t="s">
        <v>193</v>
      </c>
      <c r="B33" s="23" t="s">
        <v>70</v>
      </c>
      <c r="C33" s="23" t="s">
        <v>235</v>
      </c>
      <c r="D33" s="23" t="s">
        <v>126</v>
      </c>
      <c r="E33" s="23" t="s">
        <v>125</v>
      </c>
      <c r="F33" s="23" t="s">
        <v>126</v>
      </c>
      <c r="G33" s="23" t="s">
        <v>236</v>
      </c>
      <c r="H33" s="23" t="s">
        <v>126</v>
      </c>
      <c r="I33" s="113">
        <v>91090.56</v>
      </c>
      <c r="J33" s="113">
        <v>91090.56</v>
      </c>
      <c r="K33" s="61"/>
      <c r="L33" s="61"/>
      <c r="M33" s="113">
        <v>91090.56</v>
      </c>
      <c r="N33" s="61"/>
      <c r="O33" s="61"/>
      <c r="P33" s="61"/>
      <c r="Q33" s="113"/>
      <c r="R33" s="113"/>
      <c r="S33" s="113"/>
      <c r="T33" s="113"/>
      <c r="U33" s="113"/>
      <c r="V33" s="113"/>
      <c r="W33" s="113"/>
      <c r="X33" s="113"/>
      <c r="Y33" s="113"/>
      <c r="Z33" s="113"/>
    </row>
    <row r="34" ht="20.25" customHeight="1" spans="1:26">
      <c r="A34" s="23" t="s">
        <v>193</v>
      </c>
      <c r="B34" s="23" t="s">
        <v>70</v>
      </c>
      <c r="C34" s="23" t="s">
        <v>237</v>
      </c>
      <c r="D34" s="23" t="s">
        <v>238</v>
      </c>
      <c r="E34" s="23" t="s">
        <v>107</v>
      </c>
      <c r="F34" s="23" t="s">
        <v>108</v>
      </c>
      <c r="G34" s="23" t="s">
        <v>239</v>
      </c>
      <c r="H34" s="23" t="s">
        <v>240</v>
      </c>
      <c r="I34" s="113">
        <v>28800</v>
      </c>
      <c r="J34" s="113">
        <v>28800</v>
      </c>
      <c r="K34" s="61"/>
      <c r="L34" s="61"/>
      <c r="M34" s="113">
        <v>28800</v>
      </c>
      <c r="N34" s="61"/>
      <c r="O34" s="61"/>
      <c r="P34" s="61"/>
      <c r="Q34" s="113"/>
      <c r="R34" s="113"/>
      <c r="S34" s="113"/>
      <c r="T34" s="113"/>
      <c r="U34" s="113"/>
      <c r="V34" s="113"/>
      <c r="W34" s="113"/>
      <c r="X34" s="113"/>
      <c r="Y34" s="113"/>
      <c r="Z34" s="113"/>
    </row>
    <row r="35" ht="20.25" customHeight="1" spans="1:26">
      <c r="A35" s="23" t="s">
        <v>193</v>
      </c>
      <c r="B35" s="23" t="s">
        <v>70</v>
      </c>
      <c r="C35" s="23" t="s">
        <v>241</v>
      </c>
      <c r="D35" s="23" t="s">
        <v>242</v>
      </c>
      <c r="E35" s="23" t="s">
        <v>101</v>
      </c>
      <c r="F35" s="23" t="s">
        <v>102</v>
      </c>
      <c r="G35" s="23" t="s">
        <v>200</v>
      </c>
      <c r="H35" s="23" t="s">
        <v>201</v>
      </c>
      <c r="I35" s="113">
        <v>36000</v>
      </c>
      <c r="J35" s="113">
        <v>36000</v>
      </c>
      <c r="K35" s="61"/>
      <c r="L35" s="61"/>
      <c r="M35" s="113">
        <v>36000</v>
      </c>
      <c r="N35" s="61"/>
      <c r="O35" s="61"/>
      <c r="P35" s="61"/>
      <c r="Q35" s="113"/>
      <c r="R35" s="113"/>
      <c r="S35" s="113"/>
      <c r="T35" s="113"/>
      <c r="U35" s="113"/>
      <c r="V35" s="113"/>
      <c r="W35" s="113"/>
      <c r="X35" s="113"/>
      <c r="Y35" s="113"/>
      <c r="Z35" s="113"/>
    </row>
    <row r="36" ht="20.25" customHeight="1" spans="1:26">
      <c r="A36" s="23" t="s">
        <v>193</v>
      </c>
      <c r="B36" s="23" t="s">
        <v>70</v>
      </c>
      <c r="C36" s="23" t="s">
        <v>241</v>
      </c>
      <c r="D36" s="23" t="s">
        <v>242</v>
      </c>
      <c r="E36" s="23" t="s">
        <v>101</v>
      </c>
      <c r="F36" s="23" t="s">
        <v>102</v>
      </c>
      <c r="G36" s="23" t="s">
        <v>202</v>
      </c>
      <c r="H36" s="23" t="s">
        <v>203</v>
      </c>
      <c r="I36" s="113">
        <v>38400</v>
      </c>
      <c r="J36" s="113">
        <v>38400</v>
      </c>
      <c r="K36" s="61"/>
      <c r="L36" s="61"/>
      <c r="M36" s="113">
        <v>38400</v>
      </c>
      <c r="N36" s="61"/>
      <c r="O36" s="61"/>
      <c r="P36" s="61"/>
      <c r="Q36" s="113"/>
      <c r="R36" s="113"/>
      <c r="S36" s="113"/>
      <c r="T36" s="113"/>
      <c r="U36" s="113"/>
      <c r="V36" s="113"/>
      <c r="W36" s="113"/>
      <c r="X36" s="113"/>
      <c r="Y36" s="113"/>
      <c r="Z36" s="113"/>
    </row>
    <row r="37" ht="20.25" customHeight="1" spans="1:26">
      <c r="A37" s="23" t="s">
        <v>193</v>
      </c>
      <c r="B37" s="23" t="s">
        <v>70</v>
      </c>
      <c r="C37" s="23" t="s">
        <v>241</v>
      </c>
      <c r="D37" s="23" t="s">
        <v>242</v>
      </c>
      <c r="E37" s="23" t="s">
        <v>101</v>
      </c>
      <c r="F37" s="23" t="s">
        <v>102</v>
      </c>
      <c r="G37" s="23" t="s">
        <v>202</v>
      </c>
      <c r="H37" s="23" t="s">
        <v>203</v>
      </c>
      <c r="I37" s="113">
        <v>33600</v>
      </c>
      <c r="J37" s="113">
        <v>33600</v>
      </c>
      <c r="K37" s="61"/>
      <c r="L37" s="61"/>
      <c r="M37" s="113">
        <v>33600</v>
      </c>
      <c r="N37" s="61"/>
      <c r="O37" s="61"/>
      <c r="P37" s="61"/>
      <c r="Q37" s="113"/>
      <c r="R37" s="113"/>
      <c r="S37" s="113"/>
      <c r="T37" s="113"/>
      <c r="U37" s="113"/>
      <c r="V37" s="113"/>
      <c r="W37" s="113"/>
      <c r="X37" s="113"/>
      <c r="Y37" s="113"/>
      <c r="Z37" s="113"/>
    </row>
    <row r="38" ht="17.25" customHeight="1" spans="1:26">
      <c r="A38" s="70">
        <v>1089926.65</v>
      </c>
      <c r="B38" s="71"/>
      <c r="C38" s="179"/>
      <c r="D38" s="179"/>
      <c r="E38" s="179"/>
      <c r="F38" s="179"/>
      <c r="G38" s="179"/>
      <c r="H38" s="180"/>
      <c r="I38" s="113">
        <v>1089926.65</v>
      </c>
      <c r="J38" s="113">
        <v>1089926.65</v>
      </c>
      <c r="K38" s="113"/>
      <c r="L38" s="113"/>
      <c r="M38" s="113">
        <v>1089926.65</v>
      </c>
      <c r="N38" s="113"/>
      <c r="O38" s="113"/>
      <c r="P38" s="113"/>
      <c r="Q38" s="113"/>
      <c r="R38" s="113"/>
      <c r="S38" s="113"/>
      <c r="T38" s="113"/>
      <c r="U38" s="113"/>
      <c r="V38" s="113"/>
      <c r="W38" s="113"/>
      <c r="X38" s="113"/>
      <c r="Y38" s="113"/>
      <c r="Z38" s="113"/>
    </row>
  </sheetData>
  <mergeCells count="34">
    <mergeCell ref="A2:Z2"/>
    <mergeCell ref="A3:H3"/>
    <mergeCell ref="I4:Z4"/>
    <mergeCell ref="J5:N5"/>
    <mergeCell ref="Q5:S5"/>
    <mergeCell ref="U5:Z5"/>
    <mergeCell ref="A38:H38"/>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9"/>
      <c r="E1" s="43"/>
      <c r="F1" s="43"/>
      <c r="G1" s="43"/>
      <c r="H1" s="43"/>
      <c r="U1" s="169"/>
      <c r="W1" s="174" t="s">
        <v>243</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"单位名称："&amp;"昆明市晋宁区招生考试委员会办公室"</f>
        <v>单位名称：昆明市晋宁区招生考试委员会办公室</v>
      </c>
      <c r="B3" s="47"/>
      <c r="C3" s="47"/>
      <c r="D3" s="47"/>
      <c r="E3" s="47"/>
      <c r="F3" s="47"/>
      <c r="G3" s="47"/>
      <c r="H3" s="47"/>
      <c r="I3" s="48"/>
      <c r="J3" s="48"/>
      <c r="K3" s="48"/>
      <c r="L3" s="48"/>
      <c r="M3" s="48"/>
      <c r="N3" s="48"/>
      <c r="O3" s="48"/>
      <c r="P3" s="48"/>
      <c r="Q3" s="48"/>
      <c r="U3" s="169"/>
      <c r="W3" s="152" t="s">
        <v>1</v>
      </c>
    </row>
    <row r="4" ht="21.75" customHeight="1" spans="1:23">
      <c r="A4" s="50" t="s">
        <v>244</v>
      </c>
      <c r="B4" s="51" t="s">
        <v>176</v>
      </c>
      <c r="C4" s="50" t="s">
        <v>177</v>
      </c>
      <c r="D4" s="50" t="s">
        <v>245</v>
      </c>
      <c r="E4" s="51" t="s">
        <v>178</v>
      </c>
      <c r="F4" s="51" t="s">
        <v>179</v>
      </c>
      <c r="G4" s="51" t="s">
        <v>246</v>
      </c>
      <c r="H4" s="51" t="s">
        <v>247</v>
      </c>
      <c r="I4" s="66" t="s">
        <v>55</v>
      </c>
      <c r="J4" s="14" t="s">
        <v>248</v>
      </c>
      <c r="K4" s="15"/>
      <c r="L4" s="15"/>
      <c r="M4" s="38"/>
      <c r="N4" s="14" t="s">
        <v>185</v>
      </c>
      <c r="O4" s="15"/>
      <c r="P4" s="38"/>
      <c r="Q4" s="51" t="s">
        <v>61</v>
      </c>
      <c r="R4" s="14" t="s">
        <v>62</v>
      </c>
      <c r="S4" s="15"/>
      <c r="T4" s="15"/>
      <c r="U4" s="15"/>
      <c r="V4" s="15"/>
      <c r="W4" s="38"/>
    </row>
    <row r="5" ht="21.75" customHeight="1" spans="1:23">
      <c r="A5" s="52"/>
      <c r="B5" s="67"/>
      <c r="C5" s="52"/>
      <c r="D5" s="52"/>
      <c r="E5" s="53"/>
      <c r="F5" s="53"/>
      <c r="G5" s="53"/>
      <c r="H5" s="53"/>
      <c r="I5" s="67"/>
      <c r="J5" s="170" t="s">
        <v>58</v>
      </c>
      <c r="K5" s="171"/>
      <c r="L5" s="51" t="s">
        <v>59</v>
      </c>
      <c r="M5" s="51" t="s">
        <v>60</v>
      </c>
      <c r="N5" s="51" t="s">
        <v>58</v>
      </c>
      <c r="O5" s="51" t="s">
        <v>59</v>
      </c>
      <c r="P5" s="51" t="s">
        <v>60</v>
      </c>
      <c r="Q5" s="53"/>
      <c r="R5" s="51" t="s">
        <v>57</v>
      </c>
      <c r="S5" s="51" t="s">
        <v>64</v>
      </c>
      <c r="T5" s="51" t="s">
        <v>191</v>
      </c>
      <c r="U5" s="51" t="s">
        <v>66</v>
      </c>
      <c r="V5" s="51" t="s">
        <v>67</v>
      </c>
      <c r="W5" s="51" t="s">
        <v>68</v>
      </c>
    </row>
    <row r="6" ht="21" customHeight="1" spans="1:23">
      <c r="A6" s="67"/>
      <c r="B6" s="67"/>
      <c r="C6" s="67"/>
      <c r="D6" s="67"/>
      <c r="E6" s="67"/>
      <c r="F6" s="67"/>
      <c r="G6" s="67"/>
      <c r="H6" s="67"/>
      <c r="I6" s="67"/>
      <c r="J6" s="172" t="s">
        <v>57</v>
      </c>
      <c r="K6" s="173"/>
      <c r="L6" s="67"/>
      <c r="M6" s="67"/>
      <c r="N6" s="67"/>
      <c r="O6" s="67"/>
      <c r="P6" s="67"/>
      <c r="Q6" s="67"/>
      <c r="R6" s="67"/>
      <c r="S6" s="67"/>
      <c r="T6" s="67"/>
      <c r="U6" s="67"/>
      <c r="V6" s="67"/>
      <c r="W6" s="67"/>
    </row>
    <row r="7" ht="39.75" customHeight="1" spans="1:23">
      <c r="A7" s="55"/>
      <c r="B7" s="57"/>
      <c r="C7" s="55"/>
      <c r="D7" s="55"/>
      <c r="E7" s="56"/>
      <c r="F7" s="56"/>
      <c r="G7" s="56"/>
      <c r="H7" s="56"/>
      <c r="I7" s="57"/>
      <c r="J7" s="19" t="s">
        <v>57</v>
      </c>
      <c r="K7" s="19" t="s">
        <v>249</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4">
        <v>12</v>
      </c>
      <c r="M8" s="74">
        <v>13</v>
      </c>
      <c r="N8" s="74">
        <v>14</v>
      </c>
      <c r="O8" s="74">
        <v>15</v>
      </c>
      <c r="P8" s="74">
        <v>16</v>
      </c>
      <c r="Q8" s="74">
        <v>17</v>
      </c>
      <c r="R8" s="74">
        <v>18</v>
      </c>
      <c r="S8" s="74">
        <v>19</v>
      </c>
      <c r="T8" s="74">
        <v>20</v>
      </c>
      <c r="U8" s="58">
        <v>21</v>
      </c>
      <c r="V8" s="74">
        <v>22</v>
      </c>
      <c r="W8" s="58">
        <v>23</v>
      </c>
    </row>
    <row r="9" ht="21.75" customHeight="1" spans="1:23">
      <c r="A9" s="103" t="s">
        <v>250</v>
      </c>
      <c r="B9" s="103" t="s">
        <v>251</v>
      </c>
      <c r="C9" s="103" t="s">
        <v>252</v>
      </c>
      <c r="D9" s="103" t="s">
        <v>70</v>
      </c>
      <c r="E9" s="103" t="s">
        <v>101</v>
      </c>
      <c r="F9" s="103" t="s">
        <v>102</v>
      </c>
      <c r="G9" s="103" t="s">
        <v>221</v>
      </c>
      <c r="H9" s="103" t="s">
        <v>222</v>
      </c>
      <c r="I9" s="113">
        <v>30000</v>
      </c>
      <c r="J9" s="113">
        <v>30000</v>
      </c>
      <c r="K9" s="113">
        <v>30000</v>
      </c>
      <c r="L9" s="113"/>
      <c r="M9" s="113"/>
      <c r="N9" s="113"/>
      <c r="O9" s="113"/>
      <c r="P9" s="113"/>
      <c r="Q9" s="113"/>
      <c r="R9" s="113"/>
      <c r="S9" s="113"/>
      <c r="T9" s="113"/>
      <c r="U9" s="113"/>
      <c r="V9" s="113"/>
      <c r="W9" s="113"/>
    </row>
    <row r="10" ht="21.75" customHeight="1" spans="1:23">
      <c r="A10" s="103" t="s">
        <v>250</v>
      </c>
      <c r="B10" s="103" t="s">
        <v>253</v>
      </c>
      <c r="C10" s="103" t="s">
        <v>254</v>
      </c>
      <c r="D10" s="103" t="s">
        <v>70</v>
      </c>
      <c r="E10" s="103" t="s">
        <v>101</v>
      </c>
      <c r="F10" s="103" t="s">
        <v>102</v>
      </c>
      <c r="G10" s="103" t="s">
        <v>221</v>
      </c>
      <c r="H10" s="103" t="s">
        <v>222</v>
      </c>
      <c r="I10" s="113">
        <v>843.9</v>
      </c>
      <c r="J10" s="113"/>
      <c r="K10" s="113"/>
      <c r="L10" s="113"/>
      <c r="M10" s="113"/>
      <c r="N10" s="113"/>
      <c r="O10" s="113"/>
      <c r="P10" s="113"/>
      <c r="Q10" s="113"/>
      <c r="R10" s="113">
        <v>843.9</v>
      </c>
      <c r="S10" s="113"/>
      <c r="T10" s="113"/>
      <c r="U10" s="113">
        <v>843.9</v>
      </c>
      <c r="V10" s="113"/>
      <c r="W10" s="113"/>
    </row>
    <row r="11" ht="21.75" customHeight="1" spans="1:23">
      <c r="A11" s="103" t="s">
        <v>250</v>
      </c>
      <c r="B11" s="103" t="s">
        <v>255</v>
      </c>
      <c r="C11" s="103" t="s">
        <v>256</v>
      </c>
      <c r="D11" s="103" t="s">
        <v>70</v>
      </c>
      <c r="E11" s="103" t="s">
        <v>101</v>
      </c>
      <c r="F11" s="103" t="s">
        <v>102</v>
      </c>
      <c r="G11" s="103" t="s">
        <v>221</v>
      </c>
      <c r="H11" s="103" t="s">
        <v>222</v>
      </c>
      <c r="I11" s="113">
        <v>5416.35</v>
      </c>
      <c r="J11" s="113"/>
      <c r="K11" s="113"/>
      <c r="L11" s="113"/>
      <c r="M11" s="113"/>
      <c r="N11" s="113"/>
      <c r="O11" s="113"/>
      <c r="P11" s="113"/>
      <c r="Q11" s="113"/>
      <c r="R11" s="113">
        <v>5416.35</v>
      </c>
      <c r="S11" s="113"/>
      <c r="T11" s="113"/>
      <c r="U11" s="113"/>
      <c r="V11" s="113"/>
      <c r="W11" s="113">
        <v>5416.35</v>
      </c>
    </row>
    <row r="12" ht="21.75" customHeight="1" spans="1:23">
      <c r="A12" s="103" t="s">
        <v>250</v>
      </c>
      <c r="B12" s="103" t="s">
        <v>257</v>
      </c>
      <c r="C12" s="103" t="s">
        <v>258</v>
      </c>
      <c r="D12" s="103" t="s">
        <v>70</v>
      </c>
      <c r="E12" s="103" t="s">
        <v>101</v>
      </c>
      <c r="F12" s="103" t="s">
        <v>102</v>
      </c>
      <c r="G12" s="103" t="s">
        <v>259</v>
      </c>
      <c r="H12" s="103" t="s">
        <v>260</v>
      </c>
      <c r="I12" s="113">
        <v>8837</v>
      </c>
      <c r="J12" s="113"/>
      <c r="K12" s="113"/>
      <c r="L12" s="113"/>
      <c r="M12" s="113"/>
      <c r="N12" s="113"/>
      <c r="O12" s="113"/>
      <c r="P12" s="113"/>
      <c r="Q12" s="113"/>
      <c r="R12" s="113">
        <v>8837</v>
      </c>
      <c r="S12" s="113"/>
      <c r="T12" s="113"/>
      <c r="U12" s="113">
        <v>8837</v>
      </c>
      <c r="V12" s="113"/>
      <c r="W12" s="113"/>
    </row>
    <row r="13" ht="21.75" customHeight="1" spans="1:23">
      <c r="A13" s="103" t="s">
        <v>250</v>
      </c>
      <c r="B13" s="103" t="s">
        <v>261</v>
      </c>
      <c r="C13" s="103" t="s">
        <v>262</v>
      </c>
      <c r="D13" s="103" t="s">
        <v>70</v>
      </c>
      <c r="E13" s="103" t="s">
        <v>101</v>
      </c>
      <c r="F13" s="103" t="s">
        <v>102</v>
      </c>
      <c r="G13" s="103" t="s">
        <v>221</v>
      </c>
      <c r="H13" s="103" t="s">
        <v>222</v>
      </c>
      <c r="I13" s="113">
        <v>200</v>
      </c>
      <c r="J13" s="113"/>
      <c r="K13" s="113"/>
      <c r="L13" s="113"/>
      <c r="M13" s="113"/>
      <c r="N13" s="113"/>
      <c r="O13" s="113"/>
      <c r="P13" s="113"/>
      <c r="Q13" s="113"/>
      <c r="R13" s="113">
        <v>200</v>
      </c>
      <c r="S13" s="113"/>
      <c r="T13" s="113"/>
      <c r="U13" s="113"/>
      <c r="V13" s="113"/>
      <c r="W13" s="113">
        <v>200</v>
      </c>
    </row>
    <row r="14" ht="21.75" customHeight="1" spans="1:23">
      <c r="A14" s="103" t="s">
        <v>250</v>
      </c>
      <c r="B14" s="103" t="s">
        <v>263</v>
      </c>
      <c r="C14" s="103" t="s">
        <v>264</v>
      </c>
      <c r="D14" s="103" t="s">
        <v>70</v>
      </c>
      <c r="E14" s="103" t="s">
        <v>101</v>
      </c>
      <c r="F14" s="103" t="s">
        <v>102</v>
      </c>
      <c r="G14" s="103" t="s">
        <v>259</v>
      </c>
      <c r="H14" s="103" t="s">
        <v>260</v>
      </c>
      <c r="I14" s="113">
        <v>66050</v>
      </c>
      <c r="J14" s="113"/>
      <c r="K14" s="113"/>
      <c r="L14" s="113"/>
      <c r="M14" s="113"/>
      <c r="N14" s="113"/>
      <c r="O14" s="113"/>
      <c r="P14" s="113"/>
      <c r="Q14" s="113"/>
      <c r="R14" s="113">
        <v>66050</v>
      </c>
      <c r="S14" s="113"/>
      <c r="T14" s="113"/>
      <c r="U14" s="113">
        <v>66050</v>
      </c>
      <c r="V14" s="113"/>
      <c r="W14" s="113"/>
    </row>
    <row r="15" ht="21.75" customHeight="1" spans="1:23">
      <c r="A15" s="103" t="s">
        <v>250</v>
      </c>
      <c r="B15" s="103" t="s">
        <v>265</v>
      </c>
      <c r="C15" s="103" t="s">
        <v>266</v>
      </c>
      <c r="D15" s="103" t="s">
        <v>70</v>
      </c>
      <c r="E15" s="103" t="s">
        <v>101</v>
      </c>
      <c r="F15" s="103" t="s">
        <v>102</v>
      </c>
      <c r="G15" s="103" t="s">
        <v>259</v>
      </c>
      <c r="H15" s="103" t="s">
        <v>260</v>
      </c>
      <c r="I15" s="113">
        <v>150000</v>
      </c>
      <c r="J15" s="113"/>
      <c r="K15" s="113"/>
      <c r="L15" s="113"/>
      <c r="M15" s="113"/>
      <c r="N15" s="113"/>
      <c r="O15" s="113"/>
      <c r="P15" s="113"/>
      <c r="Q15" s="113"/>
      <c r="R15" s="113">
        <v>150000</v>
      </c>
      <c r="S15" s="113"/>
      <c r="T15" s="113"/>
      <c r="U15" s="113">
        <v>150000</v>
      </c>
      <c r="V15" s="113"/>
      <c r="W15" s="113"/>
    </row>
    <row r="16" ht="21.75" customHeight="1" spans="1:23">
      <c r="A16" s="103" t="s">
        <v>250</v>
      </c>
      <c r="B16" s="103" t="s">
        <v>267</v>
      </c>
      <c r="C16" s="103" t="s">
        <v>268</v>
      </c>
      <c r="D16" s="103" t="s">
        <v>70</v>
      </c>
      <c r="E16" s="103" t="s">
        <v>101</v>
      </c>
      <c r="F16" s="103" t="s">
        <v>102</v>
      </c>
      <c r="G16" s="103" t="s">
        <v>221</v>
      </c>
      <c r="H16" s="103" t="s">
        <v>222</v>
      </c>
      <c r="I16" s="113">
        <v>226.28</v>
      </c>
      <c r="J16" s="113"/>
      <c r="K16" s="113"/>
      <c r="L16" s="113"/>
      <c r="M16" s="113"/>
      <c r="N16" s="113"/>
      <c r="O16" s="113"/>
      <c r="P16" s="113"/>
      <c r="Q16" s="113"/>
      <c r="R16" s="113">
        <v>226.28</v>
      </c>
      <c r="S16" s="113"/>
      <c r="T16" s="113"/>
      <c r="U16" s="113"/>
      <c r="V16" s="113"/>
      <c r="W16" s="113">
        <v>226.28</v>
      </c>
    </row>
    <row r="17" ht="21.75" customHeight="1" spans="1:23">
      <c r="A17" s="103" t="s">
        <v>250</v>
      </c>
      <c r="B17" s="103" t="s">
        <v>269</v>
      </c>
      <c r="C17" s="103" t="s">
        <v>270</v>
      </c>
      <c r="D17" s="103" t="s">
        <v>70</v>
      </c>
      <c r="E17" s="103" t="s">
        <v>101</v>
      </c>
      <c r="F17" s="103" t="s">
        <v>102</v>
      </c>
      <c r="G17" s="103" t="s">
        <v>221</v>
      </c>
      <c r="H17" s="103" t="s">
        <v>222</v>
      </c>
      <c r="I17" s="113">
        <v>23643</v>
      </c>
      <c r="J17" s="113"/>
      <c r="K17" s="113"/>
      <c r="L17" s="113"/>
      <c r="M17" s="113"/>
      <c r="N17" s="113"/>
      <c r="O17" s="113"/>
      <c r="P17" s="113"/>
      <c r="Q17" s="113"/>
      <c r="R17" s="113">
        <v>23643</v>
      </c>
      <c r="S17" s="113"/>
      <c r="T17" s="113"/>
      <c r="U17" s="113">
        <v>23643</v>
      </c>
      <c r="V17" s="113"/>
      <c r="W17" s="113"/>
    </row>
    <row r="18" ht="21.75" customHeight="1" spans="1:23">
      <c r="A18" s="103" t="s">
        <v>271</v>
      </c>
      <c r="B18" s="103" t="s">
        <v>272</v>
      </c>
      <c r="C18" s="103" t="s">
        <v>273</v>
      </c>
      <c r="D18" s="103" t="s">
        <v>70</v>
      </c>
      <c r="E18" s="103" t="s">
        <v>101</v>
      </c>
      <c r="F18" s="103" t="s">
        <v>102</v>
      </c>
      <c r="G18" s="103" t="s">
        <v>259</v>
      </c>
      <c r="H18" s="103" t="s">
        <v>260</v>
      </c>
      <c r="I18" s="113">
        <v>300000</v>
      </c>
      <c r="J18" s="113">
        <v>300000</v>
      </c>
      <c r="K18" s="113">
        <v>300000</v>
      </c>
      <c r="L18" s="113"/>
      <c r="M18" s="113"/>
      <c r="N18" s="113"/>
      <c r="O18" s="113"/>
      <c r="P18" s="113"/>
      <c r="Q18" s="113"/>
      <c r="R18" s="113"/>
      <c r="S18" s="113"/>
      <c r="T18" s="113"/>
      <c r="U18" s="113"/>
      <c r="V18" s="113"/>
      <c r="W18" s="113"/>
    </row>
    <row r="19" ht="21.75" customHeight="1" spans="1:23">
      <c r="A19" s="103" t="s">
        <v>271</v>
      </c>
      <c r="B19" s="103" t="s">
        <v>274</v>
      </c>
      <c r="C19" s="103" t="s">
        <v>270</v>
      </c>
      <c r="D19" s="103" t="s">
        <v>70</v>
      </c>
      <c r="E19" s="103" t="s">
        <v>101</v>
      </c>
      <c r="F19" s="103" t="s">
        <v>102</v>
      </c>
      <c r="G19" s="103" t="s">
        <v>221</v>
      </c>
      <c r="H19" s="103" t="s">
        <v>222</v>
      </c>
      <c r="I19" s="113">
        <v>12817.27</v>
      </c>
      <c r="J19" s="113"/>
      <c r="K19" s="113"/>
      <c r="L19" s="113"/>
      <c r="M19" s="113"/>
      <c r="N19" s="113"/>
      <c r="O19" s="113"/>
      <c r="P19" s="113"/>
      <c r="Q19" s="113"/>
      <c r="R19" s="113">
        <v>12817.27</v>
      </c>
      <c r="S19" s="113"/>
      <c r="T19" s="113"/>
      <c r="U19" s="113">
        <v>12817.27</v>
      </c>
      <c r="V19" s="113"/>
      <c r="W19" s="113"/>
    </row>
    <row r="20" ht="18.75" customHeight="1" spans="1:23">
      <c r="A20" s="70" t="s">
        <v>165</v>
      </c>
      <c r="B20" s="71"/>
      <c r="C20" s="71"/>
      <c r="D20" s="71"/>
      <c r="E20" s="71"/>
      <c r="F20" s="71"/>
      <c r="G20" s="71"/>
      <c r="H20" s="72"/>
      <c r="I20" s="113">
        <v>598033.8</v>
      </c>
      <c r="J20" s="113">
        <v>330000</v>
      </c>
      <c r="K20" s="113">
        <v>330000</v>
      </c>
      <c r="L20" s="113"/>
      <c r="M20" s="113"/>
      <c r="N20" s="113"/>
      <c r="O20" s="113"/>
      <c r="P20" s="113"/>
      <c r="Q20" s="113"/>
      <c r="R20" s="113">
        <v>268033.8</v>
      </c>
      <c r="S20" s="113"/>
      <c r="T20" s="113"/>
      <c r="U20" s="113">
        <v>262191.17</v>
      </c>
      <c r="V20" s="113"/>
      <c r="W20" s="113">
        <v>5842.63</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7"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275</v>
      </c>
    </row>
    <row r="2" ht="39.75" customHeight="1" spans="1:10">
      <c r="A2" s="100" t="str">
        <f>"2026"&amp;"年部门项目支出绩效目标表"</f>
        <v>2026年部门项目支出绩效目标表</v>
      </c>
      <c r="B2" s="45"/>
      <c r="C2" s="45"/>
      <c r="D2" s="45"/>
      <c r="E2" s="45"/>
      <c r="F2" s="101"/>
      <c r="G2" s="45"/>
      <c r="H2" s="101"/>
      <c r="I2" s="101"/>
      <c r="J2" s="45"/>
    </row>
    <row r="3" ht="17.25" customHeight="1" spans="1:1">
      <c r="A3" s="46" t="str">
        <f>"单位名称："&amp;"昆明市晋宁区招生考试委员会办公室"</f>
        <v>单位名称：昆明市晋宁区招生考试委员会办公室</v>
      </c>
    </row>
    <row r="4" ht="44.25" customHeight="1" spans="1:10">
      <c r="A4" s="19" t="s">
        <v>177</v>
      </c>
      <c r="B4" s="19" t="s">
        <v>276</v>
      </c>
      <c r="C4" s="19" t="s">
        <v>277</v>
      </c>
      <c r="D4" s="19" t="s">
        <v>278</v>
      </c>
      <c r="E4" s="19" t="s">
        <v>279</v>
      </c>
      <c r="F4" s="102" t="s">
        <v>280</v>
      </c>
      <c r="G4" s="19" t="s">
        <v>281</v>
      </c>
      <c r="H4" s="102" t="s">
        <v>282</v>
      </c>
      <c r="I4" s="102" t="s">
        <v>283</v>
      </c>
      <c r="J4" s="19" t="s">
        <v>284</v>
      </c>
    </row>
    <row r="5" ht="18.75" customHeight="1" spans="1:10">
      <c r="A5" s="167">
        <v>1</v>
      </c>
      <c r="B5" s="167">
        <v>2</v>
      </c>
      <c r="C5" s="167">
        <v>3</v>
      </c>
      <c r="D5" s="167">
        <v>4</v>
      </c>
      <c r="E5" s="167">
        <v>5</v>
      </c>
      <c r="F5" s="74">
        <v>6</v>
      </c>
      <c r="G5" s="167">
        <v>7</v>
      </c>
      <c r="H5" s="74">
        <v>8</v>
      </c>
      <c r="I5" s="74">
        <v>9</v>
      </c>
      <c r="J5" s="167">
        <v>10</v>
      </c>
    </row>
    <row r="6" ht="42" customHeight="1" spans="1:10">
      <c r="A6" s="20" t="s">
        <v>70</v>
      </c>
      <c r="B6" s="103"/>
      <c r="C6" s="103"/>
      <c r="D6" s="103"/>
      <c r="E6" s="34"/>
      <c r="F6" s="104"/>
      <c r="G6" s="34"/>
      <c r="H6" s="104"/>
      <c r="I6" s="104"/>
      <c r="J6" s="34"/>
    </row>
    <row r="7" ht="42" customHeight="1" spans="1:10">
      <c r="A7" s="168" t="s">
        <v>252</v>
      </c>
      <c r="B7" s="33" t="s">
        <v>285</v>
      </c>
      <c r="C7" s="33" t="s">
        <v>286</v>
      </c>
      <c r="D7" s="33" t="s">
        <v>287</v>
      </c>
      <c r="E7" s="20" t="s">
        <v>288</v>
      </c>
      <c r="F7" s="33" t="s">
        <v>289</v>
      </c>
      <c r="G7" s="20" t="s">
        <v>290</v>
      </c>
      <c r="H7" s="33" t="s">
        <v>291</v>
      </c>
      <c r="I7" s="33" t="s">
        <v>292</v>
      </c>
      <c r="J7" s="20" t="s">
        <v>293</v>
      </c>
    </row>
    <row r="8" ht="42" customHeight="1" spans="1:10">
      <c r="A8" s="168" t="s">
        <v>252</v>
      </c>
      <c r="B8" s="33" t="s">
        <v>285</v>
      </c>
      <c r="C8" s="33" t="s">
        <v>286</v>
      </c>
      <c r="D8" s="33" t="s">
        <v>287</v>
      </c>
      <c r="E8" s="20" t="s">
        <v>294</v>
      </c>
      <c r="F8" s="33" t="s">
        <v>289</v>
      </c>
      <c r="G8" s="20" t="s">
        <v>295</v>
      </c>
      <c r="H8" s="33" t="s">
        <v>296</v>
      </c>
      <c r="I8" s="33" t="s">
        <v>292</v>
      </c>
      <c r="J8" s="20" t="s">
        <v>297</v>
      </c>
    </row>
    <row r="9" ht="42" customHeight="1" spans="1:10">
      <c r="A9" s="168" t="s">
        <v>252</v>
      </c>
      <c r="B9" s="33" t="s">
        <v>285</v>
      </c>
      <c r="C9" s="33" t="s">
        <v>286</v>
      </c>
      <c r="D9" s="33" t="s">
        <v>287</v>
      </c>
      <c r="E9" s="20" t="s">
        <v>298</v>
      </c>
      <c r="F9" s="33" t="s">
        <v>289</v>
      </c>
      <c r="G9" s="20" t="s">
        <v>299</v>
      </c>
      <c r="H9" s="33" t="s">
        <v>296</v>
      </c>
      <c r="I9" s="33" t="s">
        <v>292</v>
      </c>
      <c r="J9" s="20" t="s">
        <v>300</v>
      </c>
    </row>
    <row r="10" ht="42" customHeight="1" spans="1:10">
      <c r="A10" s="168" t="s">
        <v>252</v>
      </c>
      <c r="B10" s="33" t="s">
        <v>285</v>
      </c>
      <c r="C10" s="33" t="s">
        <v>301</v>
      </c>
      <c r="D10" s="33" t="s">
        <v>302</v>
      </c>
      <c r="E10" s="20" t="s">
        <v>303</v>
      </c>
      <c r="F10" s="33" t="s">
        <v>289</v>
      </c>
      <c r="G10" s="20" t="s">
        <v>304</v>
      </c>
      <c r="H10" s="33" t="s">
        <v>305</v>
      </c>
      <c r="I10" s="33" t="s">
        <v>306</v>
      </c>
      <c r="J10" s="20" t="s">
        <v>307</v>
      </c>
    </row>
    <row r="11" ht="42" customHeight="1" spans="1:10">
      <c r="A11" s="168" t="s">
        <v>252</v>
      </c>
      <c r="B11" s="33" t="s">
        <v>285</v>
      </c>
      <c r="C11" s="33" t="s">
        <v>308</v>
      </c>
      <c r="D11" s="33" t="s">
        <v>309</v>
      </c>
      <c r="E11" s="20" t="s">
        <v>310</v>
      </c>
      <c r="F11" s="33" t="s">
        <v>289</v>
      </c>
      <c r="G11" s="20" t="s">
        <v>311</v>
      </c>
      <c r="H11" s="33" t="s">
        <v>305</v>
      </c>
      <c r="I11" s="33" t="s">
        <v>292</v>
      </c>
      <c r="J11" s="20" t="s">
        <v>312</v>
      </c>
    </row>
    <row r="12" ht="42" customHeight="1" spans="1:10">
      <c r="A12" s="168" t="s">
        <v>256</v>
      </c>
      <c r="B12" s="33" t="s">
        <v>313</v>
      </c>
      <c r="C12" s="33" t="s">
        <v>286</v>
      </c>
      <c r="D12" s="33" t="s">
        <v>314</v>
      </c>
      <c r="E12" s="20" t="s">
        <v>315</v>
      </c>
      <c r="F12" s="33" t="s">
        <v>316</v>
      </c>
      <c r="G12" s="20" t="s">
        <v>304</v>
      </c>
      <c r="H12" s="33" t="s">
        <v>305</v>
      </c>
      <c r="I12" s="33" t="s">
        <v>292</v>
      </c>
      <c r="J12" s="20" t="s">
        <v>315</v>
      </c>
    </row>
    <row r="13" ht="42" customHeight="1" spans="1:10">
      <c r="A13" s="168" t="s">
        <v>256</v>
      </c>
      <c r="B13" s="33" t="s">
        <v>313</v>
      </c>
      <c r="C13" s="33" t="s">
        <v>301</v>
      </c>
      <c r="D13" s="33" t="s">
        <v>317</v>
      </c>
      <c r="E13" s="20" t="s">
        <v>318</v>
      </c>
      <c r="F13" s="33" t="s">
        <v>316</v>
      </c>
      <c r="G13" s="20" t="s">
        <v>304</v>
      </c>
      <c r="H13" s="33" t="s">
        <v>305</v>
      </c>
      <c r="I13" s="33" t="s">
        <v>292</v>
      </c>
      <c r="J13" s="20" t="s">
        <v>318</v>
      </c>
    </row>
    <row r="14" ht="42" customHeight="1" spans="1:10">
      <c r="A14" s="168" t="s">
        <v>256</v>
      </c>
      <c r="B14" s="33" t="s">
        <v>313</v>
      </c>
      <c r="C14" s="33" t="s">
        <v>308</v>
      </c>
      <c r="D14" s="33" t="s">
        <v>309</v>
      </c>
      <c r="E14" s="20" t="s">
        <v>319</v>
      </c>
      <c r="F14" s="33" t="s">
        <v>289</v>
      </c>
      <c r="G14" s="20" t="s">
        <v>311</v>
      </c>
      <c r="H14" s="33" t="s">
        <v>305</v>
      </c>
      <c r="I14" s="33" t="s">
        <v>292</v>
      </c>
      <c r="J14" s="20" t="s">
        <v>319</v>
      </c>
    </row>
    <row r="15" ht="42" customHeight="1" spans="1:10">
      <c r="A15" s="168" t="s">
        <v>262</v>
      </c>
      <c r="B15" s="33" t="s">
        <v>320</v>
      </c>
      <c r="C15" s="33" t="s">
        <v>286</v>
      </c>
      <c r="D15" s="33" t="s">
        <v>321</v>
      </c>
      <c r="E15" s="20" t="s">
        <v>322</v>
      </c>
      <c r="F15" s="33" t="s">
        <v>316</v>
      </c>
      <c r="G15" s="20" t="s">
        <v>304</v>
      </c>
      <c r="H15" s="33" t="s">
        <v>305</v>
      </c>
      <c r="I15" s="33" t="s">
        <v>292</v>
      </c>
      <c r="J15" s="20" t="s">
        <v>322</v>
      </c>
    </row>
    <row r="16" ht="42" customHeight="1" spans="1:10">
      <c r="A16" s="168" t="s">
        <v>262</v>
      </c>
      <c r="B16" s="33" t="s">
        <v>320</v>
      </c>
      <c r="C16" s="33" t="s">
        <v>301</v>
      </c>
      <c r="D16" s="33" t="s">
        <v>323</v>
      </c>
      <c r="E16" s="20" t="s">
        <v>318</v>
      </c>
      <c r="F16" s="33" t="s">
        <v>316</v>
      </c>
      <c r="G16" s="20" t="s">
        <v>304</v>
      </c>
      <c r="H16" s="33" t="s">
        <v>305</v>
      </c>
      <c r="I16" s="33" t="s">
        <v>306</v>
      </c>
      <c r="J16" s="20" t="s">
        <v>318</v>
      </c>
    </row>
    <row r="17" ht="42" customHeight="1" spans="1:10">
      <c r="A17" s="168" t="s">
        <v>262</v>
      </c>
      <c r="B17" s="33" t="s">
        <v>320</v>
      </c>
      <c r="C17" s="33" t="s">
        <v>308</v>
      </c>
      <c r="D17" s="33" t="s">
        <v>309</v>
      </c>
      <c r="E17" s="20" t="s">
        <v>324</v>
      </c>
      <c r="F17" s="33" t="s">
        <v>289</v>
      </c>
      <c r="G17" s="20" t="s">
        <v>311</v>
      </c>
      <c r="H17" s="33" t="s">
        <v>305</v>
      </c>
      <c r="I17" s="33" t="s">
        <v>292</v>
      </c>
      <c r="J17" s="20" t="s">
        <v>324</v>
      </c>
    </row>
    <row r="18" ht="42" customHeight="1" spans="1:10">
      <c r="A18" s="168" t="s">
        <v>258</v>
      </c>
      <c r="B18" s="33" t="s">
        <v>325</v>
      </c>
      <c r="C18" s="33" t="s">
        <v>286</v>
      </c>
      <c r="D18" s="33" t="s">
        <v>314</v>
      </c>
      <c r="E18" s="20" t="s">
        <v>326</v>
      </c>
      <c r="F18" s="33" t="s">
        <v>316</v>
      </c>
      <c r="G18" s="20" t="s">
        <v>304</v>
      </c>
      <c r="H18" s="33" t="s">
        <v>305</v>
      </c>
      <c r="I18" s="33" t="s">
        <v>292</v>
      </c>
      <c r="J18" s="20" t="s">
        <v>326</v>
      </c>
    </row>
    <row r="19" ht="42" customHeight="1" spans="1:10">
      <c r="A19" s="168" t="s">
        <v>258</v>
      </c>
      <c r="B19" s="33" t="s">
        <v>325</v>
      </c>
      <c r="C19" s="33" t="s">
        <v>301</v>
      </c>
      <c r="D19" s="33" t="s">
        <v>317</v>
      </c>
      <c r="E19" s="20" t="s">
        <v>318</v>
      </c>
      <c r="F19" s="33" t="s">
        <v>316</v>
      </c>
      <c r="G19" s="20" t="s">
        <v>304</v>
      </c>
      <c r="H19" s="33" t="s">
        <v>305</v>
      </c>
      <c r="I19" s="33" t="s">
        <v>292</v>
      </c>
      <c r="J19" s="20" t="s">
        <v>318</v>
      </c>
    </row>
    <row r="20" ht="42" customHeight="1" spans="1:10">
      <c r="A20" s="168" t="s">
        <v>258</v>
      </c>
      <c r="B20" s="33" t="s">
        <v>325</v>
      </c>
      <c r="C20" s="33" t="s">
        <v>308</v>
      </c>
      <c r="D20" s="33" t="s">
        <v>309</v>
      </c>
      <c r="E20" s="20" t="s">
        <v>327</v>
      </c>
      <c r="F20" s="33" t="s">
        <v>289</v>
      </c>
      <c r="G20" s="20" t="s">
        <v>311</v>
      </c>
      <c r="H20" s="33" t="s">
        <v>305</v>
      </c>
      <c r="I20" s="33" t="s">
        <v>292</v>
      </c>
      <c r="J20" s="20" t="s">
        <v>327</v>
      </c>
    </row>
    <row r="21" ht="42" customHeight="1" spans="1:10">
      <c r="A21" s="168" t="s">
        <v>264</v>
      </c>
      <c r="B21" s="33" t="s">
        <v>328</v>
      </c>
      <c r="C21" s="33" t="s">
        <v>286</v>
      </c>
      <c r="D21" s="33" t="s">
        <v>321</v>
      </c>
      <c r="E21" s="20" t="s">
        <v>322</v>
      </c>
      <c r="F21" s="33" t="s">
        <v>316</v>
      </c>
      <c r="G21" s="20" t="s">
        <v>304</v>
      </c>
      <c r="H21" s="33" t="s">
        <v>305</v>
      </c>
      <c r="I21" s="33" t="s">
        <v>292</v>
      </c>
      <c r="J21" s="20" t="s">
        <v>322</v>
      </c>
    </row>
    <row r="22" ht="42" customHeight="1" spans="1:10">
      <c r="A22" s="168" t="s">
        <v>264</v>
      </c>
      <c r="B22" s="33" t="s">
        <v>328</v>
      </c>
      <c r="C22" s="33" t="s">
        <v>301</v>
      </c>
      <c r="D22" s="33" t="s">
        <v>317</v>
      </c>
      <c r="E22" s="20" t="s">
        <v>318</v>
      </c>
      <c r="F22" s="33" t="s">
        <v>316</v>
      </c>
      <c r="G22" s="20" t="s">
        <v>304</v>
      </c>
      <c r="H22" s="33" t="s">
        <v>305</v>
      </c>
      <c r="I22" s="33" t="s">
        <v>306</v>
      </c>
      <c r="J22" s="20" t="s">
        <v>318</v>
      </c>
    </row>
    <row r="23" ht="42" customHeight="1" spans="1:10">
      <c r="A23" s="168" t="s">
        <v>264</v>
      </c>
      <c r="B23" s="33" t="s">
        <v>328</v>
      </c>
      <c r="C23" s="33" t="s">
        <v>301</v>
      </c>
      <c r="D23" s="33" t="s">
        <v>317</v>
      </c>
      <c r="E23" s="20" t="s">
        <v>329</v>
      </c>
      <c r="F23" s="33" t="s">
        <v>289</v>
      </c>
      <c r="G23" s="20" t="s">
        <v>311</v>
      </c>
      <c r="H23" s="33" t="s">
        <v>305</v>
      </c>
      <c r="I23" s="33" t="s">
        <v>306</v>
      </c>
      <c r="J23" s="20" t="s">
        <v>324</v>
      </c>
    </row>
    <row r="24" ht="42" customHeight="1" spans="1:10">
      <c r="A24" s="168" t="s">
        <v>254</v>
      </c>
      <c r="B24" s="33" t="s">
        <v>330</v>
      </c>
      <c r="C24" s="33" t="s">
        <v>286</v>
      </c>
      <c r="D24" s="33" t="s">
        <v>287</v>
      </c>
      <c r="E24" s="20" t="s">
        <v>331</v>
      </c>
      <c r="F24" s="33" t="s">
        <v>316</v>
      </c>
      <c r="G24" s="20" t="s">
        <v>331</v>
      </c>
      <c r="H24" s="33" t="s">
        <v>332</v>
      </c>
      <c r="I24" s="33" t="s">
        <v>292</v>
      </c>
      <c r="J24" s="20" t="s">
        <v>331</v>
      </c>
    </row>
    <row r="25" ht="42" customHeight="1" spans="1:10">
      <c r="A25" s="168" t="s">
        <v>254</v>
      </c>
      <c r="B25" s="33" t="s">
        <v>330</v>
      </c>
      <c r="C25" s="33" t="s">
        <v>301</v>
      </c>
      <c r="D25" s="33" t="s">
        <v>302</v>
      </c>
      <c r="E25" s="20" t="s">
        <v>318</v>
      </c>
      <c r="F25" s="33" t="s">
        <v>316</v>
      </c>
      <c r="G25" s="20" t="s">
        <v>304</v>
      </c>
      <c r="H25" s="33" t="s">
        <v>305</v>
      </c>
      <c r="I25" s="33" t="s">
        <v>292</v>
      </c>
      <c r="J25" s="20" t="s">
        <v>318</v>
      </c>
    </row>
    <row r="26" ht="42" customHeight="1" spans="1:10">
      <c r="A26" s="168" t="s">
        <v>254</v>
      </c>
      <c r="B26" s="33" t="s">
        <v>330</v>
      </c>
      <c r="C26" s="33" t="s">
        <v>308</v>
      </c>
      <c r="D26" s="33" t="s">
        <v>309</v>
      </c>
      <c r="E26" s="20" t="s">
        <v>333</v>
      </c>
      <c r="F26" s="33" t="s">
        <v>316</v>
      </c>
      <c r="G26" s="20" t="s">
        <v>304</v>
      </c>
      <c r="H26" s="33" t="s">
        <v>305</v>
      </c>
      <c r="I26" s="33" t="s">
        <v>292</v>
      </c>
      <c r="J26" s="20" t="s">
        <v>333</v>
      </c>
    </row>
    <row r="27" ht="42" customHeight="1" spans="1:10">
      <c r="A27" s="168" t="s">
        <v>266</v>
      </c>
      <c r="B27" s="33" t="s">
        <v>334</v>
      </c>
      <c r="C27" s="33" t="s">
        <v>286</v>
      </c>
      <c r="D27" s="33" t="s">
        <v>321</v>
      </c>
      <c r="E27" s="20" t="s">
        <v>322</v>
      </c>
      <c r="F27" s="33" t="s">
        <v>316</v>
      </c>
      <c r="G27" s="20" t="s">
        <v>304</v>
      </c>
      <c r="H27" s="33" t="s">
        <v>305</v>
      </c>
      <c r="I27" s="33" t="s">
        <v>306</v>
      </c>
      <c r="J27" s="20" t="s">
        <v>322</v>
      </c>
    </row>
    <row r="28" ht="42" customHeight="1" spans="1:10">
      <c r="A28" s="168" t="s">
        <v>266</v>
      </c>
      <c r="B28" s="33" t="s">
        <v>334</v>
      </c>
      <c r="C28" s="33" t="s">
        <v>301</v>
      </c>
      <c r="D28" s="33" t="s">
        <v>317</v>
      </c>
      <c r="E28" s="20" t="s">
        <v>335</v>
      </c>
      <c r="F28" s="33" t="s">
        <v>316</v>
      </c>
      <c r="G28" s="20" t="s">
        <v>304</v>
      </c>
      <c r="H28" s="33" t="s">
        <v>305</v>
      </c>
      <c r="I28" s="33" t="s">
        <v>306</v>
      </c>
      <c r="J28" s="20" t="s">
        <v>335</v>
      </c>
    </row>
    <row r="29" ht="42" customHeight="1" spans="1:10">
      <c r="A29" s="168" t="s">
        <v>266</v>
      </c>
      <c r="B29" s="33" t="s">
        <v>334</v>
      </c>
      <c r="C29" s="33" t="s">
        <v>308</v>
      </c>
      <c r="D29" s="33" t="s">
        <v>309</v>
      </c>
      <c r="E29" s="20" t="s">
        <v>336</v>
      </c>
      <c r="F29" s="33" t="s">
        <v>289</v>
      </c>
      <c r="G29" s="20" t="s">
        <v>311</v>
      </c>
      <c r="H29" s="33" t="s">
        <v>305</v>
      </c>
      <c r="I29" s="33" t="s">
        <v>306</v>
      </c>
      <c r="J29" s="20" t="s">
        <v>336</v>
      </c>
    </row>
    <row r="30" ht="42" customHeight="1" spans="1:10">
      <c r="A30" s="168" t="s">
        <v>270</v>
      </c>
      <c r="B30" s="33" t="s">
        <v>337</v>
      </c>
      <c r="C30" s="33" t="s">
        <v>286</v>
      </c>
      <c r="D30" s="33" t="s">
        <v>321</v>
      </c>
      <c r="E30" s="20" t="s">
        <v>338</v>
      </c>
      <c r="F30" s="33" t="s">
        <v>316</v>
      </c>
      <c r="G30" s="20" t="s">
        <v>304</v>
      </c>
      <c r="H30" s="33" t="s">
        <v>305</v>
      </c>
      <c r="I30" s="33" t="s">
        <v>306</v>
      </c>
      <c r="J30" s="20" t="s">
        <v>339</v>
      </c>
    </row>
    <row r="31" ht="42" customHeight="1" spans="1:10">
      <c r="A31" s="168" t="s">
        <v>270</v>
      </c>
      <c r="B31" s="33" t="s">
        <v>337</v>
      </c>
      <c r="C31" s="33" t="s">
        <v>301</v>
      </c>
      <c r="D31" s="33" t="s">
        <v>317</v>
      </c>
      <c r="E31" s="20" t="s">
        <v>335</v>
      </c>
      <c r="F31" s="33" t="s">
        <v>289</v>
      </c>
      <c r="G31" s="20" t="s">
        <v>311</v>
      </c>
      <c r="H31" s="33" t="s">
        <v>305</v>
      </c>
      <c r="I31" s="33" t="s">
        <v>306</v>
      </c>
      <c r="J31" s="20" t="s">
        <v>335</v>
      </c>
    </row>
    <row r="32" ht="42" customHeight="1" spans="1:10">
      <c r="A32" s="168" t="s">
        <v>270</v>
      </c>
      <c r="B32" s="33" t="s">
        <v>337</v>
      </c>
      <c r="C32" s="33" t="s">
        <v>308</v>
      </c>
      <c r="D32" s="33" t="s">
        <v>309</v>
      </c>
      <c r="E32" s="20" t="s">
        <v>340</v>
      </c>
      <c r="F32" s="33" t="s">
        <v>289</v>
      </c>
      <c r="G32" s="20" t="s">
        <v>311</v>
      </c>
      <c r="H32" s="33" t="s">
        <v>305</v>
      </c>
      <c r="I32" s="33" t="s">
        <v>306</v>
      </c>
      <c r="J32" s="20" t="s">
        <v>340</v>
      </c>
    </row>
    <row r="33" ht="42" customHeight="1" spans="1:10">
      <c r="A33" s="168" t="s">
        <v>268</v>
      </c>
      <c r="B33" s="33" t="s">
        <v>341</v>
      </c>
      <c r="C33" s="33" t="s">
        <v>286</v>
      </c>
      <c r="D33" s="33" t="s">
        <v>321</v>
      </c>
      <c r="E33" s="20" t="s">
        <v>342</v>
      </c>
      <c r="F33" s="33" t="s">
        <v>316</v>
      </c>
      <c r="G33" s="20" t="s">
        <v>304</v>
      </c>
      <c r="H33" s="33" t="s">
        <v>305</v>
      </c>
      <c r="I33" s="33" t="s">
        <v>306</v>
      </c>
      <c r="J33" s="20" t="s">
        <v>343</v>
      </c>
    </row>
    <row r="34" ht="42" customHeight="1" spans="1:10">
      <c r="A34" s="168" t="s">
        <v>268</v>
      </c>
      <c r="B34" s="33" t="s">
        <v>341</v>
      </c>
      <c r="C34" s="33" t="s">
        <v>301</v>
      </c>
      <c r="D34" s="33" t="s">
        <v>317</v>
      </c>
      <c r="E34" s="20" t="s">
        <v>335</v>
      </c>
      <c r="F34" s="33" t="s">
        <v>316</v>
      </c>
      <c r="G34" s="20" t="s">
        <v>304</v>
      </c>
      <c r="H34" s="33" t="s">
        <v>305</v>
      </c>
      <c r="I34" s="33" t="s">
        <v>306</v>
      </c>
      <c r="J34" s="20" t="s">
        <v>335</v>
      </c>
    </row>
    <row r="35" ht="42" customHeight="1" spans="1:10">
      <c r="A35" s="168" t="s">
        <v>268</v>
      </c>
      <c r="B35" s="33" t="s">
        <v>341</v>
      </c>
      <c r="C35" s="33" t="s">
        <v>308</v>
      </c>
      <c r="D35" s="33" t="s">
        <v>309</v>
      </c>
      <c r="E35" s="20" t="s">
        <v>344</v>
      </c>
      <c r="F35" s="33" t="s">
        <v>289</v>
      </c>
      <c r="G35" s="20" t="s">
        <v>311</v>
      </c>
      <c r="H35" s="33" t="s">
        <v>305</v>
      </c>
      <c r="I35" s="33" t="s">
        <v>306</v>
      </c>
      <c r="J35" s="20" t="s">
        <v>344</v>
      </c>
    </row>
    <row r="36" ht="42" customHeight="1" spans="1:10">
      <c r="A36" s="168" t="s">
        <v>270</v>
      </c>
      <c r="B36" s="33" t="s">
        <v>285</v>
      </c>
      <c r="C36" s="33" t="s">
        <v>286</v>
      </c>
      <c r="D36" s="33" t="s">
        <v>314</v>
      </c>
      <c r="E36" s="20" t="s">
        <v>326</v>
      </c>
      <c r="F36" s="33" t="s">
        <v>316</v>
      </c>
      <c r="G36" s="20" t="s">
        <v>304</v>
      </c>
      <c r="H36" s="33" t="s">
        <v>305</v>
      </c>
      <c r="I36" s="33" t="s">
        <v>292</v>
      </c>
      <c r="J36" s="20" t="s">
        <v>326</v>
      </c>
    </row>
    <row r="37" ht="42" customHeight="1" spans="1:10">
      <c r="A37" s="168" t="s">
        <v>270</v>
      </c>
      <c r="B37" s="33" t="s">
        <v>285</v>
      </c>
      <c r="C37" s="33" t="s">
        <v>301</v>
      </c>
      <c r="D37" s="33" t="s">
        <v>317</v>
      </c>
      <c r="E37" s="20" t="s">
        <v>318</v>
      </c>
      <c r="F37" s="33" t="s">
        <v>316</v>
      </c>
      <c r="G37" s="20" t="s">
        <v>304</v>
      </c>
      <c r="H37" s="33" t="s">
        <v>305</v>
      </c>
      <c r="I37" s="33" t="s">
        <v>292</v>
      </c>
      <c r="J37" s="20" t="s">
        <v>318</v>
      </c>
    </row>
    <row r="38" ht="42" customHeight="1" spans="1:10">
      <c r="A38" s="168" t="s">
        <v>270</v>
      </c>
      <c r="B38" s="33" t="s">
        <v>285</v>
      </c>
      <c r="C38" s="33" t="s">
        <v>308</v>
      </c>
      <c r="D38" s="33" t="s">
        <v>309</v>
      </c>
      <c r="E38" s="20" t="s">
        <v>345</v>
      </c>
      <c r="F38" s="33" t="s">
        <v>289</v>
      </c>
      <c r="G38" s="20" t="s">
        <v>311</v>
      </c>
      <c r="H38" s="33" t="s">
        <v>305</v>
      </c>
      <c r="I38" s="33" t="s">
        <v>292</v>
      </c>
      <c r="J38" s="20" t="s">
        <v>345</v>
      </c>
    </row>
    <row r="39" ht="42" customHeight="1" spans="1:10">
      <c r="A39" s="168" t="s">
        <v>273</v>
      </c>
      <c r="B39" s="33" t="s">
        <v>285</v>
      </c>
      <c r="C39" s="33" t="s">
        <v>286</v>
      </c>
      <c r="D39" s="33" t="s">
        <v>314</v>
      </c>
      <c r="E39" s="20" t="s">
        <v>346</v>
      </c>
      <c r="F39" s="33" t="s">
        <v>316</v>
      </c>
      <c r="G39" s="20" t="s">
        <v>304</v>
      </c>
      <c r="H39" s="33" t="s">
        <v>305</v>
      </c>
      <c r="I39" s="33" t="s">
        <v>292</v>
      </c>
      <c r="J39" s="20" t="s">
        <v>347</v>
      </c>
    </row>
    <row r="40" ht="42" customHeight="1" spans="1:10">
      <c r="A40" s="168" t="s">
        <v>273</v>
      </c>
      <c r="B40" s="33" t="s">
        <v>285</v>
      </c>
      <c r="C40" s="33" t="s">
        <v>301</v>
      </c>
      <c r="D40" s="33" t="s">
        <v>317</v>
      </c>
      <c r="E40" s="20" t="s">
        <v>318</v>
      </c>
      <c r="F40" s="33" t="s">
        <v>316</v>
      </c>
      <c r="G40" s="20" t="s">
        <v>304</v>
      </c>
      <c r="H40" s="33" t="s">
        <v>305</v>
      </c>
      <c r="I40" s="33" t="s">
        <v>292</v>
      </c>
      <c r="J40" s="20" t="s">
        <v>318</v>
      </c>
    </row>
    <row r="41" ht="42" customHeight="1" spans="1:10">
      <c r="A41" s="168" t="s">
        <v>273</v>
      </c>
      <c r="B41" s="33" t="s">
        <v>285</v>
      </c>
      <c r="C41" s="33" t="s">
        <v>308</v>
      </c>
      <c r="D41" s="33" t="s">
        <v>309</v>
      </c>
      <c r="E41" s="20" t="s">
        <v>348</v>
      </c>
      <c r="F41" s="33" t="s">
        <v>289</v>
      </c>
      <c r="G41" s="20" t="s">
        <v>311</v>
      </c>
      <c r="H41" s="33" t="s">
        <v>305</v>
      </c>
      <c r="I41" s="33" t="s">
        <v>292</v>
      </c>
      <c r="J41" s="20" t="s">
        <v>349</v>
      </c>
    </row>
  </sheetData>
  <mergeCells count="24">
    <mergeCell ref="A2:J2"/>
    <mergeCell ref="A3:H3"/>
    <mergeCell ref="A7:A11"/>
    <mergeCell ref="A12:A14"/>
    <mergeCell ref="A15:A17"/>
    <mergeCell ref="A18:A20"/>
    <mergeCell ref="A21:A23"/>
    <mergeCell ref="A24:A26"/>
    <mergeCell ref="A27:A29"/>
    <mergeCell ref="A30:A32"/>
    <mergeCell ref="A33:A35"/>
    <mergeCell ref="A36:A38"/>
    <mergeCell ref="A39:A41"/>
    <mergeCell ref="B7:B11"/>
    <mergeCell ref="B12:B14"/>
    <mergeCell ref="B15:B17"/>
    <mergeCell ref="B18:B20"/>
    <mergeCell ref="B21:B23"/>
    <mergeCell ref="B24:B26"/>
    <mergeCell ref="B27:B29"/>
    <mergeCell ref="B30:B32"/>
    <mergeCell ref="B33:B35"/>
    <mergeCell ref="B36:B38"/>
    <mergeCell ref="B39:B4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陈强</cp:lastModifiedBy>
  <dcterms:created xsi:type="dcterms:W3CDTF">2026-03-19T08:10:00Z</dcterms:created>
  <dcterms:modified xsi:type="dcterms:W3CDTF">2026-03-27T01:56:23Z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3222F87415954C589F0A3C09657061ED_13</vt:lpwstr>
  </property>
  <property fmtid="{D5CDD505-2E9C-101B-9397-08002B2CF9AE}" pid="3" name="KSOProductBuildVer">
    <vt:lpwstr>2052-12.1.0.20305</vt:lpwstr>
  </property>
</Properties>
</file>