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<sst xmlns="http://schemas.openxmlformats.org/spreadsheetml/2006/main" count="921" uniqueCount="392">
  <si>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</si>
  <si>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</si>
  <si>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</si>
  <si>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</si>
  <si>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</si>
  <si>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</si>
  <si>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</si>
  <si>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</si>
  <si>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</si>
  <si>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</si>
  <si>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</si>
  <si>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</si>
  <si>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</si>
  <si>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</si>
  <si>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</si>
  <si>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</si>
  <si>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</si>
  <si>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</si>
  <si>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</si>
  <si>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</si>
  <si>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</si>
  <si>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</si>
  <si>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</si>
  <si>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</si>
  <si>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</si>
  <si>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</si>
  <si>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</si>
  <si>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</si>
  <si>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</si>
  <si>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</si>
  <si>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</si>
  <si>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</si>
  <si>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</si>
  <si>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</si>
  <si>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</si>
  <si>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</si>
  <si>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</si>
  <si>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</si>
  <si>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</si>
  <si>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</si>
  <si>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</si>
  <si>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</si>
  <si>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</si>
  <si>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</si>
  <si>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</si>
  <si>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</si>
  <si>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</si>
  <si>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</si>
  <si>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</si>
  <si>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</si>
  <si>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</si>
  <si>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</si>
  <si>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</si>
  <si>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</si>
  <si>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</si>
  <si>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</si>
  <si>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</si>
  <si>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</si>
  <si>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</si>
  <si>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</si>
  <si>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</si>
  <si>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</si>
  <si>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</si>
  <si>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</si>
  <si>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</si>
  <si>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</si>
  <si>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</si>
  <si>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</si>
  <si>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</si>
  <si>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</si>
  <si>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昆明市晋宁区幼儿园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</si>
  <si>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</si>
  <si>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</si>
  <si>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</si>
  <si>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</si>
  <si>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</si>
  <si>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</si>
  <si>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</si>
  <si>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</si>
  <si>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</si>
  <si>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</si>
  <si>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</si>
  <si>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</si>
  <si>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</si>
  <si>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</si>
  <si>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</si>
  <si>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</si>
  <si>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</si>
  <si>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</si>
  <si>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</si>
  <si>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</si>
  <si>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</si>
  <si>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</si>
  <si>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</si>
  <si>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</si>
  <si>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</si>
  <si>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</si>
  <si>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</si>
  <si>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</si>
  <si>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</si>
  <si>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</si>
  <si>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</si>
  <si>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</si>
  <si>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</si>
  <si>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</si>
  <si>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</si>
  <si>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</si>
  <si>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</si>
  <si>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</si>
  <si>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</si>
  <si>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</si>
  <si>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</si>
  <si>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</si>
  <si>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</si>
  <si>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</si>
  <si>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</si>
  <si>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</si>
  <si>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</si>
  <si>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</si>
  <si>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</si>
  <si>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</si>
  <si>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</si>
  <si>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</si>
  <si>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</si>
  <si>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</si>
  <si>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</si>
  <si>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</si>
  <si>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</si>
  <si>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</si>
  <si>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</si>
  <si>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</si>
  <si>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</si>
  <si>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</si>
  <si>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</si>
  <si>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</si>
  <si>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</si>
  <si>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</si>
  <si>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</si>
  <si>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</si>
  <si>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</si>
  <si>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</si>
  <si>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</si>
  <si>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</si>
  <si>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</si>
  <si>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</si>
  <si>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</si>
  <si>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</si>
  <si>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</si>
  <si>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</si>
  <si>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</si>
  <si>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</si>
  <si>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</si>
  <si>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</si>
  <si>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</si>
  <si>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</si>
  <si>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</si>
  <si>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</si>
  <si>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</si>
  <si>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</si>
  <si>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</si>
  <si>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</si>
  <si>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</si>
  <si>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</si>
  <si>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</si>
  <si>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</si>
  <si>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</si>
  <si>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</si>
  <si>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</si>
  <si>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</si>
  <si>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</si>
  <si>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</si>
  <si>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</si>
  <si>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</si>
  <si>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</si>
  <si>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</si>
  <si>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</si>
  <si>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</si>
  <si>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</si>
  <si>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</si>
  <si>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</si>
  <si>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</si>
  <si>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</si>
  <si>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</si>
  <si>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</si>
  <si>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</si>
  <si>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</si>
  <si>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</si>
  <si>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</si>
  <si>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</si>
  <si>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</si>
  <si>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</si>
  <si>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</si>
  <si>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</si>
  <si>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</si>
  <si>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</si>
  <si>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</si>
  <si>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530122210000000003043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</si>
  <si>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</si>
  <si>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</si>
  <si>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</si>
  <si>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</si>
  <si>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</si>
  <si>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</si>
  <si>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</si>
  <si>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</si>
  <si>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</si>
  <si>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530122210000000003044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</si>
  <si>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</si>
  <si>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</si>
  <si>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</si>
  <si>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</si>
  <si>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</si>
  <si>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</si>
  <si>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</si>
  <si>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</si>
  <si>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</si>
  <si>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</si>
  <si>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</si>
  <si>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530122210000000003045</t>
  </si>
  <si>
    <t>30113</t>
  </si>
  <si>
    <t>530122210000000003048</t>
  </si>
  <si>
    <t>30217</t>
  </si>
  <si>
    <t>530122210000000003050</t>
  </si>
  <si>
    <t>工会经费</t>
  </si>
  <si>
    <t>30228</t>
  </si>
  <si>
    <t>530122210000000003051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</si>
  <si>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</si>
  <si>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</si>
  <si>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</si>
  <si>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</si>
  <si>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</si>
  <si>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</si>
  <si>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</si>
  <si>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</si>
  <si>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</si>
  <si>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530122231100001205434</t>
  </si>
  <si>
    <t>离退休人员支出</t>
  </si>
  <si>
    <t>30305</t>
  </si>
  <si>
    <t>生活补助</t>
  </si>
  <si>
    <t>530122231100001482029</t>
  </si>
  <si>
    <t>其他事业人员支出工资</t>
  </si>
  <si>
    <t>530122231100001482030</t>
  </si>
  <si>
    <t>事业人员绩效奖励</t>
  </si>
  <si>
    <t>530122241100002225394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</si>
  <si>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</si>
  <si>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</si>
  <si>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</si>
  <si>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</si>
  <si>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</si>
  <si>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</si>
  <si>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</si>
  <si>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</si>
  <si>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</si>
  <si>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</si>
  <si>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</si>
  <si>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530122261100004966646</t>
  </si>
  <si>
    <t>学前教育发展资金</t>
  </si>
  <si>
    <t>30226</t>
  </si>
  <si>
    <t>劳务费</t>
  </si>
  <si>
    <t>530122261100004966724</t>
  </si>
  <si>
    <t>（收支专户）个税工作经费</t>
  </si>
  <si>
    <t>530122261100004966915</t>
  </si>
  <si>
    <t>（收支专户）应缴国库利息资金</t>
  </si>
  <si>
    <t>30204</t>
  </si>
  <si>
    <t>手续费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</si>
  <si>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</si>
  <si>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</si>
  <si>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</si>
  <si>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</si>
  <si>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</si>
  <si>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</si>
  <si>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</si>
  <si>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</si>
  <si>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</si>
  <si>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</si>
  <si>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（收支专户）应缴国库利息资金。</t>
  </si>
  <si>
    <t>产出指标</t>
  </si>
  <si>
    <t>数量指标</t>
  </si>
  <si>
    <t>应缴国库利息资金</t>
  </si>
  <si>
    <t>=</t>
  </si>
  <si>
    <t>100</t>
  </si>
  <si>
    <t>元</t>
  </si>
  <si>
    <t>定量指标</t>
  </si>
  <si>
    <t>反映应缴国库利息资金的到位率。</t>
  </si>
  <si>
    <t>效益指标</t>
  </si>
  <si>
    <t>经济效益</t>
  </si>
  <si>
    <t>应缴国库利息资金的上缴</t>
  </si>
  <si>
    <t>%</t>
  </si>
  <si>
    <t>反映应缴国库利息资金的上缴率。</t>
  </si>
  <si>
    <t>满意度指标</t>
  </si>
  <si>
    <t>服务对象满意度</t>
  </si>
  <si>
    <t>接受服务对象的满意度</t>
  </si>
  <si>
    <t>&gt;=</t>
  </si>
  <si>
    <t>95</t>
  </si>
  <si>
    <t>反映接受服务对象的满意度</t>
  </si>
  <si>
    <t>（收支专户）2025年个税工作经费。</t>
  </si>
  <si>
    <t>当年应退个税工作经费</t>
  </si>
  <si>
    <t>反映当年应退个税工作经费到位率。</t>
  </si>
  <si>
    <t>资金的使用率</t>
  </si>
  <si>
    <t>反映资金使用是否合理</t>
  </si>
  <si>
    <t>社会及教师满意度</t>
  </si>
  <si>
    <t>反映服务对象的满意度</t>
  </si>
  <si>
    <t>根据昆发改收费【2014】550号，收取幼儿保教费400元/生.月。</t>
  </si>
  <si>
    <t>幼儿保教费收费标准</t>
  </si>
  <si>
    <t>400</t>
  </si>
  <si>
    <t>是否按标准收取幼儿保教费</t>
  </si>
  <si>
    <t>可持续影响</t>
  </si>
  <si>
    <t>保障幼儿园机构正常运转</t>
  </si>
  <si>
    <t>幼儿园机构是否正常运转</t>
  </si>
  <si>
    <t>教师、家长及社会满意度</t>
  </si>
  <si>
    <t>反映教师、家长及社会满意度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</si>
  <si>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</si>
  <si>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</si>
  <si>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</si>
  <si>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</si>
  <si>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</si>
  <si>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</si>
  <si>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</si>
  <si>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</si>
  <si>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</si>
  <si>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</si>
  <si>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</si>
  <si>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</si>
  <si>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</si>
  <si>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</si>
  <si>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</si>
  <si>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</si>
  <si>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</si>
  <si>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</si>
  <si>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</si>
  <si>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</si>
  <si>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</si>
  <si>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</si>
  <si>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</si>
  <si>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</si>
  <si>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</si>
  <si>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</si>
  <si>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</si>
  <si>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</si>
  <si>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 xml:space="preserve">          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</si>
  <si>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</si>
  <si>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</si>
  <si>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</si>
  <si>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</si>
  <si>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</si>
  <si>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</si>
  <si>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</si>
  <si>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</si>
  <si>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</si>
  <si>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</si>
  <si>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</si>
  <si>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A02020400 多功能一体机</t>
  </si>
  <si>
    <t>多功能一体机</t>
  </si>
  <si>
    <t>批</t>
  </si>
  <si>
    <t>A05 家具和用品</t>
  </si>
  <si>
    <t>A05010304 教学、实验椅凳</t>
  </si>
  <si>
    <t>班级原木椅子</t>
  </si>
  <si>
    <t>A05010599 其他柜类</t>
  </si>
  <si>
    <t>班级区角柜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</si>
  <si>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</si>
  <si>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</si>
  <si>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</si>
  <si>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</si>
  <si>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</si>
  <si>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313 事业发展类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</si>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</sst>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0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176" fontId="42" fillId="0" borderId="1">
      <alignment horizontal="right" vertical="center"/>
    </xf>
    <xf numFmtId="49" fontId="42" fillId="0" borderId="1">
      <alignment horizontal="left" vertical="center" wrapText="1"/>
    </xf>
    <xf numFmtId="176" fontId="42" fillId="0" borderId="1">
      <alignment horizontal="right" vertical="center"/>
    </xf>
    <xf numFmtId="177" fontId="42" fillId="0" borderId="1">
      <alignment horizontal="right" vertical="center"/>
    </xf>
    <xf numFmtId="178" fontId="42" fillId="0" borderId="1">
      <alignment horizontal="right" vertical="center"/>
    </xf>
    <xf numFmtId="179" fontId="42" fillId="0" borderId="1">
      <alignment horizontal="right" vertical="center"/>
    </xf>
    <xf numFmtId="10" fontId="42" fillId="0" borderId="1">
      <alignment horizontal="right" vertical="center"/>
    </xf>
    <xf numFmtId="180" fontId="42" fillId="0" borderId="1">
      <alignment horizontal="right" vertical="center"/>
    </xf>
  </cellStyleXfs>
  <cellXfs count="231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0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horizontal="left" vertical="center"/>
    </xf>
    <xf numFmtId="176" fontId="15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8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76" fontId="22" fillId="0" borderId="1" xfId="0" applyNumberFormat="1" applyFont="1" applyBorder="1" applyAlignment="1">
      <alignment horizontal="right" vertical="center"/>
    </xf>
    <xf numFmtId="0" fontId="20" fillId="2" borderId="5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4"/>
      <c r="B1" s="84"/>
      <c r="C1" s="84"/>
      <c r="D1" s="85" t="s">
        <v>0</v>
      </c>
    </row>
    <row r="2" ht="41.25" customHeight="1" spans="1:4">
      <c r="A2" s="79" t="str">
        <f>"2026"&amp;"年部门财务收支预算总表"</f>
        <v>2026年部门财务收支预算总表</v>
      </c>
    </row>
    <row r="3" ht="17.25" customHeight="1" spans="1:4">
      <c r="A3" s="82" t="str">
        <f>"单位名称："&amp;"昆明市晋宁区幼儿园"</f>
        <v>单位名称：昆明市晋宁区幼儿园</v>
      </c>
      <c r="B3" s="196"/>
      <c r="D3" s="171" t="s">
        <v>1</v>
      </c>
    </row>
    <row r="4" ht="23.25" customHeight="1" spans="1:4">
      <c r="A4" s="197" t="s">
        <v>2</v>
      </c>
      <c r="B4" s="198"/>
      <c r="C4" s="197" t="s">
        <v>3</v>
      </c>
      <c r="D4" s="198"/>
    </row>
    <row r="5" ht="24" customHeight="1" spans="1:4">
      <c r="A5" s="197" t="s">
        <v>4</v>
      </c>
      <c r="B5" s="197" t="s">
        <v>5</v>
      </c>
      <c r="C5" s="197" t="s">
        <v>6</v>
      </c>
      <c r="D5" s="197" t="s">
        <v>5</v>
      </c>
    </row>
    <row r="6" ht="17.25" customHeight="1" spans="1:4">
      <c r="A6" s="199" t="s">
        <v>7</v>
      </c>
      <c r="B6" s="112">
        <v>12110936.96</v>
      </c>
      <c r="C6" s="199" t="s">
        <v>8</v>
      </c>
      <c r="D6" s="112"/>
    </row>
    <row r="7" ht="17.25" customHeight="1" spans="1:4">
      <c r="A7" s="199" t="s">
        <v>9</v>
      </c>
      <c r="B7" s="112"/>
      <c r="C7" s="199" t="s">
        <v>10</v>
      </c>
      <c r="D7" s="112"/>
    </row>
    <row r="8" ht="17.25" customHeight="1" spans="1:4">
      <c r="A8" s="199" t="s">
        <v>11</v>
      </c>
      <c r="B8" s="112"/>
      <c r="C8" s="230" t="s">
        <v>12</v>
      </c>
      <c r="D8" s="112"/>
    </row>
    <row r="9" ht="17.25" customHeight="1" spans="1:4">
      <c r="A9" s="199" t="s">
        <v>13</v>
      </c>
      <c r="B9" s="112"/>
      <c r="C9" s="230" t="s">
        <v>14</v>
      </c>
      <c r="D9" s="112"/>
    </row>
    <row r="10" ht="17.25" customHeight="1" spans="1:4">
      <c r="A10" s="199" t="s">
        <v>15</v>
      </c>
      <c r="B10" s="112">
        <v>660</v>
      </c>
      <c r="C10" s="230" t="s">
        <v>16</v>
      </c>
      <c r="D10" s="112">
        <v>10051513.29</v>
      </c>
    </row>
    <row r="11" ht="17.25" customHeight="1" spans="1:4">
      <c r="A11" s="199" t="s">
        <v>17</v>
      </c>
      <c r="B11" s="112"/>
      <c r="C11" s="230" t="s">
        <v>18</v>
      </c>
      <c r="D11" s="112"/>
    </row>
    <row r="12" ht="17.25" customHeight="1" spans="1:4">
      <c r="A12" s="199" t="s">
        <v>19</v>
      </c>
      <c r="B12" s="112"/>
      <c r="C12" s="70" t="s">
        <v>20</v>
      </c>
      <c r="D12" s="112"/>
    </row>
    <row r="13" ht="17.25" customHeight="1" spans="1:4">
      <c r="A13" s="199" t="s">
        <v>21</v>
      </c>
      <c r="B13" s="112"/>
      <c r="C13" s="70" t="s">
        <v>22</v>
      </c>
      <c r="D13" s="112">
        <v>1022110.64</v>
      </c>
    </row>
    <row r="14" ht="17.25" customHeight="1" spans="1:4">
      <c r="A14" s="199" t="s">
        <v>23</v>
      </c>
      <c r="B14" s="112"/>
      <c r="C14" s="70" t="s">
        <v>24</v>
      </c>
      <c r="D14" s="112">
        <v>507213.51</v>
      </c>
    </row>
    <row r="15" ht="17.25" customHeight="1" spans="1:4">
      <c r="A15" s="199" t="s">
        <v>25</v>
      </c>
      <c r="B15" s="112">
        <v>660</v>
      </c>
      <c r="C15" s="70" t="s">
        <v>26</v>
      </c>
      <c r="D15" s="112"/>
    </row>
    <row r="16" ht="17.25" customHeight="1" spans="1:4">
      <c r="A16" s="30"/>
      <c r="B16" s="112"/>
      <c r="C16" s="70" t="s">
        <v>27</v>
      </c>
      <c r="D16" s="112"/>
    </row>
    <row r="17" ht="17.25" customHeight="1" spans="1:4">
      <c r="A17" s="200"/>
      <c r="B17" s="112"/>
      <c r="C17" s="70" t="s">
        <v>28</v>
      </c>
      <c r="D17" s="112"/>
    </row>
    <row r="18" ht="17.25" customHeight="1" spans="1:4">
      <c r="A18" s="200"/>
      <c r="B18" s="112"/>
      <c r="C18" s="70" t="s">
        <v>29</v>
      </c>
      <c r="D18" s="112"/>
    </row>
    <row r="19" ht="17.25" customHeight="1" spans="1:4">
      <c r="A19" s="200"/>
      <c r="B19" s="112"/>
      <c r="C19" s="70" t="s">
        <v>30</v>
      </c>
      <c r="D19" s="112"/>
    </row>
    <row r="20" ht="17.25" customHeight="1" spans="1:4">
      <c r="A20" s="200"/>
      <c r="B20" s="112"/>
      <c r="C20" s="70" t="s">
        <v>31</v>
      </c>
      <c r="D20" s="112"/>
    </row>
    <row r="21" ht="17.25" customHeight="1" spans="1:4">
      <c r="A21" s="200"/>
      <c r="B21" s="112"/>
      <c r="C21" s="70" t="s">
        <v>32</v>
      </c>
      <c r="D21" s="112"/>
    </row>
    <row r="22" ht="17.25" customHeight="1" spans="1:4">
      <c r="A22" s="200"/>
      <c r="B22" s="112"/>
      <c r="C22" s="70" t="s">
        <v>33</v>
      </c>
      <c r="D22" s="112"/>
    </row>
    <row r="23" ht="17.25" customHeight="1" spans="1:4">
      <c r="A23" s="200"/>
      <c r="B23" s="112"/>
      <c r="C23" s="70" t="s">
        <v>34</v>
      </c>
      <c r="D23" s="112"/>
    </row>
    <row r="24" ht="17.25" customHeight="1" spans="1:4">
      <c r="A24" s="200"/>
      <c r="B24" s="112"/>
      <c r="C24" s="70" t="s">
        <v>35</v>
      </c>
      <c r="D24" s="112">
        <v>530759.52</v>
      </c>
    </row>
    <row r="25" ht="17.25" customHeight="1" spans="1:4">
      <c r="A25" s="200"/>
      <c r="B25" s="112"/>
      <c r="C25" s="70" t="s">
        <v>36</v>
      </c>
      <c r="D25" s="112"/>
    </row>
    <row r="26" ht="17.25" customHeight="1" spans="1:4">
      <c r="A26" s="200"/>
      <c r="B26" s="112"/>
      <c r="C26" s="30" t="s">
        <v>37</v>
      </c>
      <c r="D26" s="112"/>
    </row>
    <row r="27" ht="17.25" customHeight="1" spans="1:4">
      <c r="A27" s="200"/>
      <c r="B27" s="112"/>
      <c r="C27" s="70" t="s">
        <v>38</v>
      </c>
      <c r="D27" s="112"/>
    </row>
    <row r="28" ht="16.5" customHeight="1" spans="1:4">
      <c r="A28" s="200"/>
      <c r="B28" s="112"/>
      <c r="C28" s="70" t="s">
        <v>39</v>
      </c>
      <c r="D28" s="112"/>
    </row>
    <row r="29" ht="16.5" customHeight="1" spans="1:4">
      <c r="A29" s="200"/>
      <c r="B29" s="112"/>
      <c r="C29" s="30" t="s">
        <v>40</v>
      </c>
      <c r="D29" s="112"/>
    </row>
    <row r="30" ht="17.25" customHeight="1" spans="1:4">
      <c r="A30" s="200"/>
      <c r="B30" s="112"/>
      <c r="C30" s="30" t="s">
        <v>41</v>
      </c>
      <c r="D30" s="112"/>
    </row>
    <row r="31" ht="17.25" customHeight="1" spans="1:4">
      <c r="A31" s="200"/>
      <c r="B31" s="112"/>
      <c r="C31" s="70" t="s">
        <v>42</v>
      </c>
      <c r="D31" s="112"/>
    </row>
    <row r="32" ht="16.5" customHeight="1" spans="1:4">
      <c r="A32" s="200" t="s">
        <v>43</v>
      </c>
      <c r="B32" s="112">
        <v>12111596.96</v>
      </c>
      <c r="C32" s="200" t="s">
        <v>44</v>
      </c>
      <c r="D32" s="112">
        <v>12111596.96</v>
      </c>
    </row>
    <row r="33" ht="16.5" customHeight="1" spans="1:4">
      <c r="A33" s="30" t="s">
        <v>45</v>
      </c>
      <c r="B33" s="112"/>
      <c r="C33" s="30" t="s">
        <v>46</v>
      </c>
      <c r="D33" s="112"/>
    </row>
    <row r="34" ht="16.5" customHeight="1" spans="1:4">
      <c r="A34" s="70" t="s">
        <v>47</v>
      </c>
      <c r="B34" s="112"/>
      <c r="C34" s="70" t="s">
        <v>47</v>
      </c>
      <c r="D34" s="112"/>
    </row>
    <row r="35" ht="16.5" customHeight="1" spans="1:4">
      <c r="A35" s="70" t="s">
        <v>48</v>
      </c>
      <c r="B35" s="112"/>
      <c r="C35" s="70" t="s">
        <v>49</v>
      </c>
      <c r="D35" s="112"/>
    </row>
    <row r="36" ht="16.5" customHeight="1" spans="1:4">
      <c r="A36" s="201" t="s">
        <v>50</v>
      </c>
      <c r="B36" s="112">
        <v>12111596.96</v>
      </c>
      <c r="C36" s="201" t="s">
        <v>51</v>
      </c>
      <c r="D36" s="112">
        <v>12111596.96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45" t="s">
        <v>311</v>
      </c>
    </row>
    <row r="2" ht="42" customHeight="1" spans="1:6">
      <c r="A2" s="157" t="str">
        <f>"2026"&amp;"年部门政府性基金预算支出预算表"</f>
        <v>2026年部门政府性基金预算支出预算表</v>
      </c>
      <c r="B2" s="157" t="s">
        <v>312</v>
      </c>
      <c r="C2" s="158"/>
      <c r="D2" s="159"/>
      <c r="E2" s="159"/>
      <c r="F2" s="159"/>
    </row>
    <row r="3" ht="13.5" customHeight="1" spans="1:6">
      <c r="A3" s="47" t="str">
        <f>"单位名称："&amp;"昆明市晋宁区幼儿园"</f>
        <v>单位名称：昆明市晋宁区幼儿园</v>
      </c>
      <c r="B3" s="47" t="s">
        <v>313</v>
      </c>
      <c r="C3" s="154"/>
      <c r="D3" s="156"/>
      <c r="E3" s="156"/>
      <c r="F3" s="145" t="s">
        <v>1</v>
      </c>
    </row>
    <row r="4" ht="19.5" customHeight="1" spans="1:6">
      <c r="A4" s="160" t="s">
        <v>177</v>
      </c>
      <c r="B4" s="161" t="s">
        <v>72</v>
      </c>
      <c r="C4" s="160" t="s">
        <v>73</v>
      </c>
      <c r="D4" s="17" t="s">
        <v>314</v>
      </c>
      <c r="E4" s="18"/>
      <c r="F4" s="19"/>
    </row>
    <row r="5" ht="18.75" customHeight="1" spans="1:6">
      <c r="A5" s="162"/>
      <c r="B5" s="163"/>
      <c r="C5" s="162"/>
      <c r="D5" s="55" t="s">
        <v>55</v>
      </c>
      <c r="E5" s="17" t="s">
        <v>75</v>
      </c>
      <c r="F5" s="55" t="s">
        <v>76</v>
      </c>
    </row>
    <row r="6" ht="18.75" customHeight="1" spans="1:6">
      <c r="A6" s="101">
        <v>1</v>
      </c>
      <c r="B6" s="164" t="s">
        <v>83</v>
      </c>
      <c r="C6" s="101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12"/>
      <c r="E7" s="112"/>
      <c r="F7" s="112"/>
    </row>
    <row r="8" ht="21" customHeight="1" spans="1:6">
      <c r="A8" s="41"/>
      <c r="B8" s="41"/>
      <c r="C8" s="41"/>
      <c r="D8" s="112"/>
      <c r="E8" s="112"/>
      <c r="F8" s="112"/>
    </row>
    <row r="9" ht="18.75" customHeight="1" spans="1:6">
      <c r="A9" s="165" t="s">
        <v>167</v>
      </c>
      <c r="B9" s="165" t="s">
        <v>167</v>
      </c>
      <c r="C9" s="166" t="s">
        <v>167</v>
      </c>
      <c r="D9" s="112"/>
      <c r="E9" s="112"/>
      <c r="F9" s="112"/>
    </row>
    <row r="10" ht="24" customHeight="1" spans="1:6">
      <c r="A10" s="167" t="s">
        <v>315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B25" sqref="B2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1:19">
      <c r="B1" s="115"/>
      <c r="C1" s="115"/>
      <c r="R1" s="45"/>
      <c r="S1" s="45" t="s">
        <v>316</v>
      </c>
    </row>
    <row r="2" ht="41.25" customHeight="1" spans="1:19">
      <c r="A2" s="106" t="str">
        <f>"2026"&amp;"年部门政府采购预算表"</f>
        <v>2026年部门政府采购预算表</v>
      </c>
      <c r="B2" s="100"/>
      <c r="C2" s="100"/>
      <c r="D2" s="46"/>
      <c r="E2" s="46"/>
      <c r="F2" s="46"/>
      <c r="G2" s="46"/>
      <c r="H2" s="46"/>
      <c r="I2" s="46"/>
      <c r="J2" s="46"/>
      <c r="K2" s="46"/>
      <c r="L2" s="46"/>
      <c r="M2" s="100"/>
      <c r="N2" s="46"/>
      <c r="O2" s="46"/>
      <c r="P2" s="100"/>
      <c r="Q2" s="46"/>
      <c r="R2" s="100"/>
      <c r="S2" s="100"/>
    </row>
    <row r="3" ht="18.75" customHeight="1" spans="1:19">
      <c r="A3" s="144" t="str">
        <f>"单位名称："&amp;"昆明市晋宁区幼儿园"</f>
        <v>单位名称：昆明市晋宁区幼儿园</v>
      </c>
      <c r="B3" s="120"/>
      <c r="C3" s="120"/>
      <c r="D3" s="49"/>
      <c r="E3" s="49"/>
      <c r="F3" s="49"/>
      <c r="G3" s="49"/>
      <c r="H3" s="49"/>
      <c r="I3" s="49"/>
      <c r="J3" s="49"/>
      <c r="K3" s="49"/>
      <c r="L3" s="49"/>
      <c r="R3" s="50"/>
      <c r="S3" s="145" t="s">
        <v>1</v>
      </c>
    </row>
    <row r="4" ht="15.75" customHeight="1" spans="1:19">
      <c r="A4" s="52" t="s">
        <v>176</v>
      </c>
      <c r="B4" s="122" t="s">
        <v>177</v>
      </c>
      <c r="C4" s="122" t="s">
        <v>317</v>
      </c>
      <c r="D4" s="123" t="s">
        <v>318</v>
      </c>
      <c r="E4" s="123" t="s">
        <v>319</v>
      </c>
      <c r="F4" s="123" t="s">
        <v>320</v>
      </c>
      <c r="G4" s="123" t="s">
        <v>321</v>
      </c>
      <c r="H4" s="123" t="s">
        <v>322</v>
      </c>
      <c r="I4" s="124" t="s">
        <v>184</v>
      </c>
      <c r="J4" s="124"/>
      <c r="K4" s="124"/>
      <c r="L4" s="124"/>
      <c r="M4" s="125"/>
      <c r="N4" s="124"/>
      <c r="O4" s="124"/>
      <c r="P4" s="126"/>
      <c r="Q4" s="124"/>
      <c r="R4" s="125"/>
      <c r="S4" s="127"/>
    </row>
    <row r="5" ht="17.25" customHeight="1" spans="1:19">
      <c r="A5" s="54"/>
      <c r="B5" s="128"/>
      <c r="C5" s="128"/>
      <c r="D5" s="129"/>
      <c r="E5" s="129"/>
      <c r="F5" s="129"/>
      <c r="G5" s="129"/>
      <c r="H5" s="129"/>
      <c r="I5" s="129" t="s">
        <v>55</v>
      </c>
      <c r="J5" s="129" t="s">
        <v>58</v>
      </c>
      <c r="K5" s="129" t="s">
        <v>186</v>
      </c>
      <c r="L5" s="129" t="s">
        <v>323</v>
      </c>
      <c r="M5" s="130" t="s">
        <v>324</v>
      </c>
      <c r="N5" s="131" t="s">
        <v>325</v>
      </c>
      <c r="O5" s="131"/>
      <c r="P5" s="132"/>
      <c r="Q5" s="131"/>
      <c r="R5" s="133"/>
      <c r="S5" s="134"/>
    </row>
    <row r="6" ht="54" customHeight="1" spans="1:19">
      <c r="A6" s="57"/>
      <c r="B6" s="134"/>
      <c r="C6" s="134"/>
      <c r="D6" s="135"/>
      <c r="E6" s="135"/>
      <c r="F6" s="135"/>
      <c r="G6" s="135"/>
      <c r="H6" s="135"/>
      <c r="I6" s="135"/>
      <c r="J6" s="135" t="s">
        <v>57</v>
      </c>
      <c r="K6" s="135"/>
      <c r="L6" s="135"/>
      <c r="M6" s="136"/>
      <c r="N6" s="135" t="s">
        <v>57</v>
      </c>
      <c r="O6" s="135" t="s">
        <v>64</v>
      </c>
      <c r="P6" s="134" t="s">
        <v>65</v>
      </c>
      <c r="Q6" s="135" t="s">
        <v>66</v>
      </c>
      <c r="R6" s="136" t="s">
        <v>67</v>
      </c>
      <c r="S6" s="134" t="s">
        <v>68</v>
      </c>
    </row>
    <row r="7" ht="18" customHeight="1" spans="1:19">
      <c r="A7" s="146">
        <v>1</v>
      </c>
      <c r="B7" s="146" t="s">
        <v>83</v>
      </c>
      <c r="C7" s="147">
        <v>3</v>
      </c>
      <c r="D7" s="147">
        <v>4</v>
      </c>
      <c r="E7" s="146">
        <v>5</v>
      </c>
      <c r="F7" s="146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</row>
    <row r="8" ht="21" customHeight="1" spans="1:19">
      <c r="A8" s="137"/>
      <c r="B8" s="138"/>
      <c r="C8" s="138"/>
      <c r="D8" s="139"/>
      <c r="E8" s="139"/>
      <c r="F8" s="139"/>
      <c r="G8" s="148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</row>
    <row r="9" ht="21" customHeight="1" spans="1:19">
      <c r="A9" s="140" t="s">
        <v>167</v>
      </c>
      <c r="B9" s="141"/>
      <c r="C9" s="141"/>
      <c r="D9" s="142"/>
      <c r="E9" s="142"/>
      <c r="F9" s="142"/>
      <c r="G9" s="149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ht="21" customHeight="1" spans="1:19">
      <c r="A10" s="150" t="s">
        <v>326</v>
      </c>
      <c r="B10" s="151"/>
      <c r="C10" s="151"/>
      <c r="D10" s="150"/>
      <c r="E10" s="150"/>
      <c r="F10" s="150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23" sqref="B2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114"/>
      <c r="B1" s="115"/>
      <c r="C1" s="115"/>
      <c r="D1" s="115"/>
      <c r="E1" s="115"/>
      <c r="F1" s="115"/>
      <c r="G1" s="115"/>
      <c r="H1" s="114"/>
      <c r="I1" s="114"/>
      <c r="J1" s="114"/>
      <c r="K1" s="114"/>
      <c r="L1" s="114"/>
      <c r="M1" s="114"/>
      <c r="N1" s="116"/>
      <c r="O1" s="114"/>
      <c r="P1" s="114"/>
      <c r="Q1" s="115"/>
      <c r="R1" s="114"/>
      <c r="S1" s="117"/>
      <c r="T1" s="117" t="s">
        <v>327</v>
      </c>
    </row>
    <row r="2" ht="41.25" customHeight="1" spans="1:20">
      <c r="A2" s="106" t="str">
        <f>"2026"&amp;"年部门政府购买服务预算表"</f>
        <v>2026年部门政府购买服务预算表</v>
      </c>
      <c r="B2" s="100"/>
      <c r="C2" s="100"/>
      <c r="D2" s="100"/>
      <c r="E2" s="100"/>
      <c r="F2" s="100"/>
      <c r="G2" s="100"/>
      <c r="H2" s="118"/>
      <c r="I2" s="118"/>
      <c r="J2" s="118"/>
      <c r="K2" s="118"/>
      <c r="L2" s="118"/>
      <c r="M2" s="118"/>
      <c r="N2" s="119"/>
      <c r="O2" s="118"/>
      <c r="P2" s="118"/>
      <c r="Q2" s="100"/>
      <c r="R2" s="118"/>
      <c r="S2" s="119"/>
      <c r="T2" s="100"/>
    </row>
    <row r="3" ht="22.5" customHeight="1" spans="1:20">
      <c r="A3" s="107" t="str">
        <f>"单位名称："&amp;"昆明市晋宁区幼儿园"</f>
        <v>单位名称：昆明市晋宁区幼儿园</v>
      </c>
      <c r="B3" s="120"/>
      <c r="C3" s="120"/>
      <c r="D3" s="120"/>
      <c r="E3" s="120"/>
      <c r="F3" s="120"/>
      <c r="G3" s="120"/>
      <c r="H3" s="108"/>
      <c r="I3" s="108"/>
      <c r="J3" s="108"/>
      <c r="K3" s="108"/>
      <c r="L3" s="108"/>
      <c r="M3" s="108"/>
      <c r="N3" s="116"/>
      <c r="O3" s="114"/>
      <c r="P3" s="114"/>
      <c r="Q3" s="115"/>
      <c r="R3" s="114"/>
      <c r="S3" s="121"/>
      <c r="T3" s="117" t="s">
        <v>1</v>
      </c>
    </row>
    <row r="4" ht="24" customHeight="1" spans="1:20">
      <c r="A4" s="52" t="s">
        <v>176</v>
      </c>
      <c r="B4" s="122" t="s">
        <v>177</v>
      </c>
      <c r="C4" s="122" t="s">
        <v>317</v>
      </c>
      <c r="D4" s="122" t="s">
        <v>328</v>
      </c>
      <c r="E4" s="122" t="s">
        <v>329</v>
      </c>
      <c r="F4" s="122" t="s">
        <v>330</v>
      </c>
      <c r="G4" s="122" t="s">
        <v>331</v>
      </c>
      <c r="H4" s="123" t="s">
        <v>332</v>
      </c>
      <c r="I4" s="123" t="s">
        <v>333</v>
      </c>
      <c r="J4" s="124" t="s">
        <v>184</v>
      </c>
      <c r="K4" s="124"/>
      <c r="L4" s="124"/>
      <c r="M4" s="124"/>
      <c r="N4" s="125"/>
      <c r="O4" s="124"/>
      <c r="P4" s="124"/>
      <c r="Q4" s="126"/>
      <c r="R4" s="124"/>
      <c r="S4" s="125"/>
      <c r="T4" s="127"/>
    </row>
    <row r="5" ht="24" customHeight="1" spans="1:20">
      <c r="A5" s="54"/>
      <c r="B5" s="128"/>
      <c r="C5" s="128"/>
      <c r="D5" s="128"/>
      <c r="E5" s="128"/>
      <c r="F5" s="128"/>
      <c r="G5" s="128"/>
      <c r="H5" s="129"/>
      <c r="I5" s="129"/>
      <c r="J5" s="129" t="s">
        <v>55</v>
      </c>
      <c r="K5" s="129" t="s">
        <v>58</v>
      </c>
      <c r="L5" s="129" t="s">
        <v>186</v>
      </c>
      <c r="M5" s="129" t="s">
        <v>323</v>
      </c>
      <c r="N5" s="130" t="s">
        <v>324</v>
      </c>
      <c r="O5" s="131" t="s">
        <v>325</v>
      </c>
      <c r="P5" s="131"/>
      <c r="Q5" s="132"/>
      <c r="R5" s="131"/>
      <c r="S5" s="133"/>
      <c r="T5" s="134"/>
    </row>
    <row r="6" ht="54" customHeight="1" spans="1:20">
      <c r="A6" s="57"/>
      <c r="B6" s="134"/>
      <c r="C6" s="134"/>
      <c r="D6" s="134"/>
      <c r="E6" s="134"/>
      <c r="F6" s="134"/>
      <c r="G6" s="134"/>
      <c r="H6" s="135"/>
      <c r="I6" s="135"/>
      <c r="J6" s="135"/>
      <c r="K6" s="135" t="s">
        <v>57</v>
      </c>
      <c r="L6" s="135"/>
      <c r="M6" s="135"/>
      <c r="N6" s="136"/>
      <c r="O6" s="135" t="s">
        <v>57</v>
      </c>
      <c r="P6" s="135" t="s">
        <v>64</v>
      </c>
      <c r="Q6" s="134" t="s">
        <v>65</v>
      </c>
      <c r="R6" s="135" t="s">
        <v>66</v>
      </c>
      <c r="S6" s="136" t="s">
        <v>67</v>
      </c>
      <c r="T6" s="134" t="s">
        <v>68</v>
      </c>
    </row>
    <row r="7" ht="17.25" customHeight="1" spans="1:20">
      <c r="A7" s="58">
        <v>1</v>
      </c>
      <c r="B7" s="134">
        <v>2</v>
      </c>
      <c r="C7" s="58">
        <v>3</v>
      </c>
      <c r="D7" s="58">
        <v>4</v>
      </c>
      <c r="E7" s="134">
        <v>5</v>
      </c>
      <c r="F7" s="58">
        <v>6</v>
      </c>
      <c r="G7" s="58">
        <v>7</v>
      </c>
      <c r="H7" s="134">
        <v>8</v>
      </c>
      <c r="I7" s="58">
        <v>9</v>
      </c>
      <c r="J7" s="58">
        <v>10</v>
      </c>
      <c r="K7" s="134">
        <v>11</v>
      </c>
      <c r="L7" s="58">
        <v>12</v>
      </c>
      <c r="M7" s="58">
        <v>13</v>
      </c>
      <c r="N7" s="134">
        <v>14</v>
      </c>
      <c r="O7" s="58">
        <v>15</v>
      </c>
      <c r="P7" s="58">
        <v>16</v>
      </c>
      <c r="Q7" s="134">
        <v>17</v>
      </c>
      <c r="R7" s="58">
        <v>18</v>
      </c>
      <c r="S7" s="58">
        <v>19</v>
      </c>
      <c r="T7" s="58">
        <v>20</v>
      </c>
    </row>
    <row r="8" ht="21" customHeight="1" spans="1:20">
      <c r="A8" s="137"/>
      <c r="B8" s="138"/>
      <c r="C8" s="138"/>
      <c r="D8" s="138"/>
      <c r="E8" s="138"/>
      <c r="F8" s="138"/>
      <c r="G8" s="138"/>
      <c r="H8" s="139"/>
      <c r="I8" s="139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  <row r="9" ht="21" customHeight="1" spans="1:20">
      <c r="A9" s="140" t="s">
        <v>167</v>
      </c>
      <c r="B9" s="141"/>
      <c r="C9" s="141"/>
      <c r="D9" s="141"/>
      <c r="E9" s="141"/>
      <c r="F9" s="141"/>
      <c r="G9" s="141"/>
      <c r="H9" s="142"/>
      <c r="I9" s="143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ht="24" customHeight="1" spans="1:20">
      <c r="A10" s="104" t="s">
        <v>334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</sheetData>
  <mergeCells count="20">
    <mergeCell ref="A2:T2"/>
    <mergeCell ref="A3:I3"/>
    <mergeCell ref="J4:T4"/>
    <mergeCell ref="O5:T5"/>
    <mergeCell ref="A9:I9"/>
    <mergeCell ref="A10:R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C19" sqref="C19"/>
    </sheetView>
  </sheetViews>
  <sheetFormatPr defaultColWidth="9.14166666666667" defaultRowHeight="14.25" customHeight="1" outlineLevelCol="4"/>
  <cols>
    <col min="1" max="1" width="37.7166666666667" customWidth="1"/>
    <col min="2" max="5" width="20" customWidth="1"/>
  </cols>
  <sheetData>
    <row r="1" ht="17.25" customHeight="1" spans="1:5">
      <c r="D1" s="105"/>
      <c r="E1" s="45" t="s">
        <v>335</v>
      </c>
    </row>
    <row r="2" ht="41.25" customHeight="1" spans="1:5">
      <c r="A2" s="106" t="str">
        <f>"2026"&amp;"年对下转移支付预算表"</f>
        <v>2026年对下转移支付预算表</v>
      </c>
      <c r="B2" s="46"/>
      <c r="C2" s="46"/>
      <c r="D2" s="46"/>
      <c r="E2" s="100"/>
    </row>
    <row r="3" ht="18" customHeight="1" spans="1:5">
      <c r="A3" s="107" t="str">
        <f>"单位名称："&amp;"昆明市晋宁区幼儿园"</f>
        <v>单位名称：昆明市晋宁区幼儿园</v>
      </c>
      <c r="B3" s="108"/>
      <c r="C3" s="108"/>
      <c r="D3" s="109"/>
      <c r="E3" s="50" t="s">
        <v>1</v>
      </c>
    </row>
    <row r="4" ht="19.5" customHeight="1" spans="1:5">
      <c r="A4" s="65" t="s">
        <v>336</v>
      </c>
      <c r="B4" s="17" t="s">
        <v>184</v>
      </c>
      <c r="C4" s="18"/>
      <c r="D4" s="18"/>
      <c r="E4" s="101" t="s">
        <v>337</v>
      </c>
    </row>
    <row r="5" ht="40.5" customHeight="1" spans="1:5">
      <c r="A5" s="58"/>
      <c r="B5" s="66" t="s">
        <v>55</v>
      </c>
      <c r="C5" s="52" t="s">
        <v>58</v>
      </c>
      <c r="D5" s="110" t="s">
        <v>186</v>
      </c>
      <c r="E5" s="67" t="s">
        <v>338</v>
      </c>
    </row>
    <row r="6" ht="19.5" customHeight="1" spans="1:5">
      <c r="A6" s="59">
        <v>1</v>
      </c>
      <c r="B6" s="59">
        <v>2</v>
      </c>
      <c r="C6" s="59">
        <v>3</v>
      </c>
      <c r="D6" s="111">
        <v>4</v>
      </c>
      <c r="E6" s="67">
        <v>5</v>
      </c>
    </row>
    <row r="7" ht="19.5" customHeight="1" spans="1:5">
      <c r="A7" s="26"/>
      <c r="B7" s="112"/>
      <c r="C7" s="112"/>
      <c r="D7" s="112"/>
      <c r="E7" s="112"/>
    </row>
    <row r="8" ht="19.5" customHeight="1" spans="1:5">
      <c r="A8" s="102"/>
      <c r="B8" s="112"/>
      <c r="C8" s="112"/>
      <c r="D8" s="112"/>
      <c r="E8" s="112"/>
    </row>
    <row r="9" ht="32" customHeight="1" spans="1:5">
      <c r="A9" s="113" t="s">
        <v>339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5" t="s">
        <v>340</v>
      </c>
    </row>
    <row r="2" ht="41.25" customHeight="1" spans="1:10">
      <c r="A2" s="99" t="str">
        <f>"2026"&amp;"年对下转移支付绩效目标表"</f>
        <v>2026年对下转移支付绩效目标表</v>
      </c>
      <c r="B2" s="46"/>
      <c r="C2" s="46"/>
      <c r="D2" s="46"/>
      <c r="E2" s="46"/>
      <c r="F2" s="100"/>
      <c r="G2" s="46"/>
      <c r="H2" s="100"/>
      <c r="I2" s="100"/>
      <c r="J2" s="46"/>
    </row>
    <row r="3" ht="17.25" customHeight="1" spans="1:10">
      <c r="A3" s="47" t="str">
        <f>"单位名称："&amp;"昆明市晋宁区幼儿园"</f>
        <v>单位名称：昆明市晋宁区幼儿园</v>
      </c>
    </row>
    <row r="4" ht="44.25" customHeight="1" spans="1:10">
      <c r="A4" s="25" t="s">
        <v>336</v>
      </c>
      <c r="B4" s="25" t="s">
        <v>266</v>
      </c>
      <c r="C4" s="25" t="s">
        <v>267</v>
      </c>
      <c r="D4" s="25" t="s">
        <v>268</v>
      </c>
      <c r="E4" s="25" t="s">
        <v>269</v>
      </c>
      <c r="F4" s="101" t="s">
        <v>270</v>
      </c>
      <c r="G4" s="25" t="s">
        <v>271</v>
      </c>
      <c r="H4" s="101" t="s">
        <v>272</v>
      </c>
      <c r="I4" s="101" t="s">
        <v>273</v>
      </c>
      <c r="J4" s="25" t="s">
        <v>274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101">
        <v>6</v>
      </c>
      <c r="G5" s="25">
        <v>7</v>
      </c>
      <c r="H5" s="101">
        <v>8</v>
      </c>
      <c r="I5" s="101">
        <v>9</v>
      </c>
      <c r="J5" s="25">
        <v>10</v>
      </c>
    </row>
    <row r="6" ht="42" customHeight="1" spans="1:10">
      <c r="A6" s="26"/>
      <c r="B6" s="102"/>
      <c r="C6" s="102"/>
      <c r="D6" s="102"/>
      <c r="E6" s="42"/>
      <c r="F6" s="103"/>
      <c r="G6" s="42"/>
      <c r="H6" s="103"/>
      <c r="I6" s="103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ht="21" customHeight="1" spans="1:10">
      <c r="A8" s="104" t="s">
        <v>341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selection activeCell="A1" sqref="A1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75"/>
      <c r="B1" s="76"/>
      <c r="C1" s="76"/>
      <c r="D1" s="77"/>
      <c r="E1" s="77"/>
      <c r="F1" s="77"/>
      <c r="G1" s="76"/>
      <c r="H1" s="76"/>
      <c r="I1" s="78" t="s">
        <v>342</v>
      </c>
    </row>
    <row r="2" ht="41.25" customHeight="1" spans="1:9">
      <c r="A2" s="79" t="str">
        <f>"2026"&amp;"年新增资产配置预算表"</f>
        <v>2026年新增资产配置预算表</v>
      </c>
      <c r="B2" s="80"/>
      <c r="C2" s="80"/>
      <c r="D2" s="81"/>
      <c r="E2" s="81"/>
      <c r="F2" s="81"/>
      <c r="G2" s="80"/>
      <c r="H2" s="80"/>
      <c r="I2" s="81"/>
    </row>
    <row r="3" customHeight="1" spans="1:9">
      <c r="A3" s="82" t="str">
        <f>"单位名称："&amp;"昆明市晋宁区幼儿园"</f>
        <v>单位名称：昆明市晋宁区幼儿园</v>
      </c>
      <c r="B3" s="83"/>
      <c r="C3" s="83"/>
      <c r="D3" s="84"/>
      <c r="F3" s="81"/>
      <c r="G3" s="80"/>
      <c r="H3" s="80"/>
      <c r="I3" s="85" t="s">
        <v>1</v>
      </c>
    </row>
    <row r="4" ht="28.5" customHeight="1" spans="1:9">
      <c r="A4" s="86" t="s">
        <v>176</v>
      </c>
      <c r="B4" s="87" t="s">
        <v>177</v>
      </c>
      <c r="C4" s="88" t="s">
        <v>343</v>
      </c>
      <c r="D4" s="86" t="s">
        <v>344</v>
      </c>
      <c r="E4" s="86" t="s">
        <v>345</v>
      </c>
      <c r="F4" s="86" t="s">
        <v>346</v>
      </c>
      <c r="G4" s="87" t="s">
        <v>347</v>
      </c>
      <c r="H4" s="67"/>
      <c r="I4" s="86"/>
    </row>
    <row r="5" ht="21" customHeight="1" spans="1:9">
      <c r="A5" s="88"/>
      <c r="B5" s="89"/>
      <c r="C5" s="89"/>
      <c r="D5" s="90"/>
      <c r="E5" s="89"/>
      <c r="F5" s="89"/>
      <c r="G5" s="87" t="s">
        <v>321</v>
      </c>
      <c r="H5" s="87" t="s">
        <v>348</v>
      </c>
      <c r="I5" s="87" t="s">
        <v>349</v>
      </c>
    </row>
    <row r="6" ht="17.25" customHeight="1" spans="1:9">
      <c r="A6" s="91" t="s">
        <v>82</v>
      </c>
      <c r="B6" s="40" t="s">
        <v>83</v>
      </c>
      <c r="C6" s="91" t="s">
        <v>84</v>
      </c>
      <c r="D6" s="42" t="s">
        <v>85</v>
      </c>
      <c r="E6" s="91" t="s">
        <v>86</v>
      </c>
      <c r="F6" s="40" t="s">
        <v>87</v>
      </c>
      <c r="G6" s="92" t="s">
        <v>88</v>
      </c>
      <c r="H6" s="42" t="s">
        <v>89</v>
      </c>
      <c r="I6" s="42">
        <v>9</v>
      </c>
    </row>
    <row r="7" ht="19.5" customHeight="1" spans="1:9">
      <c r="A7" s="93" t="s">
        <v>195</v>
      </c>
      <c r="B7" s="70" t="s">
        <v>70</v>
      </c>
      <c r="C7" s="70" t="s">
        <v>350</v>
      </c>
      <c r="D7" s="26" t="s">
        <v>351</v>
      </c>
      <c r="E7" s="41" t="s">
        <v>352</v>
      </c>
      <c r="F7" s="92" t="s">
        <v>353</v>
      </c>
      <c r="G7" s="94">
        <v>1</v>
      </c>
      <c r="H7" s="95">
        <v>2500</v>
      </c>
      <c r="I7" s="95">
        <v>2500</v>
      </c>
    </row>
    <row r="8" ht="19.5" customHeight="1" spans="1:9">
      <c r="A8" s="93" t="s">
        <v>195</v>
      </c>
      <c r="B8" s="70" t="s">
        <v>70</v>
      </c>
      <c r="C8" s="70" t="s">
        <v>354</v>
      </c>
      <c r="D8" s="26" t="s">
        <v>355</v>
      </c>
      <c r="E8" s="41" t="s">
        <v>356</v>
      </c>
      <c r="F8" s="92" t="s">
        <v>353</v>
      </c>
      <c r="G8" s="94">
        <v>60</v>
      </c>
      <c r="H8" s="95">
        <v>75</v>
      </c>
      <c r="I8" s="95">
        <v>4500</v>
      </c>
    </row>
    <row r="9" ht="19.5" customHeight="1" spans="1:9">
      <c r="A9" s="93" t="s">
        <v>195</v>
      </c>
      <c r="B9" s="70" t="s">
        <v>70</v>
      </c>
      <c r="C9" s="70" t="s">
        <v>354</v>
      </c>
      <c r="D9" s="26" t="s">
        <v>357</v>
      </c>
      <c r="E9" s="41" t="s">
        <v>358</v>
      </c>
      <c r="F9" s="92" t="s">
        <v>353</v>
      </c>
      <c r="G9" s="94">
        <v>36</v>
      </c>
      <c r="H9" s="95">
        <v>430</v>
      </c>
      <c r="I9" s="95">
        <v>15480</v>
      </c>
    </row>
    <row r="10" ht="19.5" customHeight="1" spans="1:9">
      <c r="A10" s="29" t="s">
        <v>55</v>
      </c>
      <c r="B10" s="96"/>
      <c r="C10" s="96"/>
      <c r="D10" s="97"/>
      <c r="E10" s="98"/>
      <c r="F10" s="98"/>
      <c r="G10" s="94">
        <v>97</v>
      </c>
      <c r="H10" s="95">
        <v>3005</v>
      </c>
      <c r="I10" s="95">
        <v>22480</v>
      </c>
    </row>
  </sheetData>
  <mergeCells count="10">
    <mergeCell ref="A2:I2"/>
    <mergeCell ref="A3:C3"/>
    <mergeCell ref="G4:I4"/>
    <mergeCell ref="A10:F10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44"/>
      <c r="E1" s="44"/>
      <c r="F1" s="44"/>
      <c r="G1" s="44"/>
      <c r="K1" s="45" t="s">
        <v>359</v>
      </c>
    </row>
    <row r="2" ht="41.25" customHeight="1" spans="1:11">
      <c r="A2" s="46" t="str">
        <f>"2026"&amp;"年上级转移支付补助项目支出预算表"</f>
        <v>2026年上级转移支付补助项目支出预算表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3.5" customHeight="1" spans="1:11">
      <c r="A3" s="47" t="str">
        <f>"单位名称："&amp;"昆明市晋宁区幼儿园"</f>
        <v>单位名称：昆明市晋宁区幼儿园</v>
      </c>
      <c r="B3" s="48"/>
      <c r="C3" s="48"/>
      <c r="D3" s="48"/>
      <c r="E3" s="48"/>
      <c r="F3" s="48"/>
      <c r="G3" s="48"/>
      <c r="H3" s="49"/>
      <c r="I3" s="49"/>
      <c r="J3" s="49"/>
      <c r="K3" s="50" t="s">
        <v>1</v>
      </c>
    </row>
    <row r="4" ht="21.75" customHeight="1" spans="1:11">
      <c r="A4" s="51" t="s">
        <v>248</v>
      </c>
      <c r="B4" s="51" t="s">
        <v>179</v>
      </c>
      <c r="C4" s="51" t="s">
        <v>249</v>
      </c>
      <c r="D4" s="52" t="s">
        <v>180</v>
      </c>
      <c r="E4" s="52" t="s">
        <v>181</v>
      </c>
      <c r="F4" s="52" t="s">
        <v>250</v>
      </c>
      <c r="G4" s="52" t="s">
        <v>251</v>
      </c>
      <c r="H4" s="65" t="s">
        <v>55</v>
      </c>
      <c r="I4" s="17" t="s">
        <v>360</v>
      </c>
      <c r="J4" s="18"/>
      <c r="K4" s="19"/>
    </row>
    <row r="5" ht="21.75" customHeight="1" spans="1:11">
      <c r="A5" s="53"/>
      <c r="B5" s="53"/>
      <c r="C5" s="53"/>
      <c r="D5" s="54"/>
      <c r="E5" s="54"/>
      <c r="F5" s="54"/>
      <c r="G5" s="54"/>
      <c r="H5" s="66"/>
      <c r="I5" s="52" t="s">
        <v>58</v>
      </c>
      <c r="J5" s="52" t="s">
        <v>59</v>
      </c>
      <c r="K5" s="52" t="s">
        <v>60</v>
      </c>
    </row>
    <row r="6" ht="40.5" customHeight="1" spans="1:11">
      <c r="A6" s="56"/>
      <c r="B6" s="56"/>
      <c r="C6" s="56"/>
      <c r="D6" s="57"/>
      <c r="E6" s="57"/>
      <c r="F6" s="57"/>
      <c r="G6" s="57"/>
      <c r="H6" s="58"/>
      <c r="I6" s="57" t="s">
        <v>57</v>
      </c>
      <c r="J6" s="57"/>
      <c r="K6" s="57"/>
    </row>
    <row r="7" ht="15" customHeight="1" spans="1:11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67">
        <v>10</v>
      </c>
      <c r="K7" s="67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8"/>
      <c r="I8" s="69"/>
      <c r="J8" s="69"/>
      <c r="K8" s="68"/>
    </row>
    <row r="9" ht="18.75" customHeight="1" spans="1:11">
      <c r="A9" s="70"/>
      <c r="B9" s="41"/>
      <c r="C9" s="41"/>
      <c r="D9" s="41"/>
      <c r="E9" s="41"/>
      <c r="F9" s="41"/>
      <c r="G9" s="41"/>
      <c r="H9" s="61"/>
      <c r="I9" s="61"/>
      <c r="J9" s="61"/>
      <c r="K9" s="68"/>
    </row>
    <row r="10" ht="18.75" customHeight="1" spans="1:11">
      <c r="A10" s="71" t="s">
        <v>167</v>
      </c>
      <c r="B10" s="72"/>
      <c r="C10" s="72"/>
      <c r="D10" s="72"/>
      <c r="E10" s="72"/>
      <c r="F10" s="72"/>
      <c r="G10" s="73"/>
      <c r="H10" s="61"/>
      <c r="I10" s="61"/>
      <c r="J10" s="61"/>
      <c r="K10" s="68"/>
    </row>
    <row r="11" ht="21" customHeight="1" spans="1:11">
      <c r="A11" s="74" t="s">
        <v>361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1:7">
      <c r="D1" s="44"/>
      <c r="G1" s="45" t="s">
        <v>362</v>
      </c>
    </row>
    <row r="2" ht="41.25" customHeight="1" spans="1:7">
      <c r="A2" s="46" t="str">
        <f>"2026"&amp;"年部门项目中期规划预算表"</f>
        <v>2026年部门项目中期规划预算表</v>
      </c>
      <c r="B2" s="46"/>
      <c r="C2" s="46"/>
      <c r="D2" s="46"/>
      <c r="E2" s="46"/>
      <c r="F2" s="46"/>
      <c r="G2" s="46"/>
    </row>
    <row r="3" ht="13.5" customHeight="1" spans="1:7">
      <c r="A3" s="47" t="str">
        <f>"单位名称："&amp;"昆明市晋宁区幼儿园"</f>
        <v>单位名称：昆明市晋宁区幼儿园</v>
      </c>
      <c r="B3" s="48"/>
      <c r="C3" s="48"/>
      <c r="D3" s="48"/>
      <c r="E3" s="49"/>
      <c r="F3" s="49"/>
      <c r="G3" s="50" t="s">
        <v>1</v>
      </c>
    </row>
    <row r="4" ht="21.75" customHeight="1" spans="1:7">
      <c r="A4" s="51" t="s">
        <v>249</v>
      </c>
      <c r="B4" s="51" t="s">
        <v>248</v>
      </c>
      <c r="C4" s="51" t="s">
        <v>179</v>
      </c>
      <c r="D4" s="52" t="s">
        <v>363</v>
      </c>
      <c r="E4" s="17" t="s">
        <v>58</v>
      </c>
      <c r="F4" s="18"/>
      <c r="G4" s="19"/>
    </row>
    <row r="5" ht="21.75" customHeight="1" spans="1:7">
      <c r="A5" s="53"/>
      <c r="B5" s="53"/>
      <c r="C5" s="53"/>
      <c r="D5" s="54"/>
      <c r="E5" s="55" t="str">
        <f>"2026"&amp;"年"</f>
        <v>2026年</v>
      </c>
      <c r="F5" s="52" t="str">
        <f>("2026"+1)&amp;"年"</f>
        <v>2027年</v>
      </c>
      <c r="G5" s="52" t="str">
        <f>("2026"+2)&amp;"年"</f>
        <v>2028年</v>
      </c>
    </row>
    <row r="6" ht="40.5" customHeight="1" spans="1:7">
      <c r="A6" s="56"/>
      <c r="B6" s="56"/>
      <c r="C6" s="56"/>
      <c r="D6" s="57"/>
      <c r="E6" s="58"/>
      <c r="F6" s="57" t="s">
        <v>57</v>
      </c>
      <c r="G6" s="57"/>
    </row>
    <row r="7" ht="15" customHeight="1" spans="1:7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ht="17.25" customHeight="1" spans="1:7">
      <c r="A8" s="41" t="s">
        <v>70</v>
      </c>
      <c r="B8" s="60"/>
      <c r="C8" s="60"/>
      <c r="D8" s="41"/>
      <c r="E8" s="61">
        <v>1268550</v>
      </c>
      <c r="F8" s="61"/>
      <c r="G8" s="61"/>
    </row>
    <row r="9" ht="18.75" customHeight="1" spans="1:7">
      <c r="A9" s="41"/>
      <c r="B9" s="41" t="s">
        <v>364</v>
      </c>
      <c r="C9" s="41" t="s">
        <v>256</v>
      </c>
      <c r="D9" s="41" t="s">
        <v>365</v>
      </c>
      <c r="E9" s="61">
        <v>1268550</v>
      </c>
      <c r="F9" s="61"/>
      <c r="G9" s="61"/>
    </row>
    <row r="10" ht="18.75" customHeight="1" spans="1:7">
      <c r="A10" s="62" t="s">
        <v>55</v>
      </c>
      <c r="B10" s="63" t="s">
        <v>366</v>
      </c>
      <c r="C10" s="63"/>
      <c r="D10" s="64"/>
      <c r="E10" s="61">
        <v>1268550</v>
      </c>
      <c r="F10" s="61"/>
      <c r="G10" s="6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topLeftCell="A10" workbookViewId="0">
      <selection activeCell="A19" sqref="A19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367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"单位名称："&amp;"昆明市晋宁区幼儿园"</f>
        <v>单位名称：昆明市晋宁区幼儿园</v>
      </c>
      <c r="B3" s="4"/>
      <c r="C3" s="5"/>
      <c r="D3" s="6"/>
      <c r="E3" s="6"/>
      <c r="F3" s="6"/>
      <c r="G3" s="6"/>
      <c r="H3" s="6"/>
      <c r="I3" s="6"/>
      <c r="J3" s="231" t="s">
        <v>1</v>
      </c>
    </row>
    <row r="4" ht="30" customHeight="1" spans="1:10">
      <c r="A4" s="7" t="s">
        <v>368</v>
      </c>
      <c r="B4" s="8"/>
      <c r="C4" s="9"/>
      <c r="D4" s="9"/>
      <c r="E4" s="10"/>
      <c r="F4" s="11" t="s">
        <v>368</v>
      </c>
      <c r="G4" s="10"/>
      <c r="H4" s="12"/>
      <c r="I4" s="9"/>
      <c r="J4" s="10"/>
    </row>
    <row r="5" ht="32.25" customHeight="1" spans="1:10">
      <c r="A5" s="13" t="s">
        <v>369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370</v>
      </c>
      <c r="B6" s="18"/>
      <c r="C6" s="18"/>
      <c r="D6" s="18"/>
      <c r="E6" s="18"/>
      <c r="F6" s="18"/>
      <c r="G6" s="18"/>
      <c r="H6" s="18"/>
      <c r="I6" s="19"/>
      <c r="J6" s="20" t="s">
        <v>371</v>
      </c>
    </row>
    <row r="7" ht="99.75" customHeight="1" spans="1:10">
      <c r="A7" s="21" t="s">
        <v>372</v>
      </c>
      <c r="B7" s="22" t="s">
        <v>373</v>
      </c>
      <c r="C7" s="23"/>
      <c r="D7" s="23"/>
      <c r="E7" s="23"/>
      <c r="F7" s="23"/>
      <c r="G7" s="23"/>
      <c r="H7" s="23"/>
      <c r="I7" s="23"/>
      <c r="J7" s="24" t="s">
        <v>374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375</v>
      </c>
    </row>
    <row r="9" ht="75" customHeight="1" spans="1:10">
      <c r="A9" s="22" t="s">
        <v>376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377</v>
      </c>
    </row>
    <row r="10" ht="32.25" customHeight="1" spans="1:10">
      <c r="A10" s="28" t="s">
        <v>378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379</v>
      </c>
      <c r="B11" s="22"/>
      <c r="C11" s="21" t="s">
        <v>380</v>
      </c>
      <c r="D11" s="21"/>
      <c r="E11" s="21" t="s">
        <v>381</v>
      </c>
      <c r="F11" s="21"/>
      <c r="G11" s="21"/>
      <c r="H11" s="21" t="s">
        <v>382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383</v>
      </c>
      <c r="F12" s="22" t="s">
        <v>384</v>
      </c>
      <c r="G12" s="22" t="s">
        <v>385</v>
      </c>
      <c r="H12" s="22" t="s">
        <v>383</v>
      </c>
      <c r="I12" s="22" t="s">
        <v>384</v>
      </c>
      <c r="J12" s="22" t="s">
        <v>385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386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387</v>
      </c>
      <c r="B16" s="34"/>
      <c r="C16" s="34"/>
      <c r="D16" s="34"/>
      <c r="E16" s="34"/>
      <c r="F16" s="34"/>
      <c r="G16" s="34"/>
      <c r="H16" s="35" t="s">
        <v>388</v>
      </c>
      <c r="I16" s="36" t="s">
        <v>274</v>
      </c>
      <c r="J16" s="35" t="s">
        <v>389</v>
      </c>
    </row>
    <row r="17" ht="36" customHeight="1" spans="1:10">
      <c r="A17" s="37" t="s">
        <v>267</v>
      </c>
      <c r="B17" s="37" t="s">
        <v>390</v>
      </c>
      <c r="C17" s="38" t="s">
        <v>269</v>
      </c>
      <c r="D17" s="38" t="s">
        <v>270</v>
      </c>
      <c r="E17" s="38" t="s">
        <v>271</v>
      </c>
      <c r="F17" s="38" t="s">
        <v>272</v>
      </c>
      <c r="G17" s="38" t="s">
        <v>273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ht="21" customHeight="1" spans="1:10">
      <c r="A19" s="43" t="s">
        <v>391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5" t="s">
        <v>52</v>
      </c>
    </row>
    <row r="2" ht="41.25" customHeight="1" spans="1:19">
      <c r="A2" s="79" t="str">
        <f>"2026"&amp;"年部门收入预算表"</f>
        <v>2026年部门收入预算表</v>
      </c>
    </row>
    <row r="3" ht="17.25" customHeight="1" spans="1:19">
      <c r="A3" s="82" t="str">
        <f>"单位名称："&amp;"昆明市晋宁区幼儿园"</f>
        <v>单位名称：昆明市晋宁区幼儿园</v>
      </c>
      <c r="S3" s="84" t="s">
        <v>1</v>
      </c>
    </row>
    <row r="4" ht="21.75" customHeight="1" spans="1:19">
      <c r="A4" s="217" t="s">
        <v>53</v>
      </c>
      <c r="B4" s="218" t="s">
        <v>54</v>
      </c>
      <c r="C4" s="218" t="s">
        <v>55</v>
      </c>
      <c r="D4" s="219" t="s">
        <v>56</v>
      </c>
      <c r="E4" s="219"/>
      <c r="F4" s="219"/>
      <c r="G4" s="219"/>
      <c r="H4" s="219"/>
      <c r="I4" s="165"/>
      <c r="J4" s="219"/>
      <c r="K4" s="219"/>
      <c r="L4" s="219"/>
      <c r="M4" s="219"/>
      <c r="N4" s="220"/>
      <c r="O4" s="219" t="s">
        <v>45</v>
      </c>
      <c r="P4" s="219"/>
      <c r="Q4" s="219"/>
      <c r="R4" s="219"/>
      <c r="S4" s="220"/>
    </row>
    <row r="5" ht="27" customHeight="1" spans="1:19">
      <c r="A5" s="221"/>
      <c r="B5" s="222"/>
      <c r="C5" s="222"/>
      <c r="D5" s="222" t="s">
        <v>57</v>
      </c>
      <c r="E5" s="222" t="s">
        <v>58</v>
      </c>
      <c r="F5" s="222" t="s">
        <v>59</v>
      </c>
      <c r="G5" s="222" t="s">
        <v>60</v>
      </c>
      <c r="H5" s="222" t="s">
        <v>61</v>
      </c>
      <c r="I5" s="223" t="s">
        <v>62</v>
      </c>
      <c r="J5" s="224"/>
      <c r="K5" s="224"/>
      <c r="L5" s="224"/>
      <c r="M5" s="224"/>
      <c r="N5" s="225"/>
      <c r="O5" s="222" t="s">
        <v>57</v>
      </c>
      <c r="P5" s="222" t="s">
        <v>58</v>
      </c>
      <c r="Q5" s="222" t="s">
        <v>59</v>
      </c>
      <c r="R5" s="222" t="s">
        <v>60</v>
      </c>
      <c r="S5" s="222" t="s">
        <v>63</v>
      </c>
    </row>
    <row r="6" ht="30" customHeight="1" spans="1:19">
      <c r="A6" s="226"/>
      <c r="B6" s="143"/>
      <c r="C6" s="149"/>
      <c r="D6" s="149"/>
      <c r="E6" s="149"/>
      <c r="F6" s="149"/>
      <c r="G6" s="149"/>
      <c r="H6" s="149"/>
      <c r="I6" s="103" t="s">
        <v>57</v>
      </c>
      <c r="J6" s="225" t="s">
        <v>64</v>
      </c>
      <c r="K6" s="225" t="s">
        <v>65</v>
      </c>
      <c r="L6" s="225" t="s">
        <v>66</v>
      </c>
      <c r="M6" s="225" t="s">
        <v>67</v>
      </c>
      <c r="N6" s="225" t="s">
        <v>68</v>
      </c>
      <c r="O6" s="227"/>
      <c r="P6" s="227"/>
      <c r="Q6" s="227"/>
      <c r="R6" s="227"/>
      <c r="S6" s="149"/>
    </row>
    <row r="7" ht="15" customHeight="1" spans="1:19">
      <c r="A7" s="228">
        <v>1</v>
      </c>
      <c r="B7" s="228">
        <v>2</v>
      </c>
      <c r="C7" s="228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103">
        <v>9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>
        <v>18</v>
      </c>
      <c r="S7" s="228">
        <v>19</v>
      </c>
    </row>
    <row r="8" ht="18" customHeight="1" spans="1:19">
      <c r="A8" s="41" t="s">
        <v>69</v>
      </c>
      <c r="B8" s="41" t="s">
        <v>70</v>
      </c>
      <c r="C8" s="112">
        <v>12111596.96</v>
      </c>
      <c r="D8" s="112">
        <v>12111596.96</v>
      </c>
      <c r="E8" s="112">
        <v>12110936.96</v>
      </c>
      <c r="F8" s="112"/>
      <c r="G8" s="112"/>
      <c r="H8" s="112"/>
      <c r="I8" s="112">
        <v>660</v>
      </c>
      <c r="J8" s="112"/>
      <c r="K8" s="112"/>
      <c r="L8" s="112"/>
      <c r="M8" s="112"/>
      <c r="N8" s="112">
        <v>660</v>
      </c>
      <c r="O8" s="112"/>
      <c r="P8" s="112"/>
      <c r="Q8" s="112"/>
      <c r="R8" s="112"/>
      <c r="S8" s="112"/>
    </row>
    <row r="9" ht="18" customHeight="1" spans="1:19">
      <c r="A9" s="88" t="s">
        <v>55</v>
      </c>
      <c r="B9" s="229"/>
      <c r="C9" s="112">
        <v>12111596.96</v>
      </c>
      <c r="D9" s="112">
        <v>12111596.96</v>
      </c>
      <c r="E9" s="112">
        <v>12110936.96</v>
      </c>
      <c r="F9" s="112"/>
      <c r="G9" s="112"/>
      <c r="H9" s="112"/>
      <c r="I9" s="112">
        <v>660</v>
      </c>
      <c r="J9" s="112"/>
      <c r="K9" s="112"/>
      <c r="L9" s="112"/>
      <c r="M9" s="112"/>
      <c r="N9" s="112">
        <v>660</v>
      </c>
      <c r="O9" s="112"/>
      <c r="P9" s="112"/>
      <c r="Q9" s="112"/>
      <c r="R9" s="112"/>
      <c r="S9" s="11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84" t="s">
        <v>71</v>
      </c>
    </row>
    <row r="2" ht="41.25" customHeight="1" spans="1:15">
      <c r="A2" s="79" t="str">
        <f>"2026"&amp;"年部门支出预算表"</f>
        <v>2026年部门支出预算表</v>
      </c>
    </row>
    <row r="3" ht="17.25" customHeight="1" spans="1:15">
      <c r="A3" s="82" t="str">
        <f>"单位名称："&amp;"昆明市晋宁区幼儿园"</f>
        <v>单位名称：昆明市晋宁区幼儿园</v>
      </c>
      <c r="O3" s="84" t="s">
        <v>1</v>
      </c>
    </row>
    <row r="4" ht="27" customHeight="1" spans="1:15">
      <c r="A4" s="203" t="s">
        <v>72</v>
      </c>
      <c r="B4" s="203" t="s">
        <v>73</v>
      </c>
      <c r="C4" s="203" t="s">
        <v>55</v>
      </c>
      <c r="D4" s="204" t="s">
        <v>58</v>
      </c>
      <c r="E4" s="205"/>
      <c r="F4" s="206"/>
      <c r="G4" s="207" t="s">
        <v>59</v>
      </c>
      <c r="H4" s="207" t="s">
        <v>60</v>
      </c>
      <c r="I4" s="207" t="s">
        <v>74</v>
      </c>
      <c r="J4" s="204" t="s">
        <v>62</v>
      </c>
      <c r="K4" s="205"/>
      <c r="L4" s="205"/>
      <c r="M4" s="205"/>
      <c r="N4" s="208"/>
      <c r="O4" s="209"/>
    </row>
    <row r="5" ht="42" customHeight="1" spans="1:15">
      <c r="A5" s="210"/>
      <c r="B5" s="210"/>
      <c r="C5" s="211"/>
      <c r="D5" s="212" t="s">
        <v>57</v>
      </c>
      <c r="E5" s="212" t="s">
        <v>75</v>
      </c>
      <c r="F5" s="212" t="s">
        <v>76</v>
      </c>
      <c r="G5" s="211"/>
      <c r="H5" s="211"/>
      <c r="I5" s="213"/>
      <c r="J5" s="212" t="s">
        <v>57</v>
      </c>
      <c r="K5" s="197" t="s">
        <v>77</v>
      </c>
      <c r="L5" s="197" t="s">
        <v>78</v>
      </c>
      <c r="M5" s="197" t="s">
        <v>79</v>
      </c>
      <c r="N5" s="197" t="s">
        <v>80</v>
      </c>
      <c r="O5" s="197" t="s">
        <v>81</v>
      </c>
    </row>
    <row r="6" ht="18" customHeight="1" spans="1:15">
      <c r="A6" s="91" t="s">
        <v>82</v>
      </c>
      <c r="B6" s="91" t="s">
        <v>83</v>
      </c>
      <c r="C6" s="91" t="s">
        <v>84</v>
      </c>
      <c r="D6" s="92" t="s">
        <v>85</v>
      </c>
      <c r="E6" s="92" t="s">
        <v>86</v>
      </c>
      <c r="F6" s="92" t="s">
        <v>87</v>
      </c>
      <c r="G6" s="92" t="s">
        <v>88</v>
      </c>
      <c r="H6" s="92" t="s">
        <v>89</v>
      </c>
      <c r="I6" s="92" t="s">
        <v>90</v>
      </c>
      <c r="J6" s="92" t="s">
        <v>91</v>
      </c>
      <c r="K6" s="92" t="s">
        <v>92</v>
      </c>
      <c r="L6" s="92" t="s">
        <v>93</v>
      </c>
      <c r="M6" s="92" t="s">
        <v>94</v>
      </c>
      <c r="N6" s="91" t="s">
        <v>95</v>
      </c>
      <c r="O6" s="92" t="s">
        <v>96</v>
      </c>
    </row>
    <row r="7" ht="21" customHeight="1" spans="1:15">
      <c r="A7" s="93" t="s">
        <v>97</v>
      </c>
      <c r="B7" s="93" t="s">
        <v>98</v>
      </c>
      <c r="C7" s="112">
        <v>10051513.29</v>
      </c>
      <c r="D7" s="112">
        <v>10050853.29</v>
      </c>
      <c r="E7" s="112">
        <v>8782303.29</v>
      </c>
      <c r="F7" s="112">
        <v>1268550</v>
      </c>
      <c r="G7" s="112"/>
      <c r="H7" s="112"/>
      <c r="I7" s="112"/>
      <c r="J7" s="112">
        <v>660</v>
      </c>
      <c r="K7" s="112"/>
      <c r="L7" s="112"/>
      <c r="M7" s="112"/>
      <c r="N7" s="112"/>
      <c r="O7" s="112">
        <v>660</v>
      </c>
    </row>
    <row r="8" ht="21" customHeight="1" spans="1:15">
      <c r="A8" s="214" t="s">
        <v>99</v>
      </c>
      <c r="B8" s="214" t="s">
        <v>100</v>
      </c>
      <c r="C8" s="112">
        <v>10051513.29</v>
      </c>
      <c r="D8" s="112">
        <v>10050853.29</v>
      </c>
      <c r="E8" s="112">
        <v>8782303.29</v>
      </c>
      <c r="F8" s="112">
        <v>1268550</v>
      </c>
      <c r="G8" s="112"/>
      <c r="H8" s="112"/>
      <c r="I8" s="112"/>
      <c r="J8" s="112">
        <v>660</v>
      </c>
      <c r="K8" s="112"/>
      <c r="L8" s="112"/>
      <c r="M8" s="112"/>
      <c r="N8" s="112"/>
      <c r="O8" s="112">
        <v>660</v>
      </c>
    </row>
    <row r="9" ht="21" customHeight="1" spans="1:15">
      <c r="A9" s="215" t="s">
        <v>101</v>
      </c>
      <c r="B9" s="215" t="s">
        <v>102</v>
      </c>
      <c r="C9" s="112">
        <v>10051513.29</v>
      </c>
      <c r="D9" s="112">
        <v>10050853.29</v>
      </c>
      <c r="E9" s="112">
        <v>8782303.29</v>
      </c>
      <c r="F9" s="112">
        <v>1268550</v>
      </c>
      <c r="G9" s="112"/>
      <c r="H9" s="112"/>
      <c r="I9" s="112"/>
      <c r="J9" s="112">
        <v>660</v>
      </c>
      <c r="K9" s="112"/>
      <c r="L9" s="112"/>
      <c r="M9" s="112"/>
      <c r="N9" s="112"/>
      <c r="O9" s="112">
        <v>660</v>
      </c>
    </row>
    <row r="10" ht="21" customHeight="1" spans="1:15">
      <c r="A10" s="93" t="s">
        <v>103</v>
      </c>
      <c r="B10" s="93" t="s">
        <v>104</v>
      </c>
      <c r="C10" s="112">
        <v>1022110.64</v>
      </c>
      <c r="D10" s="112">
        <v>1022110.64</v>
      </c>
      <c r="E10" s="112">
        <v>1022110.64</v>
      </c>
      <c r="F10" s="112"/>
      <c r="G10" s="112"/>
      <c r="H10" s="112"/>
      <c r="I10" s="112"/>
      <c r="J10" s="112"/>
      <c r="K10" s="112"/>
      <c r="L10" s="112"/>
      <c r="M10" s="112"/>
      <c r="N10" s="112"/>
      <c r="O10" s="112"/>
    </row>
    <row r="11" ht="21" customHeight="1" spans="1:15">
      <c r="A11" s="214" t="s">
        <v>105</v>
      </c>
      <c r="B11" s="214" t="s">
        <v>106</v>
      </c>
      <c r="C11" s="112">
        <v>1022110.64</v>
      </c>
      <c r="D11" s="112">
        <v>1022110.64</v>
      </c>
      <c r="E11" s="112">
        <v>1022110.64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</row>
    <row r="12" ht="21" customHeight="1" spans="1:15">
      <c r="A12" s="215" t="s">
        <v>107</v>
      </c>
      <c r="B12" s="215" t="s">
        <v>108</v>
      </c>
      <c r="C12" s="112">
        <v>275400</v>
      </c>
      <c r="D12" s="112">
        <v>275400</v>
      </c>
      <c r="E12" s="112">
        <v>275400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ht="21" customHeight="1" spans="1:15">
      <c r="A13" s="215" t="s">
        <v>109</v>
      </c>
      <c r="B13" s="215" t="s">
        <v>110</v>
      </c>
      <c r="C13" s="112">
        <v>581535.36</v>
      </c>
      <c r="D13" s="112">
        <v>581535.36</v>
      </c>
      <c r="E13" s="112">
        <v>581535.36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ht="21" customHeight="1" spans="1:15">
      <c r="A14" s="215" t="s">
        <v>111</v>
      </c>
      <c r="B14" s="215" t="s">
        <v>112</v>
      </c>
      <c r="C14" s="112">
        <v>165175.28</v>
      </c>
      <c r="D14" s="112">
        <v>165175.28</v>
      </c>
      <c r="E14" s="112">
        <v>165175.28</v>
      </c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ht="21" customHeight="1" spans="1:15">
      <c r="A15" s="93" t="s">
        <v>113</v>
      </c>
      <c r="B15" s="93" t="s">
        <v>114</v>
      </c>
      <c r="C15" s="112">
        <v>507213.51</v>
      </c>
      <c r="D15" s="112">
        <v>507213.51</v>
      </c>
      <c r="E15" s="112">
        <v>507213.51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ht="21" customHeight="1" spans="1:15">
      <c r="A16" s="214" t="s">
        <v>115</v>
      </c>
      <c r="B16" s="214" t="s">
        <v>116</v>
      </c>
      <c r="C16" s="112">
        <v>507213.51</v>
      </c>
      <c r="D16" s="112">
        <v>507213.51</v>
      </c>
      <c r="E16" s="112">
        <v>507213.51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ht="21" customHeight="1" spans="1:15">
      <c r="A17" s="215" t="s">
        <v>117</v>
      </c>
      <c r="B17" s="215" t="s">
        <v>118</v>
      </c>
      <c r="C17" s="112">
        <v>246179.48</v>
      </c>
      <c r="D17" s="112">
        <v>246179.48</v>
      </c>
      <c r="E17" s="112">
        <v>246179.48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ht="21" customHeight="1" spans="1:15">
      <c r="A18" s="215" t="s">
        <v>119</v>
      </c>
      <c r="B18" s="215" t="s">
        <v>120</v>
      </c>
      <c r="C18" s="112">
        <v>227809.8</v>
      </c>
      <c r="D18" s="112">
        <v>227809.8</v>
      </c>
      <c r="E18" s="112">
        <v>227809.8</v>
      </c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ht="21" customHeight="1" spans="1:15">
      <c r="A19" s="215" t="s">
        <v>121</v>
      </c>
      <c r="B19" s="215" t="s">
        <v>122</v>
      </c>
      <c r="C19" s="112">
        <v>33224.23</v>
      </c>
      <c r="D19" s="112">
        <v>33224.23</v>
      </c>
      <c r="E19" s="112">
        <v>33224.23</v>
      </c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ht="21" customHeight="1" spans="1:15">
      <c r="A20" s="93" t="s">
        <v>123</v>
      </c>
      <c r="B20" s="93" t="s">
        <v>124</v>
      </c>
      <c r="C20" s="112">
        <v>530759.52</v>
      </c>
      <c r="D20" s="112">
        <v>530759.52</v>
      </c>
      <c r="E20" s="112">
        <v>530759.52</v>
      </c>
      <c r="F20" s="112"/>
      <c r="G20" s="112"/>
      <c r="H20" s="112"/>
      <c r="I20" s="112"/>
      <c r="J20" s="112"/>
      <c r="K20" s="112"/>
      <c r="L20" s="112"/>
      <c r="M20" s="112"/>
      <c r="N20" s="112"/>
      <c r="O20" s="112"/>
    </row>
    <row r="21" ht="21" customHeight="1" spans="1:15">
      <c r="A21" s="214" t="s">
        <v>125</v>
      </c>
      <c r="B21" s="214" t="s">
        <v>126</v>
      </c>
      <c r="C21" s="112">
        <v>530759.52</v>
      </c>
      <c r="D21" s="112">
        <v>530759.52</v>
      </c>
      <c r="E21" s="112">
        <v>530759.52</v>
      </c>
      <c r="F21" s="112"/>
      <c r="G21" s="112"/>
      <c r="H21" s="112"/>
      <c r="I21" s="112"/>
      <c r="J21" s="112"/>
      <c r="K21" s="112"/>
      <c r="L21" s="112"/>
      <c r="M21" s="112"/>
      <c r="N21" s="112"/>
      <c r="O21" s="112"/>
    </row>
    <row r="22" ht="21" customHeight="1" spans="1:15">
      <c r="A22" s="215" t="s">
        <v>127</v>
      </c>
      <c r="B22" s="215" t="s">
        <v>128</v>
      </c>
      <c r="C22" s="112">
        <v>530759.52</v>
      </c>
      <c r="D22" s="112">
        <v>530759.52</v>
      </c>
      <c r="E22" s="112">
        <v>530759.52</v>
      </c>
      <c r="F22" s="112"/>
      <c r="G22" s="112"/>
      <c r="H22" s="112"/>
      <c r="I22" s="112"/>
      <c r="J22" s="112"/>
      <c r="K22" s="112"/>
      <c r="L22" s="112"/>
      <c r="M22" s="112"/>
      <c r="N22" s="112"/>
      <c r="O22" s="112"/>
    </row>
    <row r="23" ht="21" customHeight="1" spans="1:15">
      <c r="A23" s="216" t="s">
        <v>55</v>
      </c>
      <c r="B23" s="73"/>
      <c r="C23" s="112">
        <v>12111596.96</v>
      </c>
      <c r="D23" s="112">
        <v>12110936.96</v>
      </c>
      <c r="E23" s="112">
        <v>10842386.96</v>
      </c>
      <c r="F23" s="112">
        <v>1268550</v>
      </c>
      <c r="G23" s="112"/>
      <c r="H23" s="112"/>
      <c r="I23" s="112"/>
      <c r="J23" s="112">
        <v>660</v>
      </c>
      <c r="K23" s="112"/>
      <c r="L23" s="112"/>
      <c r="M23" s="112"/>
      <c r="N23" s="112"/>
      <c r="O23" s="112">
        <v>660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0"/>
      <c r="B1" s="84"/>
      <c r="C1" s="84"/>
      <c r="D1" s="84" t="s">
        <v>129</v>
      </c>
    </row>
    <row r="2" ht="41.25" customHeight="1" spans="1:4">
      <c r="A2" s="79" t="str">
        <f>"2026"&amp;"年部门财政拨款收支预算总表"</f>
        <v>2026年部门财政拨款收支预算总表</v>
      </c>
    </row>
    <row r="3" ht="17.25" customHeight="1" spans="1:4">
      <c r="A3" s="82" t="str">
        <f>"单位名称："&amp;"昆明市晋宁区幼儿园"</f>
        <v>单位名称：昆明市晋宁区幼儿园</v>
      </c>
      <c r="B3" s="196"/>
      <c r="D3" s="84" t="s">
        <v>1</v>
      </c>
    </row>
    <row r="4" ht="17.25" customHeight="1" spans="1:4">
      <c r="A4" s="197" t="s">
        <v>2</v>
      </c>
      <c r="B4" s="198"/>
      <c r="C4" s="197" t="s">
        <v>3</v>
      </c>
      <c r="D4" s="198"/>
    </row>
    <row r="5" ht="18.75" customHeight="1" spans="1:4">
      <c r="A5" s="197" t="s">
        <v>4</v>
      </c>
      <c r="B5" s="197" t="s">
        <v>5</v>
      </c>
      <c r="C5" s="197" t="s">
        <v>6</v>
      </c>
      <c r="D5" s="197" t="s">
        <v>5</v>
      </c>
    </row>
    <row r="6" ht="16.5" customHeight="1" spans="1:4">
      <c r="A6" s="199" t="s">
        <v>130</v>
      </c>
      <c r="B6" s="112">
        <v>12110936.96</v>
      </c>
      <c r="C6" s="199" t="s">
        <v>131</v>
      </c>
      <c r="D6" s="112">
        <v>12110936.96</v>
      </c>
    </row>
    <row r="7" ht="16.5" customHeight="1" spans="1:4">
      <c r="A7" s="199" t="s">
        <v>132</v>
      </c>
      <c r="B7" s="112">
        <v>12110936.96</v>
      </c>
      <c r="C7" s="199" t="s">
        <v>133</v>
      </c>
      <c r="D7" s="112"/>
    </row>
    <row r="8" ht="16.5" customHeight="1" spans="1:4">
      <c r="A8" s="199" t="s">
        <v>134</v>
      </c>
      <c r="B8" s="112"/>
      <c r="C8" s="199" t="s">
        <v>135</v>
      </c>
      <c r="D8" s="112"/>
    </row>
    <row r="9" ht="16.5" customHeight="1" spans="1:4">
      <c r="A9" s="199" t="s">
        <v>136</v>
      </c>
      <c r="B9" s="112"/>
      <c r="C9" s="199" t="s">
        <v>137</v>
      </c>
      <c r="D9" s="112"/>
    </row>
    <row r="10" ht="16.5" customHeight="1" spans="1:4">
      <c r="A10" s="199" t="s">
        <v>138</v>
      </c>
      <c r="B10" s="112"/>
      <c r="C10" s="199" t="s">
        <v>139</v>
      </c>
      <c r="D10" s="112"/>
    </row>
    <row r="11" ht="16.5" customHeight="1" spans="1:4">
      <c r="A11" s="199" t="s">
        <v>132</v>
      </c>
      <c r="B11" s="112"/>
      <c r="C11" s="199" t="s">
        <v>140</v>
      </c>
      <c r="D11" s="112">
        <v>10050853.29</v>
      </c>
    </row>
    <row r="12" ht="16.5" customHeight="1" spans="1:4">
      <c r="A12" s="30" t="s">
        <v>134</v>
      </c>
      <c r="B12" s="112"/>
      <c r="C12" s="102" t="s">
        <v>141</v>
      </c>
      <c r="D12" s="112"/>
    </row>
    <row r="13" ht="16.5" customHeight="1" spans="1:4">
      <c r="A13" s="30" t="s">
        <v>136</v>
      </c>
      <c r="B13" s="112"/>
      <c r="C13" s="102" t="s">
        <v>142</v>
      </c>
      <c r="D13" s="112"/>
    </row>
    <row r="14" ht="16.5" customHeight="1" spans="1:4">
      <c r="A14" s="200"/>
      <c r="B14" s="112"/>
      <c r="C14" s="102" t="s">
        <v>143</v>
      </c>
      <c r="D14" s="112">
        <v>1022110.64</v>
      </c>
    </row>
    <row r="15" ht="16.5" customHeight="1" spans="1:4">
      <c r="A15" s="200"/>
      <c r="B15" s="112"/>
      <c r="C15" s="102" t="s">
        <v>144</v>
      </c>
      <c r="D15" s="112">
        <v>507213.51</v>
      </c>
    </row>
    <row r="16" ht="16.5" customHeight="1" spans="1:4">
      <c r="A16" s="200"/>
      <c r="B16" s="112"/>
      <c r="C16" s="102" t="s">
        <v>145</v>
      </c>
      <c r="D16" s="112"/>
    </row>
    <row r="17" ht="16.5" customHeight="1" spans="1:4">
      <c r="A17" s="200"/>
      <c r="B17" s="112"/>
      <c r="C17" s="102" t="s">
        <v>146</v>
      </c>
      <c r="D17" s="112"/>
    </row>
    <row r="18" ht="16.5" customHeight="1" spans="1:4">
      <c r="A18" s="200"/>
      <c r="B18" s="112"/>
      <c r="C18" s="102" t="s">
        <v>147</v>
      </c>
      <c r="D18" s="112"/>
    </row>
    <row r="19" ht="16.5" customHeight="1" spans="1:4">
      <c r="A19" s="200"/>
      <c r="B19" s="112"/>
      <c r="C19" s="102" t="s">
        <v>148</v>
      </c>
      <c r="D19" s="112"/>
    </row>
    <row r="20" ht="16.5" customHeight="1" spans="1:4">
      <c r="A20" s="200"/>
      <c r="B20" s="112"/>
      <c r="C20" s="102" t="s">
        <v>149</v>
      </c>
      <c r="D20" s="112"/>
    </row>
    <row r="21" ht="16.5" customHeight="1" spans="1:4">
      <c r="A21" s="200"/>
      <c r="B21" s="112"/>
      <c r="C21" s="102" t="s">
        <v>150</v>
      </c>
      <c r="D21" s="112"/>
    </row>
    <row r="22" ht="16.5" customHeight="1" spans="1:4">
      <c r="A22" s="200"/>
      <c r="B22" s="112"/>
      <c r="C22" s="102" t="s">
        <v>151</v>
      </c>
      <c r="D22" s="112"/>
    </row>
    <row r="23" ht="16.5" customHeight="1" spans="1:4">
      <c r="A23" s="200"/>
      <c r="B23" s="112"/>
      <c r="C23" s="102" t="s">
        <v>152</v>
      </c>
      <c r="D23" s="112"/>
    </row>
    <row r="24" ht="16.5" customHeight="1" spans="1:4">
      <c r="A24" s="200"/>
      <c r="B24" s="112"/>
      <c r="C24" s="102" t="s">
        <v>153</v>
      </c>
      <c r="D24" s="112"/>
    </row>
    <row r="25" ht="16.5" customHeight="1" spans="1:4">
      <c r="A25" s="200"/>
      <c r="B25" s="112"/>
      <c r="C25" s="102" t="s">
        <v>154</v>
      </c>
      <c r="D25" s="112">
        <v>530759.52</v>
      </c>
    </row>
    <row r="26" ht="16.5" customHeight="1" spans="1:4">
      <c r="A26" s="200"/>
      <c r="B26" s="112"/>
      <c r="C26" s="102" t="s">
        <v>155</v>
      </c>
      <c r="D26" s="112"/>
    </row>
    <row r="27" ht="16.5" customHeight="1" spans="1:4">
      <c r="A27" s="200"/>
      <c r="B27" s="112"/>
      <c r="C27" s="102" t="s">
        <v>156</v>
      </c>
      <c r="D27" s="112"/>
    </row>
    <row r="28" ht="16.5" customHeight="1" spans="1:4">
      <c r="A28" s="200"/>
      <c r="B28" s="112"/>
      <c r="C28" s="102" t="s">
        <v>157</v>
      </c>
      <c r="D28" s="112"/>
    </row>
    <row r="29" ht="16.5" customHeight="1" spans="1:4">
      <c r="A29" s="200"/>
      <c r="B29" s="112"/>
      <c r="C29" s="102" t="s">
        <v>158</v>
      </c>
      <c r="D29" s="112"/>
    </row>
    <row r="30" ht="16.5" customHeight="1" spans="1:4">
      <c r="A30" s="200"/>
      <c r="B30" s="112"/>
      <c r="C30" s="102" t="s">
        <v>159</v>
      </c>
      <c r="D30" s="112"/>
    </row>
    <row r="31" ht="16.5" customHeight="1" spans="1:4">
      <c r="A31" s="200"/>
      <c r="B31" s="112"/>
      <c r="C31" s="30" t="s">
        <v>160</v>
      </c>
      <c r="D31" s="112"/>
    </row>
    <row r="32" ht="16.5" customHeight="1" spans="1:4">
      <c r="A32" s="200"/>
      <c r="B32" s="112"/>
      <c r="C32" s="30" t="s">
        <v>161</v>
      </c>
      <c r="D32" s="112"/>
    </row>
    <row r="33" ht="16.5" customHeight="1" spans="1:4">
      <c r="A33" s="200"/>
      <c r="B33" s="112"/>
      <c r="C33" s="26" t="s">
        <v>162</v>
      </c>
      <c r="D33" s="112"/>
    </row>
    <row r="34" ht="15" customHeight="1" spans="1:4">
      <c r="A34" s="201" t="s">
        <v>50</v>
      </c>
      <c r="B34" s="202">
        <v>12110936.96</v>
      </c>
      <c r="C34" s="201" t="s">
        <v>51</v>
      </c>
      <c r="D34" s="202">
        <v>12110936.96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0"/>
      <c r="F1" s="105"/>
      <c r="G1" s="171" t="s">
        <v>163</v>
      </c>
    </row>
    <row r="2" ht="41.25" customHeight="1" spans="1:7">
      <c r="A2" s="159" t="str">
        <f>"2026"&amp;"年一般公共预算支出预算表（按功能科目分类）"</f>
        <v>2026年一般公共预算支出预算表（按功能科目分类）</v>
      </c>
      <c r="B2" s="159"/>
      <c r="C2" s="159"/>
      <c r="D2" s="159"/>
      <c r="E2" s="159"/>
      <c r="F2" s="159"/>
      <c r="G2" s="159"/>
    </row>
    <row r="3" ht="18" customHeight="1" spans="1:7">
      <c r="A3" s="47" t="str">
        <f>"单位名称："&amp;"昆明市晋宁区幼儿园"</f>
        <v>单位名称：昆明市晋宁区幼儿园</v>
      </c>
      <c r="F3" s="156"/>
      <c r="G3" s="171" t="s">
        <v>1</v>
      </c>
    </row>
    <row r="4" ht="20.25" customHeight="1" spans="1:7">
      <c r="A4" s="191" t="s">
        <v>164</v>
      </c>
      <c r="B4" s="192"/>
      <c r="C4" s="160" t="s">
        <v>55</v>
      </c>
      <c r="D4" s="179" t="s">
        <v>75</v>
      </c>
      <c r="E4" s="18"/>
      <c r="F4" s="19"/>
      <c r="G4" s="173" t="s">
        <v>76</v>
      </c>
    </row>
    <row r="5" ht="20.25" customHeight="1" spans="1:7">
      <c r="A5" s="193" t="s">
        <v>72</v>
      </c>
      <c r="B5" s="193" t="s">
        <v>73</v>
      </c>
      <c r="C5" s="58"/>
      <c r="D5" s="21" t="s">
        <v>57</v>
      </c>
      <c r="E5" s="21" t="s">
        <v>165</v>
      </c>
      <c r="F5" s="21" t="s">
        <v>166</v>
      </c>
      <c r="G5" s="175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12">
        <v>10050853.29</v>
      </c>
      <c r="D7" s="112">
        <v>8782303.29</v>
      </c>
      <c r="E7" s="112">
        <v>7937119.37</v>
      </c>
      <c r="F7" s="112">
        <v>845183.92</v>
      </c>
      <c r="G7" s="112">
        <v>1268550</v>
      </c>
    </row>
    <row r="8" ht="18" customHeight="1" spans="1:7">
      <c r="A8" s="169" t="s">
        <v>99</v>
      </c>
      <c r="B8" s="169" t="s">
        <v>100</v>
      </c>
      <c r="C8" s="112">
        <v>10050853.29</v>
      </c>
      <c r="D8" s="112">
        <v>8782303.29</v>
      </c>
      <c r="E8" s="112">
        <v>7937119.37</v>
      </c>
      <c r="F8" s="112">
        <v>845183.92</v>
      </c>
      <c r="G8" s="112">
        <v>1268550</v>
      </c>
    </row>
    <row r="9" ht="18" customHeight="1" spans="1:7">
      <c r="A9" s="194" t="s">
        <v>101</v>
      </c>
      <c r="B9" s="194" t="s">
        <v>102</v>
      </c>
      <c r="C9" s="112">
        <v>10050853.29</v>
      </c>
      <c r="D9" s="112">
        <v>8782303.29</v>
      </c>
      <c r="E9" s="112">
        <v>7937119.37</v>
      </c>
      <c r="F9" s="112">
        <v>845183.92</v>
      </c>
      <c r="G9" s="112">
        <v>1268550</v>
      </c>
    </row>
    <row r="10" ht="18" customHeight="1" spans="1:7">
      <c r="A10" s="26" t="s">
        <v>103</v>
      </c>
      <c r="B10" s="26" t="s">
        <v>104</v>
      </c>
      <c r="C10" s="112">
        <v>1022110.64</v>
      </c>
      <c r="D10" s="112">
        <v>1022110.64</v>
      </c>
      <c r="E10" s="112">
        <v>1005910.64</v>
      </c>
      <c r="F10" s="112">
        <v>16200</v>
      </c>
      <c r="G10" s="112"/>
    </row>
    <row r="11" ht="18" customHeight="1" spans="1:7">
      <c r="A11" s="169" t="s">
        <v>105</v>
      </c>
      <c r="B11" s="169" t="s">
        <v>106</v>
      </c>
      <c r="C11" s="112">
        <v>1022110.64</v>
      </c>
      <c r="D11" s="112">
        <v>1022110.64</v>
      </c>
      <c r="E11" s="112">
        <v>1005910.64</v>
      </c>
      <c r="F11" s="112">
        <v>16200</v>
      </c>
      <c r="G11" s="112"/>
    </row>
    <row r="12" ht="18" customHeight="1" spans="1:7">
      <c r="A12" s="194" t="s">
        <v>107</v>
      </c>
      <c r="B12" s="194" t="s">
        <v>108</v>
      </c>
      <c r="C12" s="112">
        <v>275400</v>
      </c>
      <c r="D12" s="112">
        <v>275400</v>
      </c>
      <c r="E12" s="112">
        <v>259200</v>
      </c>
      <c r="F12" s="112">
        <v>16200</v>
      </c>
      <c r="G12" s="112"/>
    </row>
    <row r="13" ht="18" customHeight="1" spans="1:7">
      <c r="A13" s="194" t="s">
        <v>109</v>
      </c>
      <c r="B13" s="194" t="s">
        <v>110</v>
      </c>
      <c r="C13" s="112">
        <v>581535.36</v>
      </c>
      <c r="D13" s="112">
        <v>581535.36</v>
      </c>
      <c r="E13" s="112">
        <v>581535.36</v>
      </c>
      <c r="F13" s="112"/>
      <c r="G13" s="112"/>
    </row>
    <row r="14" ht="18" customHeight="1" spans="1:7">
      <c r="A14" s="194" t="s">
        <v>111</v>
      </c>
      <c r="B14" s="194" t="s">
        <v>112</v>
      </c>
      <c r="C14" s="112">
        <v>165175.28</v>
      </c>
      <c r="D14" s="112">
        <v>165175.28</v>
      </c>
      <c r="E14" s="112">
        <v>165175.28</v>
      </c>
      <c r="F14" s="112"/>
      <c r="G14" s="112"/>
    </row>
    <row r="15" ht="18" customHeight="1" spans="1:7">
      <c r="A15" s="26" t="s">
        <v>113</v>
      </c>
      <c r="B15" s="26" t="s">
        <v>114</v>
      </c>
      <c r="C15" s="112">
        <v>507213.51</v>
      </c>
      <c r="D15" s="112">
        <v>507213.51</v>
      </c>
      <c r="E15" s="112">
        <v>507213.51</v>
      </c>
      <c r="F15" s="112"/>
      <c r="G15" s="112"/>
    </row>
    <row r="16" ht="18" customHeight="1" spans="1:7">
      <c r="A16" s="169" t="s">
        <v>115</v>
      </c>
      <c r="B16" s="169" t="s">
        <v>116</v>
      </c>
      <c r="C16" s="112">
        <v>507213.51</v>
      </c>
      <c r="D16" s="112">
        <v>507213.51</v>
      </c>
      <c r="E16" s="112">
        <v>507213.51</v>
      </c>
      <c r="F16" s="112"/>
      <c r="G16" s="112"/>
    </row>
    <row r="17" ht="18" customHeight="1" spans="1:7">
      <c r="A17" s="194" t="s">
        <v>117</v>
      </c>
      <c r="B17" s="194" t="s">
        <v>118</v>
      </c>
      <c r="C17" s="112">
        <v>246179.48</v>
      </c>
      <c r="D17" s="112">
        <v>246179.48</v>
      </c>
      <c r="E17" s="112">
        <v>246179.48</v>
      </c>
      <c r="F17" s="112"/>
      <c r="G17" s="112"/>
    </row>
    <row r="18" ht="18" customHeight="1" spans="1:7">
      <c r="A18" s="194" t="s">
        <v>119</v>
      </c>
      <c r="B18" s="194" t="s">
        <v>120</v>
      </c>
      <c r="C18" s="112">
        <v>227809.8</v>
      </c>
      <c r="D18" s="112">
        <v>227809.8</v>
      </c>
      <c r="E18" s="112">
        <v>227809.8</v>
      </c>
      <c r="F18" s="112"/>
      <c r="G18" s="112"/>
    </row>
    <row r="19" ht="18" customHeight="1" spans="1:7">
      <c r="A19" s="194" t="s">
        <v>121</v>
      </c>
      <c r="B19" s="194" t="s">
        <v>122</v>
      </c>
      <c r="C19" s="112">
        <v>33224.23</v>
      </c>
      <c r="D19" s="112">
        <v>33224.23</v>
      </c>
      <c r="E19" s="112">
        <v>33224.23</v>
      </c>
      <c r="F19" s="112"/>
      <c r="G19" s="112"/>
    </row>
    <row r="20" ht="18" customHeight="1" spans="1:7">
      <c r="A20" s="26" t="s">
        <v>123</v>
      </c>
      <c r="B20" s="26" t="s">
        <v>124</v>
      </c>
      <c r="C20" s="112">
        <v>530759.52</v>
      </c>
      <c r="D20" s="112">
        <v>530759.52</v>
      </c>
      <c r="E20" s="112">
        <v>530759.52</v>
      </c>
      <c r="F20" s="112"/>
      <c r="G20" s="112"/>
    </row>
    <row r="21" ht="18" customHeight="1" spans="1:7">
      <c r="A21" s="169" t="s">
        <v>125</v>
      </c>
      <c r="B21" s="169" t="s">
        <v>126</v>
      </c>
      <c r="C21" s="112">
        <v>530759.52</v>
      </c>
      <c r="D21" s="112">
        <v>530759.52</v>
      </c>
      <c r="E21" s="112">
        <v>530759.52</v>
      </c>
      <c r="F21" s="112"/>
      <c r="G21" s="112"/>
    </row>
    <row r="22" ht="18" customHeight="1" spans="1:7">
      <c r="A22" s="194" t="s">
        <v>127</v>
      </c>
      <c r="B22" s="194" t="s">
        <v>128</v>
      </c>
      <c r="C22" s="112">
        <v>530759.52</v>
      </c>
      <c r="D22" s="112">
        <v>530759.52</v>
      </c>
      <c r="E22" s="112">
        <v>530759.52</v>
      </c>
      <c r="F22" s="112"/>
      <c r="G22" s="112"/>
    </row>
    <row r="23" ht="18" customHeight="1" spans="1:7">
      <c r="A23" s="111" t="s">
        <v>167</v>
      </c>
      <c r="B23" s="195" t="s">
        <v>167</v>
      </c>
      <c r="C23" s="112">
        <v>12110936.96</v>
      </c>
      <c r="D23" s="112">
        <v>10842386.96</v>
      </c>
      <c r="E23" s="112">
        <v>9981003.04</v>
      </c>
      <c r="F23" s="112">
        <v>861383.92</v>
      </c>
      <c r="G23" s="112">
        <v>1268550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1"/>
      <c r="B1" s="81"/>
      <c r="C1" s="81"/>
      <c r="D1" s="81"/>
      <c r="E1" s="80"/>
      <c r="F1" s="187" t="s">
        <v>168</v>
      </c>
    </row>
    <row r="2" ht="41.25" customHeight="1" spans="1:6">
      <c r="A2" s="188" t="str">
        <f>"2026"&amp;"年一般公共预算“三公”经费支出预算表"</f>
        <v>2026年一般公共预算“三公”经费支出预算表</v>
      </c>
      <c r="B2" s="81"/>
      <c r="C2" s="81"/>
      <c r="D2" s="81"/>
      <c r="E2" s="80"/>
      <c r="F2" s="81"/>
    </row>
    <row r="3" customHeight="1" spans="1:6">
      <c r="A3" s="144" t="str">
        <f>"单位名称："&amp;"昆明市晋宁区幼儿园"</f>
        <v>单位名称：昆明市晋宁区幼儿园</v>
      </c>
      <c r="B3" s="189"/>
      <c r="D3" s="81"/>
      <c r="E3" s="80"/>
      <c r="F3" s="85" t="s">
        <v>1</v>
      </c>
    </row>
    <row r="4" ht="27" customHeight="1" spans="1:6">
      <c r="A4" s="86" t="s">
        <v>169</v>
      </c>
      <c r="B4" s="86" t="s">
        <v>170</v>
      </c>
      <c r="C4" s="88" t="s">
        <v>171</v>
      </c>
      <c r="D4" s="86"/>
      <c r="E4" s="87"/>
      <c r="F4" s="86" t="s">
        <v>172</v>
      </c>
    </row>
    <row r="5" ht="28.5" customHeight="1" spans="1:6">
      <c r="A5" s="190"/>
      <c r="B5" s="90"/>
      <c r="C5" s="87" t="s">
        <v>57</v>
      </c>
      <c r="D5" s="87" t="s">
        <v>173</v>
      </c>
      <c r="E5" s="87" t="s">
        <v>174</v>
      </c>
      <c r="F5" s="89"/>
    </row>
    <row r="6" ht="17.25" customHeight="1" spans="1:6">
      <c r="A6" s="92" t="s">
        <v>82</v>
      </c>
      <c r="B6" s="92" t="s">
        <v>83</v>
      </c>
      <c r="C6" s="92" t="s">
        <v>84</v>
      </c>
      <c r="D6" s="92" t="s">
        <v>85</v>
      </c>
      <c r="E6" s="92" t="s">
        <v>86</v>
      </c>
      <c r="F6" s="92" t="s">
        <v>87</v>
      </c>
    </row>
    <row r="7" ht="17.25" customHeight="1" spans="1:6">
      <c r="A7" s="112">
        <v>10000</v>
      </c>
      <c r="B7" s="112"/>
      <c r="C7" s="112"/>
      <c r="D7" s="112"/>
      <c r="E7" s="112"/>
      <c r="F7" s="112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1"/>
  <sheetViews>
    <sheetView showZeros="0" topLeftCell="E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6" width="18.7166666666667" customWidth="1"/>
  </cols>
  <sheetData>
    <row r="1" ht="13.5" customHeight="1" spans="1:26">
      <c r="B1" s="170"/>
      <c r="C1" s="176"/>
      <c r="E1" s="177"/>
      <c r="F1" s="177"/>
      <c r="G1" s="177"/>
      <c r="H1" s="177"/>
      <c r="I1" s="115"/>
      <c r="J1" s="115"/>
      <c r="K1" s="115"/>
      <c r="L1" s="115"/>
      <c r="M1" s="115"/>
      <c r="N1" s="115"/>
      <c r="T1" s="115"/>
      <c r="X1" s="176"/>
      <c r="Z1" s="45" t="s">
        <v>175</v>
      </c>
    </row>
    <row r="2" ht="45.75" customHeight="1" spans="1:26">
      <c r="A2" s="100" t="str">
        <f>"2026"&amp;"年部门基本支出预算表"</f>
        <v>2026年部门基本支出预算表</v>
      </c>
      <c r="B2" s="46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46"/>
      <c r="P2" s="46"/>
      <c r="Q2" s="46"/>
      <c r="R2" s="46"/>
      <c r="S2" s="46"/>
      <c r="T2" s="100"/>
      <c r="U2" s="100"/>
      <c r="V2" s="100"/>
      <c r="W2" s="100"/>
      <c r="X2" s="100"/>
      <c r="Y2" s="100"/>
      <c r="Z2" s="100"/>
    </row>
    <row r="3" ht="18.75" customHeight="1" spans="1:26">
      <c r="A3" s="47" t="str">
        <f>"单位名称："&amp;"昆明市晋宁区幼儿园"</f>
        <v>单位名称：昆明市晋宁区幼儿园</v>
      </c>
      <c r="B3" s="48"/>
      <c r="C3" s="178"/>
      <c r="D3" s="178"/>
      <c r="E3" s="178"/>
      <c r="F3" s="178"/>
      <c r="G3" s="178"/>
      <c r="H3" s="178"/>
      <c r="I3" s="120"/>
      <c r="J3" s="120"/>
      <c r="K3" s="120"/>
      <c r="L3" s="120"/>
      <c r="M3" s="120"/>
      <c r="N3" s="120"/>
      <c r="O3" s="49"/>
      <c r="P3" s="49"/>
      <c r="Q3" s="49"/>
      <c r="R3" s="49"/>
      <c r="S3" s="49"/>
      <c r="T3" s="120"/>
      <c r="X3" s="176"/>
      <c r="Z3" s="45" t="s">
        <v>1</v>
      </c>
    </row>
    <row r="4" ht="18" customHeight="1" spans="1:26">
      <c r="A4" s="51" t="s">
        <v>176</v>
      </c>
      <c r="B4" s="51" t="s">
        <v>177</v>
      </c>
      <c r="C4" s="51" t="s">
        <v>178</v>
      </c>
      <c r="D4" s="51" t="s">
        <v>179</v>
      </c>
      <c r="E4" s="51" t="s">
        <v>180</v>
      </c>
      <c r="F4" s="51" t="s">
        <v>181</v>
      </c>
      <c r="G4" s="51" t="s">
        <v>182</v>
      </c>
      <c r="H4" s="51" t="s">
        <v>183</v>
      </c>
      <c r="I4" s="179" t="s">
        <v>184</v>
      </c>
      <c r="J4" s="126" t="s">
        <v>184</v>
      </c>
      <c r="K4" s="126"/>
      <c r="L4" s="126"/>
      <c r="M4" s="126"/>
      <c r="N4" s="126"/>
      <c r="O4" s="18"/>
      <c r="P4" s="18"/>
      <c r="Q4" s="18"/>
      <c r="R4" s="18"/>
      <c r="S4" s="18"/>
      <c r="T4" s="125" t="s">
        <v>61</v>
      </c>
      <c r="U4" s="126" t="s">
        <v>62</v>
      </c>
      <c r="V4" s="126"/>
      <c r="W4" s="126"/>
      <c r="X4" s="126"/>
      <c r="Y4" s="126"/>
      <c r="Z4" s="127"/>
    </row>
    <row r="5" ht="18" customHeight="1" spans="1:26">
      <c r="A5" s="53"/>
      <c r="B5" s="66"/>
      <c r="C5" s="162"/>
      <c r="D5" s="53"/>
      <c r="E5" s="53"/>
      <c r="F5" s="53"/>
      <c r="G5" s="53"/>
      <c r="H5" s="53"/>
      <c r="I5" s="160" t="s">
        <v>185</v>
      </c>
      <c r="J5" s="179" t="s">
        <v>58</v>
      </c>
      <c r="K5" s="126"/>
      <c r="L5" s="126"/>
      <c r="M5" s="126"/>
      <c r="N5" s="127"/>
      <c r="O5" s="17" t="s">
        <v>186</v>
      </c>
      <c r="P5" s="17" t="s">
        <v>60</v>
      </c>
      <c r="Q5" s="17" t="s">
        <v>187</v>
      </c>
      <c r="R5" s="18"/>
      <c r="S5" s="19"/>
      <c r="T5" s="51" t="s">
        <v>61</v>
      </c>
      <c r="U5" s="179" t="s">
        <v>62</v>
      </c>
      <c r="V5" s="125" t="s">
        <v>64</v>
      </c>
      <c r="W5" s="126" t="s">
        <v>62</v>
      </c>
      <c r="X5" s="125" t="s">
        <v>66</v>
      </c>
      <c r="Y5" s="125" t="s">
        <v>67</v>
      </c>
      <c r="Z5" s="180" t="s">
        <v>68</v>
      </c>
    </row>
    <row r="6" ht="19.5" customHeight="1" spans="1:26">
      <c r="A6" s="66"/>
      <c r="B6" s="66"/>
      <c r="C6" s="66"/>
      <c r="D6" s="66"/>
      <c r="E6" s="66"/>
      <c r="F6" s="66"/>
      <c r="G6" s="66"/>
      <c r="H6" s="66"/>
      <c r="I6" s="66"/>
      <c r="J6" s="181" t="s">
        <v>188</v>
      </c>
      <c r="K6" s="51" t="s">
        <v>189</v>
      </c>
      <c r="L6" s="51" t="s">
        <v>190</v>
      </c>
      <c r="M6" s="51" t="s">
        <v>191</v>
      </c>
      <c r="N6" s="51" t="s">
        <v>192</v>
      </c>
      <c r="O6" s="51"/>
      <c r="P6" s="51"/>
      <c r="Q6" s="51" t="s">
        <v>58</v>
      </c>
      <c r="R6" s="51" t="s">
        <v>59</v>
      </c>
      <c r="S6" s="51" t="s">
        <v>60</v>
      </c>
      <c r="T6" s="66"/>
      <c r="U6" s="51" t="s">
        <v>57</v>
      </c>
      <c r="V6" s="51" t="s">
        <v>64</v>
      </c>
      <c r="W6" s="51" t="s">
        <v>193</v>
      </c>
      <c r="X6" s="51" t="s">
        <v>66</v>
      </c>
      <c r="Y6" s="51" t="s">
        <v>67</v>
      </c>
      <c r="Z6" s="51" t="s">
        <v>68</v>
      </c>
    </row>
    <row r="7" ht="37.5" customHeight="1" spans="1:26">
      <c r="A7" s="182"/>
      <c r="B7" s="58"/>
      <c r="C7" s="182"/>
      <c r="D7" s="182"/>
      <c r="E7" s="182"/>
      <c r="F7" s="182"/>
      <c r="G7" s="182"/>
      <c r="H7" s="182"/>
      <c r="I7" s="182"/>
      <c r="J7" s="183" t="s">
        <v>57</v>
      </c>
      <c r="K7" s="56" t="s">
        <v>194</v>
      </c>
      <c r="L7" s="56" t="s">
        <v>190</v>
      </c>
      <c r="M7" s="56" t="s">
        <v>191</v>
      </c>
      <c r="N7" s="56" t="s">
        <v>192</v>
      </c>
      <c r="O7" s="56"/>
      <c r="P7" s="56"/>
      <c r="Q7" s="56" t="s">
        <v>190</v>
      </c>
      <c r="R7" s="56" t="s">
        <v>191</v>
      </c>
      <c r="S7" s="56" t="s">
        <v>192</v>
      </c>
      <c r="T7" s="56" t="s">
        <v>61</v>
      </c>
      <c r="U7" s="56" t="s">
        <v>57</v>
      </c>
      <c r="V7" s="56" t="s">
        <v>64</v>
      </c>
      <c r="W7" s="56" t="s">
        <v>193</v>
      </c>
      <c r="X7" s="56" t="s">
        <v>66</v>
      </c>
      <c r="Y7" s="56" t="s">
        <v>67</v>
      </c>
      <c r="Z7" s="56" t="s">
        <v>68</v>
      </c>
    </row>
    <row r="8" customHeight="1" spans="1:26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67">
        <v>21</v>
      </c>
      <c r="V8" s="67">
        <v>22</v>
      </c>
      <c r="W8" s="67">
        <v>23</v>
      </c>
      <c r="X8" s="67">
        <v>24</v>
      </c>
      <c r="Y8" s="67">
        <v>25</v>
      </c>
      <c r="Z8" s="67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ht="20.25" customHeight="1" spans="1:26">
      <c r="A10" s="30" t="s">
        <v>195</v>
      </c>
      <c r="B10" s="30" t="s">
        <v>70</v>
      </c>
      <c r="C10" s="30" t="s">
        <v>196</v>
      </c>
      <c r="D10" s="30" t="s">
        <v>197</v>
      </c>
      <c r="E10" s="30" t="s">
        <v>101</v>
      </c>
      <c r="F10" s="30" t="s">
        <v>102</v>
      </c>
      <c r="G10" s="30" t="s">
        <v>198</v>
      </c>
      <c r="H10" s="30" t="s">
        <v>199</v>
      </c>
      <c r="I10" s="112">
        <v>1652520</v>
      </c>
      <c r="J10" s="112">
        <v>1652520</v>
      </c>
      <c r="K10" s="184"/>
      <c r="L10" s="184"/>
      <c r="M10" s="112">
        <v>1652520</v>
      </c>
      <c r="N10" s="184"/>
      <c r="O10" s="184"/>
      <c r="P10" s="184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ht="20.25" customHeight="1" spans="1:26">
      <c r="A11" s="30" t="s">
        <v>195</v>
      </c>
      <c r="B11" s="30" t="s">
        <v>70</v>
      </c>
      <c r="C11" s="30" t="s">
        <v>196</v>
      </c>
      <c r="D11" s="30" t="s">
        <v>197</v>
      </c>
      <c r="E11" s="30" t="s">
        <v>101</v>
      </c>
      <c r="F11" s="30" t="s">
        <v>102</v>
      </c>
      <c r="G11" s="30" t="s">
        <v>200</v>
      </c>
      <c r="H11" s="30" t="s">
        <v>201</v>
      </c>
      <c r="I11" s="112">
        <v>95268</v>
      </c>
      <c r="J11" s="112">
        <v>95268</v>
      </c>
      <c r="K11" s="184"/>
      <c r="L11" s="184"/>
      <c r="M11" s="112">
        <v>95268</v>
      </c>
      <c r="N11" s="184"/>
      <c r="O11" s="184"/>
      <c r="P11" s="184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ht="20.25" customHeight="1" spans="1:26">
      <c r="A12" s="30" t="s">
        <v>195</v>
      </c>
      <c r="B12" s="30" t="s">
        <v>70</v>
      </c>
      <c r="C12" s="30" t="s">
        <v>196</v>
      </c>
      <c r="D12" s="30" t="s">
        <v>197</v>
      </c>
      <c r="E12" s="30" t="s">
        <v>101</v>
      </c>
      <c r="F12" s="30" t="s">
        <v>102</v>
      </c>
      <c r="G12" s="30" t="s">
        <v>200</v>
      </c>
      <c r="H12" s="30" t="s">
        <v>201</v>
      </c>
      <c r="I12" s="112">
        <v>162000</v>
      </c>
      <c r="J12" s="112">
        <v>162000</v>
      </c>
      <c r="K12" s="184"/>
      <c r="L12" s="184"/>
      <c r="M12" s="112">
        <v>162000</v>
      </c>
      <c r="N12" s="184"/>
      <c r="O12" s="184"/>
      <c r="P12" s="184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ht="20.25" customHeight="1" spans="1:26">
      <c r="A13" s="30" t="s">
        <v>195</v>
      </c>
      <c r="B13" s="30" t="s">
        <v>70</v>
      </c>
      <c r="C13" s="30" t="s">
        <v>196</v>
      </c>
      <c r="D13" s="30" t="s">
        <v>197</v>
      </c>
      <c r="E13" s="30" t="s">
        <v>101</v>
      </c>
      <c r="F13" s="30" t="s">
        <v>102</v>
      </c>
      <c r="G13" s="30" t="s">
        <v>202</v>
      </c>
      <c r="H13" s="30" t="s">
        <v>203</v>
      </c>
      <c r="I13" s="112">
        <v>137710</v>
      </c>
      <c r="J13" s="112">
        <v>137710</v>
      </c>
      <c r="K13" s="184"/>
      <c r="L13" s="184"/>
      <c r="M13" s="112">
        <v>137710</v>
      </c>
      <c r="N13" s="184"/>
      <c r="O13" s="184"/>
      <c r="P13" s="184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ht="20.25" customHeight="1" spans="1:26">
      <c r="A14" s="30" t="s">
        <v>195</v>
      </c>
      <c r="B14" s="30" t="s">
        <v>70</v>
      </c>
      <c r="C14" s="30" t="s">
        <v>196</v>
      </c>
      <c r="D14" s="30" t="s">
        <v>197</v>
      </c>
      <c r="E14" s="30" t="s">
        <v>101</v>
      </c>
      <c r="F14" s="30" t="s">
        <v>102</v>
      </c>
      <c r="G14" s="30" t="s">
        <v>204</v>
      </c>
      <c r="H14" s="30" t="s">
        <v>205</v>
      </c>
      <c r="I14" s="112">
        <v>284520</v>
      </c>
      <c r="J14" s="112">
        <v>284520</v>
      </c>
      <c r="K14" s="184"/>
      <c r="L14" s="184"/>
      <c r="M14" s="112">
        <v>284520</v>
      </c>
      <c r="N14" s="184"/>
      <c r="O14" s="184"/>
      <c r="P14" s="184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ht="20.25" customHeight="1" spans="1:26">
      <c r="A15" s="30" t="s">
        <v>195</v>
      </c>
      <c r="B15" s="30" t="s">
        <v>70</v>
      </c>
      <c r="C15" s="30" t="s">
        <v>196</v>
      </c>
      <c r="D15" s="30" t="s">
        <v>197</v>
      </c>
      <c r="E15" s="30" t="s">
        <v>101</v>
      </c>
      <c r="F15" s="30" t="s">
        <v>102</v>
      </c>
      <c r="G15" s="30" t="s">
        <v>204</v>
      </c>
      <c r="H15" s="30" t="s">
        <v>205</v>
      </c>
      <c r="I15" s="112">
        <v>566268</v>
      </c>
      <c r="J15" s="112">
        <v>566268</v>
      </c>
      <c r="K15" s="184"/>
      <c r="L15" s="184"/>
      <c r="M15" s="112">
        <v>566268</v>
      </c>
      <c r="N15" s="184"/>
      <c r="O15" s="184"/>
      <c r="P15" s="184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ht="20.25" customHeight="1" spans="1:26">
      <c r="A16" s="30" t="s">
        <v>195</v>
      </c>
      <c r="B16" s="30" t="s">
        <v>70</v>
      </c>
      <c r="C16" s="30" t="s">
        <v>196</v>
      </c>
      <c r="D16" s="30" t="s">
        <v>197</v>
      </c>
      <c r="E16" s="30" t="s">
        <v>101</v>
      </c>
      <c r="F16" s="30" t="s">
        <v>102</v>
      </c>
      <c r="G16" s="30" t="s">
        <v>204</v>
      </c>
      <c r="H16" s="30" t="s">
        <v>205</v>
      </c>
      <c r="I16" s="112">
        <v>517620</v>
      </c>
      <c r="J16" s="112">
        <v>517620</v>
      </c>
      <c r="K16" s="184"/>
      <c r="L16" s="184"/>
      <c r="M16" s="112">
        <v>517620</v>
      </c>
      <c r="N16" s="184"/>
      <c r="O16" s="184"/>
      <c r="P16" s="184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ht="20.25" customHeight="1" spans="1:26">
      <c r="A17" s="30" t="s">
        <v>195</v>
      </c>
      <c r="B17" s="30" t="s">
        <v>70</v>
      </c>
      <c r="C17" s="30" t="s">
        <v>206</v>
      </c>
      <c r="D17" s="30" t="s">
        <v>207</v>
      </c>
      <c r="E17" s="30" t="s">
        <v>109</v>
      </c>
      <c r="F17" s="30" t="s">
        <v>110</v>
      </c>
      <c r="G17" s="30" t="s">
        <v>208</v>
      </c>
      <c r="H17" s="30" t="s">
        <v>209</v>
      </c>
      <c r="I17" s="112">
        <v>581535.36</v>
      </c>
      <c r="J17" s="112">
        <v>581535.36</v>
      </c>
      <c r="K17" s="184"/>
      <c r="L17" s="184"/>
      <c r="M17" s="112">
        <v>581535.36</v>
      </c>
      <c r="N17" s="184"/>
      <c r="O17" s="184"/>
      <c r="P17" s="184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ht="20.25" customHeight="1" spans="1:26">
      <c r="A18" s="30" t="s">
        <v>195</v>
      </c>
      <c r="B18" s="30" t="s">
        <v>70</v>
      </c>
      <c r="C18" s="30" t="s">
        <v>206</v>
      </c>
      <c r="D18" s="30" t="s">
        <v>207</v>
      </c>
      <c r="E18" s="30" t="s">
        <v>111</v>
      </c>
      <c r="F18" s="30" t="s">
        <v>112</v>
      </c>
      <c r="G18" s="30" t="s">
        <v>210</v>
      </c>
      <c r="H18" s="30" t="s">
        <v>211</v>
      </c>
      <c r="I18" s="112">
        <v>165175.28</v>
      </c>
      <c r="J18" s="112">
        <v>165175.28</v>
      </c>
      <c r="K18" s="184"/>
      <c r="L18" s="184"/>
      <c r="M18" s="112">
        <v>165175.28</v>
      </c>
      <c r="N18" s="184"/>
      <c r="O18" s="184"/>
      <c r="P18" s="184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ht="20.25" customHeight="1" spans="1:26">
      <c r="A19" s="30" t="s">
        <v>195</v>
      </c>
      <c r="B19" s="30" t="s">
        <v>70</v>
      </c>
      <c r="C19" s="30" t="s">
        <v>206</v>
      </c>
      <c r="D19" s="30" t="s">
        <v>207</v>
      </c>
      <c r="E19" s="30" t="s">
        <v>117</v>
      </c>
      <c r="F19" s="30" t="s">
        <v>118</v>
      </c>
      <c r="G19" s="30" t="s">
        <v>212</v>
      </c>
      <c r="H19" s="30" t="s">
        <v>213</v>
      </c>
      <c r="I19" s="112">
        <v>246179.48</v>
      </c>
      <c r="J19" s="112">
        <v>246179.48</v>
      </c>
      <c r="K19" s="184"/>
      <c r="L19" s="184"/>
      <c r="M19" s="112">
        <v>246179.48</v>
      </c>
      <c r="N19" s="184"/>
      <c r="O19" s="184"/>
      <c r="P19" s="184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ht="20.25" customHeight="1" spans="1:26">
      <c r="A20" s="30" t="s">
        <v>195</v>
      </c>
      <c r="B20" s="30" t="s">
        <v>70</v>
      </c>
      <c r="C20" s="30" t="s">
        <v>206</v>
      </c>
      <c r="D20" s="30" t="s">
        <v>207</v>
      </c>
      <c r="E20" s="30" t="s">
        <v>119</v>
      </c>
      <c r="F20" s="30" t="s">
        <v>120</v>
      </c>
      <c r="G20" s="30" t="s">
        <v>214</v>
      </c>
      <c r="H20" s="30" t="s">
        <v>215</v>
      </c>
      <c r="I20" s="112">
        <v>72000</v>
      </c>
      <c r="J20" s="112">
        <v>72000</v>
      </c>
      <c r="K20" s="184"/>
      <c r="L20" s="184"/>
      <c r="M20" s="112">
        <v>72000</v>
      </c>
      <c r="N20" s="184"/>
      <c r="O20" s="184"/>
      <c r="P20" s="184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ht="20.25" customHeight="1" spans="1:26">
      <c r="A21" s="30" t="s">
        <v>195</v>
      </c>
      <c r="B21" s="30" t="s">
        <v>70</v>
      </c>
      <c r="C21" s="30" t="s">
        <v>206</v>
      </c>
      <c r="D21" s="30" t="s">
        <v>207</v>
      </c>
      <c r="E21" s="30" t="s">
        <v>119</v>
      </c>
      <c r="F21" s="30" t="s">
        <v>120</v>
      </c>
      <c r="G21" s="30" t="s">
        <v>214</v>
      </c>
      <c r="H21" s="30" t="s">
        <v>215</v>
      </c>
      <c r="I21" s="112">
        <v>155809.8</v>
      </c>
      <c r="J21" s="112">
        <v>155809.8</v>
      </c>
      <c r="K21" s="184"/>
      <c r="L21" s="184"/>
      <c r="M21" s="112">
        <v>155809.8</v>
      </c>
      <c r="N21" s="184"/>
      <c r="O21" s="184"/>
      <c r="P21" s="184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ht="20.25" customHeight="1" spans="1:26">
      <c r="A22" s="30" t="s">
        <v>195</v>
      </c>
      <c r="B22" s="30" t="s">
        <v>70</v>
      </c>
      <c r="C22" s="30" t="s">
        <v>206</v>
      </c>
      <c r="D22" s="30" t="s">
        <v>207</v>
      </c>
      <c r="E22" s="30" t="s">
        <v>101</v>
      </c>
      <c r="F22" s="30" t="s">
        <v>102</v>
      </c>
      <c r="G22" s="30" t="s">
        <v>216</v>
      </c>
      <c r="H22" s="30" t="s">
        <v>217</v>
      </c>
      <c r="I22" s="112">
        <v>21813.37</v>
      </c>
      <c r="J22" s="112">
        <v>21813.37</v>
      </c>
      <c r="K22" s="184"/>
      <c r="L22" s="184"/>
      <c r="M22" s="112">
        <v>21813.37</v>
      </c>
      <c r="N22" s="184"/>
      <c r="O22" s="184"/>
      <c r="P22" s="184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ht="20.25" customHeight="1" spans="1:26">
      <c r="A23" s="30" t="s">
        <v>195</v>
      </c>
      <c r="B23" s="30" t="s">
        <v>70</v>
      </c>
      <c r="C23" s="30" t="s">
        <v>206</v>
      </c>
      <c r="D23" s="30" t="s">
        <v>207</v>
      </c>
      <c r="E23" s="30" t="s">
        <v>121</v>
      </c>
      <c r="F23" s="30" t="s">
        <v>122</v>
      </c>
      <c r="G23" s="30" t="s">
        <v>216</v>
      </c>
      <c r="H23" s="30" t="s">
        <v>217</v>
      </c>
      <c r="I23" s="112">
        <v>9300.96</v>
      </c>
      <c r="J23" s="112">
        <v>9300.96</v>
      </c>
      <c r="K23" s="184"/>
      <c r="L23" s="184"/>
      <c r="M23" s="112">
        <v>9300.96</v>
      </c>
      <c r="N23" s="184"/>
      <c r="O23" s="184"/>
      <c r="P23" s="184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ht="20.25" customHeight="1" spans="1:26">
      <c r="A24" s="30" t="s">
        <v>195</v>
      </c>
      <c r="B24" s="30" t="s">
        <v>70</v>
      </c>
      <c r="C24" s="30" t="s">
        <v>206</v>
      </c>
      <c r="D24" s="30" t="s">
        <v>207</v>
      </c>
      <c r="E24" s="30" t="s">
        <v>121</v>
      </c>
      <c r="F24" s="30" t="s">
        <v>122</v>
      </c>
      <c r="G24" s="30" t="s">
        <v>216</v>
      </c>
      <c r="H24" s="30" t="s">
        <v>217</v>
      </c>
      <c r="I24" s="112">
        <v>9971.83</v>
      </c>
      <c r="J24" s="112">
        <v>9971.83</v>
      </c>
      <c r="K24" s="184"/>
      <c r="L24" s="184"/>
      <c r="M24" s="112">
        <v>9971.83</v>
      </c>
      <c r="N24" s="184"/>
      <c r="O24" s="184"/>
      <c r="P24" s="184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ht="20.25" customHeight="1" spans="1:26">
      <c r="A25" s="30" t="s">
        <v>195</v>
      </c>
      <c r="B25" s="30" t="s">
        <v>70</v>
      </c>
      <c r="C25" s="30" t="s">
        <v>206</v>
      </c>
      <c r="D25" s="30" t="s">
        <v>207</v>
      </c>
      <c r="E25" s="30" t="s">
        <v>121</v>
      </c>
      <c r="F25" s="30" t="s">
        <v>122</v>
      </c>
      <c r="G25" s="30" t="s">
        <v>216</v>
      </c>
      <c r="H25" s="30" t="s">
        <v>217</v>
      </c>
      <c r="I25" s="112">
        <v>13951.44</v>
      </c>
      <c r="J25" s="112">
        <v>13951.44</v>
      </c>
      <c r="K25" s="184"/>
      <c r="L25" s="184"/>
      <c r="M25" s="112">
        <v>13951.44</v>
      </c>
      <c r="N25" s="184"/>
      <c r="O25" s="184"/>
      <c r="P25" s="184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ht="20.25" customHeight="1" spans="1:26">
      <c r="A26" s="30" t="s">
        <v>195</v>
      </c>
      <c r="B26" s="30" t="s">
        <v>70</v>
      </c>
      <c r="C26" s="30" t="s">
        <v>218</v>
      </c>
      <c r="D26" s="30" t="s">
        <v>128</v>
      </c>
      <c r="E26" s="30" t="s">
        <v>127</v>
      </c>
      <c r="F26" s="30" t="s">
        <v>128</v>
      </c>
      <c r="G26" s="30" t="s">
        <v>219</v>
      </c>
      <c r="H26" s="30" t="s">
        <v>128</v>
      </c>
      <c r="I26" s="112">
        <v>530759.52</v>
      </c>
      <c r="J26" s="112">
        <v>530759.52</v>
      </c>
      <c r="K26" s="184"/>
      <c r="L26" s="184"/>
      <c r="M26" s="112">
        <v>530759.52</v>
      </c>
      <c r="N26" s="184"/>
      <c r="O26" s="184"/>
      <c r="P26" s="184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ht="20.25" customHeight="1" spans="1:26">
      <c r="A27" s="30" t="s">
        <v>195</v>
      </c>
      <c r="B27" s="30" t="s">
        <v>70</v>
      </c>
      <c r="C27" s="30" t="s">
        <v>220</v>
      </c>
      <c r="D27" s="30" t="s">
        <v>172</v>
      </c>
      <c r="E27" s="30" t="s">
        <v>101</v>
      </c>
      <c r="F27" s="30" t="s">
        <v>102</v>
      </c>
      <c r="G27" s="30" t="s">
        <v>221</v>
      </c>
      <c r="H27" s="30" t="s">
        <v>172</v>
      </c>
      <c r="I27" s="112">
        <v>10000</v>
      </c>
      <c r="J27" s="112">
        <v>10000</v>
      </c>
      <c r="K27" s="184"/>
      <c r="L27" s="184"/>
      <c r="M27" s="112">
        <v>10000</v>
      </c>
      <c r="N27" s="184"/>
      <c r="O27" s="184"/>
      <c r="P27" s="184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ht="20.25" customHeight="1" spans="1:26">
      <c r="A28" s="30" t="s">
        <v>195</v>
      </c>
      <c r="B28" s="30" t="s">
        <v>70</v>
      </c>
      <c r="C28" s="30" t="s">
        <v>222</v>
      </c>
      <c r="D28" s="30" t="s">
        <v>223</v>
      </c>
      <c r="E28" s="30" t="s">
        <v>101</v>
      </c>
      <c r="F28" s="30" t="s">
        <v>102</v>
      </c>
      <c r="G28" s="30" t="s">
        <v>224</v>
      </c>
      <c r="H28" s="30" t="s">
        <v>223</v>
      </c>
      <c r="I28" s="112">
        <v>75283.92</v>
      </c>
      <c r="J28" s="112">
        <v>75283.92</v>
      </c>
      <c r="K28" s="184"/>
      <c r="L28" s="184"/>
      <c r="M28" s="112">
        <v>75283.92</v>
      </c>
      <c r="N28" s="184"/>
      <c r="O28" s="184"/>
      <c r="P28" s="184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ht="20.25" customHeight="1" spans="1:26">
      <c r="A29" s="30" t="s">
        <v>195</v>
      </c>
      <c r="B29" s="30" t="s">
        <v>70</v>
      </c>
      <c r="C29" s="30" t="s">
        <v>225</v>
      </c>
      <c r="D29" s="30" t="s">
        <v>226</v>
      </c>
      <c r="E29" s="30" t="s">
        <v>101</v>
      </c>
      <c r="F29" s="30" t="s">
        <v>102</v>
      </c>
      <c r="G29" s="30" t="s">
        <v>227</v>
      </c>
      <c r="H29" s="30" t="s">
        <v>228</v>
      </c>
      <c r="I29" s="112">
        <v>670800</v>
      </c>
      <c r="J29" s="112">
        <v>670800</v>
      </c>
      <c r="K29" s="184"/>
      <c r="L29" s="184"/>
      <c r="M29" s="112">
        <v>670800</v>
      </c>
      <c r="N29" s="184"/>
      <c r="O29" s="184"/>
      <c r="P29" s="184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ht="20.25" customHeight="1" spans="1:26">
      <c r="A30" s="30" t="s">
        <v>195</v>
      </c>
      <c r="B30" s="30" t="s">
        <v>70</v>
      </c>
      <c r="C30" s="30" t="s">
        <v>225</v>
      </c>
      <c r="D30" s="30" t="s">
        <v>226</v>
      </c>
      <c r="E30" s="30" t="s">
        <v>101</v>
      </c>
      <c r="F30" s="30" t="s">
        <v>102</v>
      </c>
      <c r="G30" s="30" t="s">
        <v>229</v>
      </c>
      <c r="H30" s="30" t="s">
        <v>230</v>
      </c>
      <c r="I30" s="112">
        <v>5400</v>
      </c>
      <c r="J30" s="112">
        <v>5400</v>
      </c>
      <c r="K30" s="184"/>
      <c r="L30" s="184"/>
      <c r="M30" s="112">
        <v>5400</v>
      </c>
      <c r="N30" s="184"/>
      <c r="O30" s="184"/>
      <c r="P30" s="184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ht="20.25" customHeight="1" spans="1:26">
      <c r="A31" s="30" t="s">
        <v>195</v>
      </c>
      <c r="B31" s="30" t="s">
        <v>70</v>
      </c>
      <c r="C31" s="30" t="s">
        <v>225</v>
      </c>
      <c r="D31" s="30" t="s">
        <v>226</v>
      </c>
      <c r="E31" s="30" t="s">
        <v>101</v>
      </c>
      <c r="F31" s="30" t="s">
        <v>102</v>
      </c>
      <c r="G31" s="30" t="s">
        <v>231</v>
      </c>
      <c r="H31" s="30" t="s">
        <v>232</v>
      </c>
      <c r="I31" s="112">
        <v>8100</v>
      </c>
      <c r="J31" s="112">
        <v>8100</v>
      </c>
      <c r="K31" s="184"/>
      <c r="L31" s="184"/>
      <c r="M31" s="112">
        <v>8100</v>
      </c>
      <c r="N31" s="184"/>
      <c r="O31" s="184"/>
      <c r="P31" s="184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ht="20.25" customHeight="1" spans="1:26">
      <c r="A32" s="30" t="s">
        <v>195</v>
      </c>
      <c r="B32" s="30" t="s">
        <v>70</v>
      </c>
      <c r="C32" s="30" t="s">
        <v>225</v>
      </c>
      <c r="D32" s="30" t="s">
        <v>226</v>
      </c>
      <c r="E32" s="30" t="s">
        <v>101</v>
      </c>
      <c r="F32" s="30" t="s">
        <v>102</v>
      </c>
      <c r="G32" s="30" t="s">
        <v>233</v>
      </c>
      <c r="H32" s="30" t="s">
        <v>234</v>
      </c>
      <c r="I32" s="112">
        <v>75600</v>
      </c>
      <c r="J32" s="112">
        <v>75600</v>
      </c>
      <c r="K32" s="184"/>
      <c r="L32" s="184"/>
      <c r="M32" s="112">
        <v>75600</v>
      </c>
      <c r="N32" s="184"/>
      <c r="O32" s="184"/>
      <c r="P32" s="184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ht="20.25" customHeight="1" spans="1:26">
      <c r="A33" s="30" t="s">
        <v>195</v>
      </c>
      <c r="B33" s="30" t="s">
        <v>70</v>
      </c>
      <c r="C33" s="30" t="s">
        <v>225</v>
      </c>
      <c r="D33" s="30" t="s">
        <v>226</v>
      </c>
      <c r="E33" s="30" t="s">
        <v>107</v>
      </c>
      <c r="F33" s="30" t="s">
        <v>108</v>
      </c>
      <c r="G33" s="30" t="s">
        <v>233</v>
      </c>
      <c r="H33" s="30" t="s">
        <v>234</v>
      </c>
      <c r="I33" s="112">
        <v>16200</v>
      </c>
      <c r="J33" s="112">
        <v>16200</v>
      </c>
      <c r="K33" s="184"/>
      <c r="L33" s="184"/>
      <c r="M33" s="112">
        <v>16200</v>
      </c>
      <c r="N33" s="184"/>
      <c r="O33" s="184"/>
      <c r="P33" s="184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ht="20.25" customHeight="1" spans="1:26">
      <c r="A34" s="30" t="s">
        <v>195</v>
      </c>
      <c r="B34" s="30" t="s">
        <v>70</v>
      </c>
      <c r="C34" s="30" t="s">
        <v>235</v>
      </c>
      <c r="D34" s="30" t="s">
        <v>236</v>
      </c>
      <c r="E34" s="30" t="s">
        <v>107</v>
      </c>
      <c r="F34" s="30" t="s">
        <v>108</v>
      </c>
      <c r="G34" s="30" t="s">
        <v>237</v>
      </c>
      <c r="H34" s="30" t="s">
        <v>238</v>
      </c>
      <c r="I34" s="112">
        <v>259200</v>
      </c>
      <c r="J34" s="112">
        <v>259200</v>
      </c>
      <c r="K34" s="184"/>
      <c r="L34" s="184"/>
      <c r="M34" s="112">
        <v>259200</v>
      </c>
      <c r="N34" s="184"/>
      <c r="O34" s="184"/>
      <c r="P34" s="184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ht="20.25" customHeight="1" spans="1:26">
      <c r="A35" s="30" t="s">
        <v>195</v>
      </c>
      <c r="B35" s="30" t="s">
        <v>70</v>
      </c>
      <c r="C35" s="30" t="s">
        <v>239</v>
      </c>
      <c r="D35" s="30" t="s">
        <v>240</v>
      </c>
      <c r="E35" s="30" t="s">
        <v>101</v>
      </c>
      <c r="F35" s="30" t="s">
        <v>102</v>
      </c>
      <c r="G35" s="30" t="s">
        <v>200</v>
      </c>
      <c r="H35" s="30" t="s">
        <v>201</v>
      </c>
      <c r="I35" s="112">
        <v>72000</v>
      </c>
      <c r="J35" s="112">
        <v>72000</v>
      </c>
      <c r="K35" s="184"/>
      <c r="L35" s="184"/>
      <c r="M35" s="112">
        <v>72000</v>
      </c>
      <c r="N35" s="184"/>
      <c r="O35" s="184"/>
      <c r="P35" s="184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ht="20.25" customHeight="1" spans="1:26">
      <c r="A36" s="30" t="s">
        <v>195</v>
      </c>
      <c r="B36" s="30" t="s">
        <v>70</v>
      </c>
      <c r="C36" s="30" t="s">
        <v>241</v>
      </c>
      <c r="D36" s="30" t="s">
        <v>242</v>
      </c>
      <c r="E36" s="30" t="s">
        <v>101</v>
      </c>
      <c r="F36" s="30" t="s">
        <v>102</v>
      </c>
      <c r="G36" s="30" t="s">
        <v>202</v>
      </c>
      <c r="H36" s="30" t="s">
        <v>203</v>
      </c>
      <c r="I36" s="112">
        <v>243000</v>
      </c>
      <c r="J36" s="112">
        <v>243000</v>
      </c>
      <c r="K36" s="184"/>
      <c r="L36" s="184"/>
      <c r="M36" s="112">
        <v>243000</v>
      </c>
      <c r="N36" s="184"/>
      <c r="O36" s="184"/>
      <c r="P36" s="184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ht="20.25" customHeight="1" spans="1:26">
      <c r="A37" s="30" t="s">
        <v>195</v>
      </c>
      <c r="B37" s="30" t="s">
        <v>70</v>
      </c>
      <c r="C37" s="30" t="s">
        <v>241</v>
      </c>
      <c r="D37" s="30" t="s">
        <v>242</v>
      </c>
      <c r="E37" s="30" t="s">
        <v>101</v>
      </c>
      <c r="F37" s="30" t="s">
        <v>102</v>
      </c>
      <c r="G37" s="30" t="s">
        <v>204</v>
      </c>
      <c r="H37" s="30" t="s">
        <v>205</v>
      </c>
      <c r="I37" s="112">
        <v>259200</v>
      </c>
      <c r="J37" s="112">
        <v>259200</v>
      </c>
      <c r="K37" s="184"/>
      <c r="L37" s="184"/>
      <c r="M37" s="112">
        <v>259200</v>
      </c>
      <c r="N37" s="184"/>
      <c r="O37" s="184"/>
      <c r="P37" s="184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ht="20.25" customHeight="1" spans="1:26">
      <c r="A38" s="30" t="s">
        <v>195</v>
      </c>
      <c r="B38" s="30" t="s">
        <v>70</v>
      </c>
      <c r="C38" s="30" t="s">
        <v>241</v>
      </c>
      <c r="D38" s="30" t="s">
        <v>242</v>
      </c>
      <c r="E38" s="30" t="s">
        <v>101</v>
      </c>
      <c r="F38" s="30" t="s">
        <v>102</v>
      </c>
      <c r="G38" s="30" t="s">
        <v>204</v>
      </c>
      <c r="H38" s="30" t="s">
        <v>205</v>
      </c>
      <c r="I38" s="112">
        <v>226800</v>
      </c>
      <c r="J38" s="112">
        <v>226800</v>
      </c>
      <c r="K38" s="184"/>
      <c r="L38" s="184"/>
      <c r="M38" s="112">
        <v>226800</v>
      </c>
      <c r="N38" s="184"/>
      <c r="O38" s="184"/>
      <c r="P38" s="184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ht="20.25" customHeight="1" spans="1:26">
      <c r="A39" s="30" t="s">
        <v>195</v>
      </c>
      <c r="B39" s="30" t="s">
        <v>70</v>
      </c>
      <c r="C39" s="30" t="s">
        <v>243</v>
      </c>
      <c r="D39" s="30" t="s">
        <v>244</v>
      </c>
      <c r="E39" s="30" t="s">
        <v>101</v>
      </c>
      <c r="F39" s="30" t="s">
        <v>102</v>
      </c>
      <c r="G39" s="30" t="s">
        <v>245</v>
      </c>
      <c r="H39" s="30" t="s">
        <v>246</v>
      </c>
      <c r="I39" s="112">
        <v>2492400</v>
      </c>
      <c r="J39" s="112">
        <v>2492400</v>
      </c>
      <c r="K39" s="184"/>
      <c r="L39" s="184"/>
      <c r="M39" s="112">
        <v>2492400</v>
      </c>
      <c r="N39" s="184"/>
      <c r="O39" s="184"/>
      <c r="P39" s="184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ht="20.25" customHeight="1" spans="1:26">
      <c r="A40" s="30" t="s">
        <v>195</v>
      </c>
      <c r="B40" s="30" t="s">
        <v>70</v>
      </c>
      <c r="C40" s="30" t="s">
        <v>243</v>
      </c>
      <c r="D40" s="30" t="s">
        <v>244</v>
      </c>
      <c r="E40" s="30" t="s">
        <v>101</v>
      </c>
      <c r="F40" s="30" t="s">
        <v>102</v>
      </c>
      <c r="G40" s="30" t="s">
        <v>245</v>
      </c>
      <c r="H40" s="30" t="s">
        <v>246</v>
      </c>
      <c r="I40" s="112">
        <v>1206000</v>
      </c>
      <c r="J40" s="112">
        <v>1206000</v>
      </c>
      <c r="K40" s="184"/>
      <c r="L40" s="184"/>
      <c r="M40" s="112">
        <v>1206000</v>
      </c>
      <c r="N40" s="184"/>
      <c r="O40" s="184"/>
      <c r="P40" s="184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ht="17.25" customHeight="1" spans="1:26">
      <c r="A41" s="71">
        <v>10842386.96</v>
      </c>
      <c r="B41" s="72"/>
      <c r="C41" s="185"/>
      <c r="D41" s="185"/>
      <c r="E41" s="185"/>
      <c r="F41" s="185"/>
      <c r="G41" s="185"/>
      <c r="H41" s="186"/>
      <c r="I41" s="112">
        <v>10842386.96</v>
      </c>
      <c r="J41" s="112">
        <v>10842386.96</v>
      </c>
      <c r="K41" s="112"/>
      <c r="L41" s="112"/>
      <c r="M41" s="112">
        <v>10842386.96</v>
      </c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</sheetData>
  <mergeCells count="34">
    <mergeCell ref="A2:Z2"/>
    <mergeCell ref="A3:H3"/>
    <mergeCell ref="I4:Z4"/>
    <mergeCell ref="J5:N5"/>
    <mergeCell ref="Q5:S5"/>
    <mergeCell ref="U5:Z5"/>
    <mergeCell ref="A41:H41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0"/>
      <c r="E1" s="44"/>
      <c r="F1" s="44"/>
      <c r="G1" s="44"/>
      <c r="H1" s="44"/>
      <c r="U1" s="170"/>
      <c r="W1" s="171" t="s">
        <v>247</v>
      </c>
    </row>
    <row r="2" ht="46.5" customHeight="1" spans="1:23">
      <c r="A2" s="46" t="str">
        <f>"2026"&amp;"年部门项目支出预算表"</f>
        <v>2026年部门项目支出预算表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ht="13.5" customHeight="1" spans="1:23">
      <c r="A3" s="47" t="str">
        <f>"单位名称："&amp;"昆明市晋宁区幼儿园"</f>
        <v>单位名称：昆明市晋宁区幼儿园</v>
      </c>
      <c r="B3" s="48"/>
      <c r="C3" s="48"/>
      <c r="D3" s="48"/>
      <c r="E3" s="48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U3" s="170"/>
      <c r="W3" s="145" t="s">
        <v>1</v>
      </c>
    </row>
    <row r="4" ht="21.75" customHeight="1" spans="1:23">
      <c r="A4" s="51" t="s">
        <v>248</v>
      </c>
      <c r="B4" s="52" t="s">
        <v>178</v>
      </c>
      <c r="C4" s="51" t="s">
        <v>179</v>
      </c>
      <c r="D4" s="51" t="s">
        <v>249</v>
      </c>
      <c r="E4" s="52" t="s">
        <v>180</v>
      </c>
      <c r="F4" s="52" t="s">
        <v>181</v>
      </c>
      <c r="G4" s="52" t="s">
        <v>250</v>
      </c>
      <c r="H4" s="52" t="s">
        <v>251</v>
      </c>
      <c r="I4" s="65" t="s">
        <v>55</v>
      </c>
      <c r="J4" s="17" t="s">
        <v>252</v>
      </c>
      <c r="K4" s="18"/>
      <c r="L4" s="18"/>
      <c r="M4" s="19"/>
      <c r="N4" s="17" t="s">
        <v>187</v>
      </c>
      <c r="O4" s="18"/>
      <c r="P4" s="19"/>
      <c r="Q4" s="52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3"/>
      <c r="B5" s="66"/>
      <c r="C5" s="53"/>
      <c r="D5" s="53"/>
      <c r="E5" s="54"/>
      <c r="F5" s="54"/>
      <c r="G5" s="54"/>
      <c r="H5" s="54"/>
      <c r="I5" s="66"/>
      <c r="J5" s="172" t="s">
        <v>58</v>
      </c>
      <c r="K5" s="173"/>
      <c r="L5" s="52" t="s">
        <v>59</v>
      </c>
      <c r="M5" s="52" t="s">
        <v>60</v>
      </c>
      <c r="N5" s="52" t="s">
        <v>58</v>
      </c>
      <c r="O5" s="52" t="s">
        <v>59</v>
      </c>
      <c r="P5" s="52" t="s">
        <v>60</v>
      </c>
      <c r="Q5" s="54"/>
      <c r="R5" s="52" t="s">
        <v>57</v>
      </c>
      <c r="S5" s="52" t="s">
        <v>64</v>
      </c>
      <c r="T5" s="52" t="s">
        <v>193</v>
      </c>
      <c r="U5" s="52" t="s">
        <v>66</v>
      </c>
      <c r="V5" s="52" t="s">
        <v>67</v>
      </c>
      <c r="W5" s="52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74" t="s">
        <v>57</v>
      </c>
      <c r="K6" s="175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6"/>
      <c r="B7" s="58"/>
      <c r="C7" s="56"/>
      <c r="D7" s="56"/>
      <c r="E7" s="57"/>
      <c r="F7" s="57"/>
      <c r="G7" s="57"/>
      <c r="H7" s="57"/>
      <c r="I7" s="58"/>
      <c r="J7" s="25" t="s">
        <v>57</v>
      </c>
      <c r="K7" s="25" t="s">
        <v>253</v>
      </c>
      <c r="L7" s="57"/>
      <c r="M7" s="57"/>
      <c r="N7" s="57"/>
      <c r="O7" s="57"/>
      <c r="P7" s="57"/>
      <c r="Q7" s="57"/>
      <c r="R7" s="57"/>
      <c r="S7" s="57"/>
      <c r="T7" s="57"/>
      <c r="U7" s="58"/>
      <c r="V7" s="57"/>
      <c r="W7" s="57"/>
    </row>
    <row r="8" ht="15" customHeight="1" spans="1:23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59">
        <v>21</v>
      </c>
      <c r="V8" s="67">
        <v>22</v>
      </c>
      <c r="W8" s="59">
        <v>23</v>
      </c>
    </row>
    <row r="9" ht="21.75" customHeight="1" spans="1:23">
      <c r="A9" s="102" t="s">
        <v>254</v>
      </c>
      <c r="B9" s="102" t="s">
        <v>255</v>
      </c>
      <c r="C9" s="102" t="s">
        <v>256</v>
      </c>
      <c r="D9" s="102" t="s">
        <v>70</v>
      </c>
      <c r="E9" s="102" t="s">
        <v>101</v>
      </c>
      <c r="F9" s="102" t="s">
        <v>102</v>
      </c>
      <c r="G9" s="102" t="s">
        <v>257</v>
      </c>
      <c r="H9" s="102" t="s">
        <v>258</v>
      </c>
      <c r="I9" s="112">
        <v>1268550</v>
      </c>
      <c r="J9" s="112">
        <v>1268550</v>
      </c>
      <c r="K9" s="112">
        <v>1268550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ht="21.75" customHeight="1" spans="1:23">
      <c r="A10" s="102" t="s">
        <v>254</v>
      </c>
      <c r="B10" s="102" t="s">
        <v>259</v>
      </c>
      <c r="C10" s="102" t="s">
        <v>260</v>
      </c>
      <c r="D10" s="102" t="s">
        <v>70</v>
      </c>
      <c r="E10" s="102" t="s">
        <v>101</v>
      </c>
      <c r="F10" s="102" t="s">
        <v>102</v>
      </c>
      <c r="G10" s="102" t="s">
        <v>227</v>
      </c>
      <c r="H10" s="102" t="s">
        <v>228</v>
      </c>
      <c r="I10" s="112">
        <v>560</v>
      </c>
      <c r="J10" s="112"/>
      <c r="K10" s="112"/>
      <c r="L10" s="112"/>
      <c r="M10" s="112"/>
      <c r="N10" s="112"/>
      <c r="O10" s="112"/>
      <c r="P10" s="112"/>
      <c r="Q10" s="112"/>
      <c r="R10" s="112">
        <v>560</v>
      </c>
      <c r="S10" s="112"/>
      <c r="T10" s="112"/>
      <c r="U10" s="112"/>
      <c r="V10" s="112"/>
      <c r="W10" s="112">
        <v>560</v>
      </c>
    </row>
    <row r="11" ht="21.75" customHeight="1" spans="1:23">
      <c r="A11" s="102" t="s">
        <v>254</v>
      </c>
      <c r="B11" s="102" t="s">
        <v>261</v>
      </c>
      <c r="C11" s="102" t="s">
        <v>262</v>
      </c>
      <c r="D11" s="102" t="s">
        <v>70</v>
      </c>
      <c r="E11" s="102" t="s">
        <v>101</v>
      </c>
      <c r="F11" s="102" t="s">
        <v>102</v>
      </c>
      <c r="G11" s="102" t="s">
        <v>263</v>
      </c>
      <c r="H11" s="102" t="s">
        <v>264</v>
      </c>
      <c r="I11" s="112">
        <v>100</v>
      </c>
      <c r="J11" s="112"/>
      <c r="K11" s="112"/>
      <c r="L11" s="112"/>
      <c r="M11" s="112"/>
      <c r="N11" s="112"/>
      <c r="O11" s="112"/>
      <c r="P11" s="112"/>
      <c r="Q11" s="112"/>
      <c r="R11" s="112">
        <v>100</v>
      </c>
      <c r="S11" s="112"/>
      <c r="T11" s="112"/>
      <c r="U11" s="112"/>
      <c r="V11" s="112"/>
      <c r="W11" s="112">
        <v>100</v>
      </c>
    </row>
    <row r="12" ht="18.75" customHeight="1" spans="1:23">
      <c r="A12" s="71" t="s">
        <v>167</v>
      </c>
      <c r="B12" s="72"/>
      <c r="C12" s="72"/>
      <c r="D12" s="72"/>
      <c r="E12" s="72"/>
      <c r="F12" s="72"/>
      <c r="G12" s="72"/>
      <c r="H12" s="73"/>
      <c r="I12" s="112">
        <v>1269210</v>
      </c>
      <c r="J12" s="112">
        <v>1268550</v>
      </c>
      <c r="K12" s="112">
        <v>1268550</v>
      </c>
      <c r="L12" s="112"/>
      <c r="M12" s="112"/>
      <c r="N12" s="112"/>
      <c r="O12" s="112"/>
      <c r="P12" s="112"/>
      <c r="Q12" s="112"/>
      <c r="R12" s="112">
        <v>660</v>
      </c>
      <c r="S12" s="112"/>
      <c r="T12" s="112"/>
      <c r="U12" s="112"/>
      <c r="V12" s="112"/>
      <c r="W12" s="112">
        <v>660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5" t="s">
        <v>265</v>
      </c>
    </row>
    <row r="2" ht="39.75" customHeight="1" spans="1:10">
      <c r="A2" s="99" t="str">
        <f>"2026"&amp;"年部门项目支出绩效目标表"</f>
        <v>2026年部门项目支出绩效目标表</v>
      </c>
      <c r="B2" s="46"/>
      <c r="C2" s="46"/>
      <c r="D2" s="46"/>
      <c r="E2" s="46"/>
      <c r="F2" s="100"/>
      <c r="G2" s="46"/>
      <c r="H2" s="100"/>
      <c r="I2" s="100"/>
      <c r="J2" s="46"/>
    </row>
    <row r="3" ht="17.25" customHeight="1" spans="1:10">
      <c r="A3" s="47" t="str">
        <f>"单位名称："&amp;"昆明市晋宁区幼儿园"</f>
        <v>单位名称：昆明市晋宁区幼儿园</v>
      </c>
    </row>
    <row r="4" ht="44.25" customHeight="1" spans="1:10">
      <c r="A4" s="25" t="s">
        <v>179</v>
      </c>
      <c r="B4" s="25" t="s">
        <v>266</v>
      </c>
      <c r="C4" s="25" t="s">
        <v>267</v>
      </c>
      <c r="D4" s="25" t="s">
        <v>268</v>
      </c>
      <c r="E4" s="25" t="s">
        <v>269</v>
      </c>
      <c r="F4" s="101" t="s">
        <v>270</v>
      </c>
      <c r="G4" s="25" t="s">
        <v>271</v>
      </c>
      <c r="H4" s="101" t="s">
        <v>272</v>
      </c>
      <c r="I4" s="101" t="s">
        <v>273</v>
      </c>
      <c r="J4" s="25" t="s">
        <v>274</v>
      </c>
    </row>
    <row r="5" ht="18.75" customHeight="1" spans="1:10">
      <c r="A5" s="168">
        <v>1</v>
      </c>
      <c r="B5" s="168">
        <v>2</v>
      </c>
      <c r="C5" s="168">
        <v>3</v>
      </c>
      <c r="D5" s="168">
        <v>4</v>
      </c>
      <c r="E5" s="168">
        <v>5</v>
      </c>
      <c r="F5" s="67">
        <v>6</v>
      </c>
      <c r="G5" s="168">
        <v>7</v>
      </c>
      <c r="H5" s="67">
        <v>8</v>
      </c>
      <c r="I5" s="67">
        <v>9</v>
      </c>
      <c r="J5" s="168">
        <v>10</v>
      </c>
    </row>
    <row r="6" ht="42" customHeight="1" spans="1:10">
      <c r="A6" s="26" t="s">
        <v>70</v>
      </c>
      <c r="B6" s="102"/>
      <c r="C6" s="102"/>
      <c r="D6" s="102"/>
      <c r="E6" s="42"/>
      <c r="F6" s="103"/>
      <c r="G6" s="42"/>
      <c r="H6" s="103"/>
      <c r="I6" s="103"/>
      <c r="J6" s="42"/>
    </row>
    <row r="7" ht="42" customHeight="1" spans="1:10">
      <c r="A7" s="169" t="s">
        <v>262</v>
      </c>
      <c r="B7" s="41" t="s">
        <v>275</v>
      </c>
      <c r="C7" s="41" t="s">
        <v>276</v>
      </c>
      <c r="D7" s="41" t="s">
        <v>277</v>
      </c>
      <c r="E7" s="26" t="s">
        <v>278</v>
      </c>
      <c r="F7" s="41" t="s">
        <v>279</v>
      </c>
      <c r="G7" s="26" t="s">
        <v>280</v>
      </c>
      <c r="H7" s="41" t="s">
        <v>281</v>
      </c>
      <c r="I7" s="41" t="s">
        <v>282</v>
      </c>
      <c r="J7" s="26" t="s">
        <v>283</v>
      </c>
    </row>
    <row r="8" ht="42" customHeight="1" spans="1:10">
      <c r="A8" s="169" t="s">
        <v>262</v>
      </c>
      <c r="B8" s="41" t="s">
        <v>275</v>
      </c>
      <c r="C8" s="41" t="s">
        <v>284</v>
      </c>
      <c r="D8" s="41" t="s">
        <v>285</v>
      </c>
      <c r="E8" s="26" t="s">
        <v>286</v>
      </c>
      <c r="F8" s="41" t="s">
        <v>279</v>
      </c>
      <c r="G8" s="26" t="s">
        <v>280</v>
      </c>
      <c r="H8" s="41" t="s">
        <v>287</v>
      </c>
      <c r="I8" s="41" t="s">
        <v>282</v>
      </c>
      <c r="J8" s="26" t="s">
        <v>288</v>
      </c>
    </row>
    <row r="9" ht="42" customHeight="1" spans="1:10">
      <c r="A9" s="169" t="s">
        <v>262</v>
      </c>
      <c r="B9" s="41" t="s">
        <v>275</v>
      </c>
      <c r="C9" s="41" t="s">
        <v>289</v>
      </c>
      <c r="D9" s="41" t="s">
        <v>290</v>
      </c>
      <c r="E9" s="26" t="s">
        <v>291</v>
      </c>
      <c r="F9" s="41" t="s">
        <v>292</v>
      </c>
      <c r="G9" s="26" t="s">
        <v>293</v>
      </c>
      <c r="H9" s="41" t="s">
        <v>287</v>
      </c>
      <c r="I9" s="41" t="s">
        <v>282</v>
      </c>
      <c r="J9" s="26" t="s">
        <v>294</v>
      </c>
    </row>
    <row r="10" ht="42" customHeight="1" spans="1:10">
      <c r="A10" s="169" t="s">
        <v>260</v>
      </c>
      <c r="B10" s="41" t="s">
        <v>295</v>
      </c>
      <c r="C10" s="41" t="s">
        <v>276</v>
      </c>
      <c r="D10" s="41" t="s">
        <v>277</v>
      </c>
      <c r="E10" s="26" t="s">
        <v>296</v>
      </c>
      <c r="F10" s="41" t="s">
        <v>279</v>
      </c>
      <c r="G10" s="26" t="s">
        <v>280</v>
      </c>
      <c r="H10" s="41" t="s">
        <v>287</v>
      </c>
      <c r="I10" s="41" t="s">
        <v>282</v>
      </c>
      <c r="J10" s="26" t="s">
        <v>297</v>
      </c>
    </row>
    <row r="11" ht="42" customHeight="1" spans="1:10">
      <c r="A11" s="169" t="s">
        <v>260</v>
      </c>
      <c r="B11" s="41" t="s">
        <v>295</v>
      </c>
      <c r="C11" s="41" t="s">
        <v>284</v>
      </c>
      <c r="D11" s="41" t="s">
        <v>285</v>
      </c>
      <c r="E11" s="26" t="s">
        <v>298</v>
      </c>
      <c r="F11" s="41" t="s">
        <v>279</v>
      </c>
      <c r="G11" s="26" t="s">
        <v>280</v>
      </c>
      <c r="H11" s="41" t="s">
        <v>287</v>
      </c>
      <c r="I11" s="41" t="s">
        <v>282</v>
      </c>
      <c r="J11" s="26" t="s">
        <v>299</v>
      </c>
    </row>
    <row r="12" ht="42" customHeight="1" spans="1:10">
      <c r="A12" s="169" t="s">
        <v>260</v>
      </c>
      <c r="B12" s="41" t="s">
        <v>295</v>
      </c>
      <c r="C12" s="41" t="s">
        <v>289</v>
      </c>
      <c r="D12" s="41" t="s">
        <v>290</v>
      </c>
      <c r="E12" s="26" t="s">
        <v>300</v>
      </c>
      <c r="F12" s="41" t="s">
        <v>292</v>
      </c>
      <c r="G12" s="26" t="s">
        <v>293</v>
      </c>
      <c r="H12" s="41" t="s">
        <v>287</v>
      </c>
      <c r="I12" s="41" t="s">
        <v>282</v>
      </c>
      <c r="J12" s="26" t="s">
        <v>301</v>
      </c>
    </row>
    <row r="13" ht="42" customHeight="1" spans="1:10">
      <c r="A13" s="169" t="s">
        <v>256</v>
      </c>
      <c r="B13" s="41" t="s">
        <v>302</v>
      </c>
      <c r="C13" s="41" t="s">
        <v>276</v>
      </c>
      <c r="D13" s="41" t="s">
        <v>277</v>
      </c>
      <c r="E13" s="26" t="s">
        <v>303</v>
      </c>
      <c r="F13" s="41" t="s">
        <v>279</v>
      </c>
      <c r="G13" s="26" t="s">
        <v>304</v>
      </c>
      <c r="H13" s="41" t="s">
        <v>281</v>
      </c>
      <c r="I13" s="41" t="s">
        <v>282</v>
      </c>
      <c r="J13" s="26" t="s">
        <v>305</v>
      </c>
    </row>
    <row r="14" ht="42" customHeight="1" spans="1:10">
      <c r="A14" s="169" t="s">
        <v>256</v>
      </c>
      <c r="B14" s="41" t="s">
        <v>302</v>
      </c>
      <c r="C14" s="41" t="s">
        <v>284</v>
      </c>
      <c r="D14" s="41" t="s">
        <v>306</v>
      </c>
      <c r="E14" s="26" t="s">
        <v>307</v>
      </c>
      <c r="F14" s="41" t="s">
        <v>279</v>
      </c>
      <c r="G14" s="26" t="s">
        <v>280</v>
      </c>
      <c r="H14" s="41" t="s">
        <v>287</v>
      </c>
      <c r="I14" s="41" t="s">
        <v>282</v>
      </c>
      <c r="J14" s="26" t="s">
        <v>308</v>
      </c>
    </row>
    <row r="15" ht="42" customHeight="1" spans="1:10">
      <c r="A15" s="169" t="s">
        <v>256</v>
      </c>
      <c r="B15" s="41" t="s">
        <v>302</v>
      </c>
      <c r="C15" s="41" t="s">
        <v>289</v>
      </c>
      <c r="D15" s="41" t="s">
        <v>290</v>
      </c>
      <c r="E15" s="26" t="s">
        <v>309</v>
      </c>
      <c r="F15" s="41" t="s">
        <v>292</v>
      </c>
      <c r="G15" s="26" t="s">
        <v>293</v>
      </c>
      <c r="H15" s="41" t="s">
        <v>287</v>
      </c>
      <c r="I15" s="41" t="s">
        <v>282</v>
      </c>
      <c r="J15" s="26" t="s">
        <v>310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会说话的喵喵</cp:lastModifiedBy>
  <dcterms:created xsi:type="dcterms:W3CDTF">2026-03-23T06:54:00Z</dcterms:created>
  <dcterms:modified xsi:type="dcterms:W3CDTF">2026-03-25T03:20:44Z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9C7971FECF83459888E492052CA5ECBA_12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