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15" tabRatio="894" firstSheet="10" activeTab="1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  <sheet name="部门整体支出绩效目标表13" sheetId="18" r:id="rId18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<sst xmlns="http://schemas.openxmlformats.org/spreadsheetml/2006/main" count="1216" uniqueCount="431">
  <si>
    <t>预算01-1表</t>
  </si>
  <si>
    <t>2026年部门财务收支预算总表</t>
  </si>
  <si>
    <t>单位名称：昆明市晋宁区工商业联合会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</si>
  <si>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</si>
  <si>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</si>
  <si>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</si>
  <si>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</si>
  <si>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</si>
  <si>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</si>
  <si>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</si>
  <si>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</si>
  <si>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</si>
  <si>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</si>
  <si>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</si>
  <si>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</si>
  <si>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</si>
  <si>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</si>
  <si>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</si>
  <si>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</si>
  <si>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</si>
  <si>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</si>
  <si>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</si>
  <si>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</si>
  <si>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</si>
  <si>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</si>
  <si>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</si>
  <si>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</si>
  <si>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</si>
  <si>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</si>
  <si>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</si>
  <si>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</si>
  <si>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</si>
  <si>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</si>
  <si>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</si>
  <si>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</si>
  <si>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</si>
  <si>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</si>
  <si>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</si>
  <si>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</si>
  <si>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</si>
  <si>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</si>
  <si>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</si>
  <si>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</si>
  <si>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</si>
  <si>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</si>
  <si>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</si>
  <si>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</si>
  <si>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</si>
  <si>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</si>
  <si>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</si>
  <si>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</si>
  <si>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</si>
  <si>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</si>
  <si>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</si>
  <si>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</si>
  <si>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</si>
  <si>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</si>
  <si>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</si>
  <si>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</si>
  <si>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</si>
  <si>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</si>
  <si>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</si>
  <si>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</si>
  <si>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</si>
  <si>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</si>
  <si>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</si>
  <si>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</si>
  <si>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</si>
  <si>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</si>
  <si>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</si>
  <si>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</si>
  <si>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</si>
  <si>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283</t>
  </si>
  <si>
    <t>昆明市晋宁区工商业联合会</t>
  </si>
  <si>
    <t>283001</t>
  </si>
  <si>
    <t>预算01-3表</t>
  </si>
  <si>
    <t>2026年部门支出预算表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</si>
  <si>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</si>
  <si>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</si>
  <si>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</si>
  <si>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</si>
  <si>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</si>
  <si>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</si>
  <si>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</si>
  <si>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</si>
  <si>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</si>
  <si>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</si>
  <si>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</si>
  <si>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</si>
  <si>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</si>
  <si>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</si>
  <si>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</si>
  <si>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</si>
  <si>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</si>
  <si>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</si>
  <si>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</si>
  <si>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</si>
  <si>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</si>
  <si>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</si>
  <si>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</si>
  <si>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</si>
  <si>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</si>
  <si>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</si>
  <si>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</si>
  <si>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20128</t>
  </si>
  <si>
    <t>民主党派及工商联事务</t>
  </si>
  <si>
    <t>2012801</t>
  </si>
  <si>
    <t>行政运行</t>
  </si>
  <si>
    <t>2012899</t>
  </si>
  <si>
    <t>其他民主党派及工商联事务支出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</si>
  <si>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</si>
  <si>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</si>
  <si>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</si>
  <si>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</si>
  <si>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</si>
  <si>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</si>
  <si>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</si>
  <si>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</si>
  <si>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</si>
  <si>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</si>
  <si>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</si>
  <si>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</si>
  <si>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</si>
  <si>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</si>
  <si>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</si>
  <si>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</si>
  <si>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</si>
  <si>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</si>
  <si>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</si>
  <si>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</si>
  <si>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</si>
  <si>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</si>
  <si>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</si>
  <si>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</si>
  <si>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</si>
  <si>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2026年部门财政拨款收支预算总表</t>
  </si>
  <si>
    <t>2026年预算数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</si>
  <si>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</si>
  <si>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</si>
  <si>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</si>
  <si>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</si>
  <si>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</si>
  <si>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</si>
  <si>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</si>
  <si>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</si>
  <si>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</si>
  <si>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</si>
  <si>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</si>
  <si>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</si>
  <si>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</si>
  <si>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</si>
  <si>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</si>
  <si>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</si>
  <si>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</si>
  <si>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</si>
  <si>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</si>
  <si>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</si>
  <si>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</si>
  <si>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</si>
  <si>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</si>
  <si>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</si>
  <si>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</si>
  <si>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</si>
  <si>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</si>
  <si>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</si>
  <si>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</si>
  <si>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</si>
  <si>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</si>
  <si>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</si>
  <si>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</si>
  <si>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</si>
  <si>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</si>
  <si>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</si>
  <si>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</si>
  <si>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</si>
  <si>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合  计</t>
  </si>
  <si>
    <t>预算03表</t>
  </si>
  <si>
    <t>2026年一般公共预算“三公”经费支出预算表"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</si>
  <si>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</si>
  <si>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</si>
  <si>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</si>
  <si>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</si>
  <si>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</si>
  <si>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</si>
  <si>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</si>
  <si>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</si>
  <si>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</si>
  <si>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</si>
  <si>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</si>
  <si>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</si>
  <si>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</si>
  <si>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</si>
  <si>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</si>
  <si>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</si>
  <si>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</si>
  <si>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</si>
  <si>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</si>
  <si>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</si>
  <si>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</si>
  <si>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</si>
  <si>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</si>
  <si>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</si>
  <si>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</si>
  <si>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</si>
  <si>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530122210000000002576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</si>
  <si>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</si>
  <si>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</si>
  <si>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</si>
  <si>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</si>
  <si>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</si>
  <si>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</si>
  <si>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</si>
  <si>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530122210000000002577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</si>
  <si>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</si>
  <si>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</si>
  <si>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</si>
  <si>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</si>
  <si>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</si>
  <si>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</si>
  <si>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</si>
  <si>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</si>
  <si>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</si>
  <si>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530122210000000002578</t>
  </si>
  <si>
    <t>30217</t>
  </si>
  <si>
    <t>530122210000000002579</t>
  </si>
  <si>
    <t>公务交通补贴</t>
  </si>
  <si>
    <t>30239</t>
  </si>
  <si>
    <t>其他交通费用</t>
  </si>
  <si>
    <t>530122210000000002580</t>
  </si>
  <si>
    <t>工会经费</t>
  </si>
  <si>
    <t>30228</t>
  </si>
  <si>
    <t>530122210000000002581</t>
  </si>
  <si>
    <t>一般公用经费</t>
  </si>
  <si>
    <t>30201</t>
  </si>
  <si>
    <t>办公费</t>
  </si>
  <si>
    <t>30211</t>
  </si>
  <si>
    <t>差旅费</t>
  </si>
  <si>
    <t>30227</t>
  </si>
  <si>
    <t>委托业务费</t>
  </si>
  <si>
    <t>30229</t>
  </si>
  <si>
    <t>福利费</t>
  </si>
  <si>
    <t>530122210000000003114</t>
  </si>
  <si>
    <t>30113</t>
  </si>
  <si>
    <t>530122231100001442534</t>
  </si>
  <si>
    <t>行政人员绩效奖励</t>
  </si>
  <si>
    <t>530122231100001442536</t>
  </si>
  <si>
    <t>离退休人员支出</t>
  </si>
  <si>
    <t>30305</t>
  </si>
  <si>
    <t>生活补助</t>
  </si>
  <si>
    <t>预算05-1表</t>
  </si>
  <si>
    <t>2026年部门项目支出预算表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</si>
  <si>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</si>
  <si>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</si>
  <si>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</si>
  <si>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</si>
  <si>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</si>
  <si>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</si>
  <si>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</si>
  <si>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530122261100004983237</t>
  </si>
  <si>
    <t>昆明市“梧桐树”工程工作经费</t>
  </si>
  <si>
    <t>530122261100004983268</t>
  </si>
  <si>
    <t>昆明企业家日系列活动经费</t>
  </si>
  <si>
    <t>530122261100004988356</t>
  </si>
  <si>
    <t>（单位资金）区贷免扶补工作奖补资金</t>
  </si>
  <si>
    <t>预算05-2表</t>
  </si>
  <si>
    <t>2026年部门项目支出绩效目标表(本级）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</si>
  <si>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</si>
  <si>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</si>
  <si>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</si>
  <si>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</si>
  <si>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</si>
  <si>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</si>
  <si>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</si>
  <si>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</si>
  <si>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</si>
  <si>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本年开始</t>
  </si>
  <si>
    <t>产出指标</t>
  </si>
  <si>
    <t>时效指标</t>
  </si>
  <si>
    <t>=</t>
  </si>
  <si>
    <t>元/人</t>
  </si>
  <si>
    <t>定性指标</t>
  </si>
  <si>
    <t>效益</t>
  </si>
  <si>
    <t>效益指标</t>
  </si>
  <si>
    <t>社会效益</t>
  </si>
  <si>
    <t>定量指标</t>
  </si>
  <si>
    <t>满意</t>
  </si>
  <si>
    <t>成本</t>
  </si>
  <si>
    <t>完成2026年企业活动日</t>
  </si>
  <si>
    <t>质量指标</t>
  </si>
  <si>
    <t>元</t>
  </si>
  <si>
    <t>质量</t>
  </si>
  <si>
    <t>经济</t>
  </si>
  <si>
    <t>完成2026年目标</t>
  </si>
  <si>
    <t>数量指标</t>
  </si>
  <si>
    <t>产出</t>
  </si>
  <si>
    <t>经济效益</t>
  </si>
  <si>
    <t>指标</t>
  </si>
  <si>
    <t>满意度指标</t>
  </si>
  <si>
    <t>服务对象满意度</t>
  </si>
  <si>
    <t>成本指标</t>
  </si>
  <si>
    <t>社会成本指标</t>
  </si>
  <si>
    <t>预算06表</t>
  </si>
  <si>
    <t>2026年部门政府性基金预算支出预算表</t>
  </si>
  <si>
    <t>政府性基金预算支出预算表</t>
  </si>
  <si>
    <t>单位名称：昆明市发展和改革委员会</t>
  </si>
  <si>
    <t>政府性基金预算支出</t>
  </si>
  <si>
    <t>备注：我单位无政府性基金预算支出预算相关内容，该表以空表进行公开。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</si>
  <si>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</si>
  <si>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</si>
  <si>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</si>
  <si>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</si>
  <si>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</si>
  <si>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</si>
  <si>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</si>
  <si>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</si>
  <si>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</si>
  <si>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</si>
  <si>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</si>
  <si>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</si>
  <si>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采购复印纸</t>
  </si>
  <si>
    <t>复印纸</t>
  </si>
  <si>
    <t>备注：当面向中小企业预留资金大于合计时，面向中小企业预留资金为三年预计数。</t>
  </si>
  <si>
    <t>预算08表</t>
  </si>
  <si>
    <t>2026年部门政府购买服务预算表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</si>
  <si>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</si>
  <si>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</si>
  <si>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</si>
  <si>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</si>
  <si>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</si>
  <si>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</si>
  <si>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备注：因没有符合政府采购服务的支出项目，我单位无政府购买服务预算相关内容，该表以空表进行公开。</t>
  </si>
  <si>
    <t>预算09-1表</t>
  </si>
  <si>
    <t>2026年对下转移支付预算表</t>
  </si>
  <si>
    <t>单位名称（项目）</t>
  </si>
  <si>
    <t>地区</t>
  </si>
  <si>
    <t>备注：我部门无对下转移支付预算，此表无数据。</t>
  </si>
  <si>
    <t>预算09-2表</t>
  </si>
  <si>
    <t>2026年对下转移支付绩效目标表</t>
  </si>
  <si>
    <t>备注：我部门无对下转移支付绩效目标，此表无数据。</t>
  </si>
  <si>
    <t xml:space="preserve">预算10表
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</si>
  <si>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</si>
  <si>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</si>
  <si>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</si>
  <si>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</si>
  <si>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</si>
  <si>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</si>
  <si>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</si>
  <si>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</si>
  <si>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备注：因我单位无新增资产预算配置，该表以空表进行公开。</t>
  </si>
  <si>
    <t>预算11表</t>
  </si>
  <si>
    <t>2026年上级转移支付补助项目支出预算表</t>
  </si>
  <si>
    <t>上级补助</t>
  </si>
  <si>
    <t>备注：因我单位无提前下达的上级转移支付补助项目支出预算，该表以空表进行公开。</t>
  </si>
  <si>
    <t>预算12表</t>
  </si>
  <si>
    <t>2026年部门项目中期规划预算表</t>
  </si>
  <si>
    <t>项目级次</t>
  </si>
  <si>
    <t>311 专项业务类</t>
  </si>
  <si>
    <t>本级</t>
  </si>
  <si>
    <t/>
  </si>
  <si>
    <t>预算13表</t>
  </si>
  <si>
    <t>部门名称</t>
  </si>
  <si>
    <t>一、部门整体目标</t>
  </si>
  <si>
    <t>内容</t>
  </si>
  <si>
    <t>说明</t>
  </si>
  <si>
    <t>部门总体目标</t>
  </si>
  <si>
    <t>部门职责</t>
  </si>
  <si>
    <t>1.参政议政。参与全区政治、经济、社会生活中的主要问题的政治协商，发挥民主监督的作用。
2.做好工商界代表人士政治安排的推荐工作。
3.加强和改进非公有制经济代表人士思想政治工作，坚持对广大会员进行团结、帮助、引导、教育，促进非公有制经济健康发展，提倡爱国、敬业、守法，提高会员素质，培养积极分子队伍。
4.指导行业商（协）会等专业组织的工作。
5.代表并维护会员的合法权益，反映会员的意见、要求和建议；为会员提供有关证明，协调关系，参与调解经济纠纷。
6.引导会员把自身企业的发展与国家发展结合起来，把个人富裕与全体人民的共同富裕结合起来，弘扬中华民族传统美德，先富帮后富，走共同富裕的道路，热心社会公益事业，积极参加扶贫光彩事业。
7.为会员提供信息、培训、科技、管理、法律、融资、咨询等服务，鼓励会员改进经营管理，提高自身素质和生产技术、产品质量。
8.开展与外地工商社团和工商界人士的联络工作，协助政府引进资金、技术、人才。
9.承办区委、区政府交办和有关部门交办、委托事项。</t>
  </si>
  <si>
    <t>根据三定方案归纳</t>
  </si>
  <si>
    <t>根据部门职责，昆明市晋宁区工商业联合会从职责履行、履职效益、预算配置、预算执行、预算管理等五个方面设置了部门整体支出绩效目标，履职绩效目标分解为：学习各项创建指标、开展全国县级“五好”工商联创建、开展免扶补创业贷款工作，开展各种普查创建等。</t>
  </si>
  <si>
    <t>根据部门职责，中长期规划，各级党委，各级政府要求归纳</t>
  </si>
  <si>
    <t>部门年度目标</t>
  </si>
  <si>
    <t>2026年完成市工商联要求在企业家活动日、梧桐树工程目标绩效管理工作。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</si>
  <si>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</si>
  <si>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</si>
  <si>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</si>
  <si>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</si>
  <si>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预算申报金额（元）</t>
  </si>
  <si>
    <t>纳入预算金额（元）</t>
  </si>
  <si>
    <t>总额</t>
  </si>
  <si>
    <t>财政拨款</t>
  </si>
  <si>
    <t>其他资金</t>
  </si>
  <si>
    <t>企业家活动日工作经费</t>
  </si>
  <si>
    <t>增加商会之间凝聚力，两个健康工作。</t>
  </si>
  <si>
    <t>创建商会健康发展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</si>
  <si>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</si>
  <si>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</si>
  <si>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</si>
  <si>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</si>
  <si>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</si>
  <si>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公开发放的宣传材料数量</t>
  </si>
  <si>
    <t>100</t>
  </si>
  <si>
    <t>份（部、个、幅、条）</t>
  </si>
  <si>
    <t>20</t>
  </si>
  <si>
    <t>反映制作宣传横幅、宣传册等的数量情况。</t>
  </si>
  <si>
    <t>市工商联文件</t>
  </si>
  <si>
    <t>发布稿件数量</t>
  </si>
  <si>
    <t>&gt;=</t>
  </si>
  <si>
    <t>85</t>
  </si>
  <si>
    <t>篇</t>
  </si>
  <si>
    <t>反映通过相关媒体、网络等发布或推送稿件的篇数情况。</t>
  </si>
  <si>
    <t>文件</t>
  </si>
  <si>
    <t>宣传活动举办次数</t>
  </si>
  <si>
    <t>次</t>
  </si>
  <si>
    <t>反映组织宣传活动次数的情况。</t>
  </si>
  <si>
    <t>发布短视频数量</t>
  </si>
  <si>
    <t>个</t>
  </si>
  <si>
    <t>反映通过相关媒体、网络等发布或推送短视频的数量情况。</t>
  </si>
  <si>
    <t>%</t>
  </si>
  <si>
    <t>发布稿件（短视频）原创率</t>
  </si>
  <si>
    <t>发布稿件（短视频）原创率=发布或推送的原创稿件（短视频）数量/发布或推送的稿件（短视频）总数量*100%
适用于有原创要求的稿件或短视频，如购买信息、转载等没有自创要求的不适用该指标。</t>
  </si>
  <si>
    <t>错漏率</t>
  </si>
  <si>
    <t>&lt;=</t>
  </si>
  <si>
    <t>错漏率=发生错漏的宣传信息条数/发布信息总条数*100%</t>
  </si>
  <si>
    <t>计划完成率</t>
  </si>
  <si>
    <t>计划完成率=在规定时间内宣传任务完成数/宣传任务计划数*100%</t>
  </si>
  <si>
    <t>报刊（杂志、公众号）订阅区域增</t>
  </si>
  <si>
    <t>反映宣传辐射区域范围增长情况。
报刊（杂志、公众号）订阅区域增长率=（本年订阅区域量-上年订阅区域量）/上年订阅区域量*100%</t>
  </si>
  <si>
    <t>媒体关注量</t>
  </si>
  <si>
    <t>反映通过相关媒体、网络等宣传形成点赞、关注、转发量的情况。
（具体应用时指标名称可根据具体项目主要的宣传方式进行具体化，比如主要通过官方网站宣传，则可设置成官方网站点击浏览量。）</t>
  </si>
  <si>
    <t>报刊（杂志、公众号）订阅量增长</t>
  </si>
  <si>
    <t>报刊（杂志、公众号）订阅增长率=（本年订阅量-上年订阅量）/上年订阅量*100%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</si>
  <si>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</si>
  <si>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</si>
  <si>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国家媒体采用数</t>
  </si>
  <si>
    <t>反映宣传内容被国家级相关媒体、网络等采用的数量情况。</t>
  </si>
  <si>
    <t>宣传活动参与人次</t>
  </si>
  <si>
    <t>人次</t>
  </si>
  <si>
    <t>反映宣传活动参与人次情况。</t>
  </si>
  <si>
    <t>社会公众满意度</t>
  </si>
  <si>
    <t>90</t>
  </si>
  <si>
    <t>反映社会公众对宣传的满意程度。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</si>
</sst>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7">
    <font>
      <sz val="11"/>
      <color theme="1"/>
      <name val="宋体"/>
      <charset val="134"/>
      <scheme val="minor"/>
    </font>
    <font>
      <sz val="10"/>
      <color indexed="8"/>
      <name val="Arial"/>
      <charset val="0"/>
    </font>
    <font>
      <sz val="10"/>
      <name val="Arial"/>
      <charset val="0"/>
    </font>
    <font>
      <b/>
      <sz val="2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2"/>
      <color rgb="FF000000"/>
      <name val="宋体"/>
      <charset val="134"/>
    </font>
    <font>
      <sz val="10"/>
      <color indexed="8"/>
      <name val="宋体"/>
      <charset val="134"/>
    </font>
    <font>
      <b/>
      <sz val="23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12"/>
      <name val="宋体"/>
      <charset val="134"/>
    </font>
    <font>
      <b/>
      <sz val="2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BEE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20" applyNumberFormat="0" applyAlignment="0" applyProtection="0">
      <alignment vertical="center"/>
    </xf>
    <xf numFmtId="0" fontId="35" fillId="6" borderId="21" applyNumberFormat="0" applyAlignment="0" applyProtection="0">
      <alignment vertical="center"/>
    </xf>
    <xf numFmtId="0" fontId="36" fillId="6" borderId="20" applyNumberFormat="0" applyAlignment="0" applyProtection="0">
      <alignment vertical="center"/>
    </xf>
    <xf numFmtId="0" fontId="37" fillId="7" borderId="22" applyNumberFormat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176" fontId="45" fillId="0" borderId="1">
      <alignment horizontal="right" vertical="center"/>
    </xf>
    <xf numFmtId="177" fontId="45" fillId="0" borderId="1">
      <alignment horizontal="right" vertical="center"/>
    </xf>
    <xf numFmtId="10" fontId="45" fillId="0" borderId="1">
      <alignment horizontal="right" vertical="center"/>
    </xf>
    <xf numFmtId="178" fontId="45" fillId="0" borderId="1">
      <alignment horizontal="right" vertical="center"/>
    </xf>
    <xf numFmtId="49" fontId="45" fillId="0" borderId="1">
      <alignment horizontal="left" vertical="center" wrapText="1"/>
    </xf>
    <xf numFmtId="178" fontId="45" fillId="0" borderId="1">
      <alignment horizontal="right" vertical="center"/>
    </xf>
    <xf numFmtId="179" fontId="45" fillId="0" borderId="1">
      <alignment horizontal="right" vertical="center"/>
    </xf>
    <xf numFmtId="180" fontId="45" fillId="0" borderId="1">
      <alignment horizontal="right" vertical="center"/>
    </xf>
    <xf numFmtId="0" fontId="46" fillId="0" borderId="0"/>
    <xf numFmtId="0" fontId="45" fillId="0" borderId="0">
      <alignment vertical="top"/>
      <protection locked="0"/>
    </xf>
  </cellStyleXfs>
  <cellXfs count="311">
    <xf numFmtId="0" fontId="0" fillId="0" borderId="0" xfId="0" applyFont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4" fontId="4" fillId="2" borderId="1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Border="1" applyAlignment="1">
      <alignment horizontal="right" vertical="center"/>
    </xf>
    <xf numFmtId="0" fontId="8" fillId="0" borderId="1" xfId="0" applyFont="1" applyBorder="1"/>
    <xf numFmtId="49" fontId="9" fillId="0" borderId="1" xfId="53" applyFo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11" fillId="0" borderId="0" xfId="57" applyNumberFormat="1" applyFont="1" applyFill="1" applyBorder="1" applyAlignment="1" applyProtection="1">
      <alignment horizontal="right" vertical="center"/>
    </xf>
    <xf numFmtId="0" fontId="4" fillId="2" borderId="0" xfId="0" applyFont="1" applyFill="1" applyAlignment="1">
      <alignment horizontal="right" vertical="center" wrapText="1"/>
    </xf>
    <xf numFmtId="0" fontId="7" fillId="0" borderId="4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/>
    <xf numFmtId="0" fontId="4" fillId="0" borderId="0" xfId="0" applyFont="1" applyFill="1" applyBorder="1" applyAlignment="1" applyProtection="1">
      <alignment horizontal="right" vertical="center"/>
      <protection locked="0"/>
    </xf>
    <xf numFmtId="0" fontId="1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4" fillId="0" borderId="0" xfId="0" applyFont="1" applyFill="1" applyBorder="1" applyAlignment="1" applyProtection="1">
      <alignment horizontal="right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8" fontId="9" fillId="0" borderId="1" xfId="54" applyFont="1" applyAlignment="1">
      <alignment horizontal="left" vertical="center"/>
    </xf>
    <xf numFmtId="178" fontId="9" fillId="0" borderId="1" xfId="54" applyFont="1">
      <alignment horizontal="right" vertical="center"/>
    </xf>
    <xf numFmtId="4" fontId="4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Font="1" applyFill="1" applyBorder="1" applyAlignment="1" applyProtection="1">
      <alignment horizontal="left" vertical="center"/>
      <protection locked="0"/>
    </xf>
    <xf numFmtId="178" fontId="9" fillId="0" borderId="1" xfId="0" applyNumberFormat="1" applyFont="1" applyBorder="1" applyAlignment="1">
      <alignment horizontal="righ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8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4" fontId="4" fillId="0" borderId="1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" fontId="9" fillId="0" borderId="1" xfId="54" applyNumberFormat="1" applyFont="1" applyFill="1" applyBorder="1">
      <alignment horizontal="right" vertical="center"/>
    </xf>
    <xf numFmtId="0" fontId="4" fillId="0" borderId="0" xfId="0" applyFont="1" applyFill="1" applyBorder="1" applyAlignment="1" applyProtection="1">
      <alignment horizontal="right" vertical="top" wrapText="1"/>
      <protection locked="0"/>
    </xf>
    <xf numFmtId="0" fontId="14" fillId="0" borderId="0" xfId="0" applyFont="1" applyFill="1" applyBorder="1" applyAlignment="1" applyProtection="1">
      <alignment vertical="top"/>
      <protection locked="0"/>
    </xf>
    <xf numFmtId="0" fontId="14" fillId="0" borderId="0" xfId="0" applyFont="1" applyFill="1" applyBorder="1" applyAlignment="1">
      <alignment vertical="top"/>
    </xf>
    <xf numFmtId="0" fontId="15" fillId="0" borderId="0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Border="1" applyProtection="1">
      <protection locked="0"/>
    </xf>
    <xf numFmtId="0" fontId="14" fillId="0" borderId="0" xfId="0" applyFont="1" applyFill="1" applyBorder="1"/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Border="1" applyAlignment="1" applyProtection="1">
      <alignment horizontal="righ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3" fontId="4" fillId="0" borderId="1" xfId="0" applyNumberFormat="1" applyFont="1" applyFill="1" applyBorder="1" applyAlignment="1" applyProtection="1">
      <alignment horizontal="right" vertical="center"/>
      <protection locked="0"/>
    </xf>
    <xf numFmtId="4" fontId="4" fillId="0" borderId="1" xfId="0" applyNumberFormat="1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right" vertical="center"/>
    </xf>
    <xf numFmtId="0" fontId="16" fillId="0" borderId="0" xfId="57" applyFont="1" applyFill="1" applyBorder="1" applyAlignment="1">
      <alignment horizontal="left" vertical="center"/>
    </xf>
    <xf numFmtId="0" fontId="4" fillId="0" borderId="0" xfId="0" applyFont="1" applyFill="1" applyBorder="1" applyAlignment="1" applyProtection="1">
      <alignment horizontal="right" vertical="center" wrapText="1"/>
      <protection locked="0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right" wrapText="1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  <protection locked="0"/>
    </xf>
    <xf numFmtId="178" fontId="9" fillId="0" borderId="1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vertical="center" wrapText="1"/>
    </xf>
    <xf numFmtId="178" fontId="9" fillId="0" borderId="8" xfId="0" applyNumberFormat="1" applyFont="1" applyFill="1" applyBorder="1" applyAlignment="1">
      <alignment horizontal="right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wrapText="1"/>
    </xf>
    <xf numFmtId="0" fontId="5" fillId="0" borderId="0" xfId="0" applyFont="1" applyBorder="1" applyProtection="1">
      <protection locked="0"/>
    </xf>
    <xf numFmtId="0" fontId="17" fillId="0" borderId="0" xfId="0" applyFont="1" applyBorder="1" applyAlignment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1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left" vertical="center"/>
      <protection locked="0"/>
    </xf>
    <xf numFmtId="0" fontId="4" fillId="0" borderId="1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>
      <alignment horizontal="left" vertical="center"/>
    </xf>
    <xf numFmtId="0" fontId="18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3" fillId="0" borderId="0" xfId="0" applyFont="1" applyFill="1" applyBorder="1" applyAlignment="1">
      <alignment horizontal="left" vertical="center"/>
    </xf>
    <xf numFmtId="0" fontId="18" fillId="0" borderId="0" xfId="0" applyFont="1" applyBorder="1"/>
    <xf numFmtId="0" fontId="4" fillId="0" borderId="0" xfId="0" applyFont="1" applyBorder="1" applyAlignment="1" applyProtection="1">
      <alignment vertical="top" wrapText="1"/>
      <protection locked="0"/>
    </xf>
    <xf numFmtId="0" fontId="12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>
      <alignment horizontal="left" vertical="center"/>
    </xf>
    <xf numFmtId="178" fontId="9" fillId="0" borderId="8" xfId="0" applyNumberFormat="1" applyFont="1" applyBorder="1" applyAlignment="1">
      <alignment horizontal="right" vertical="center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horizontal="right" wrapText="1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8" fillId="0" borderId="0" xfId="0" applyFont="1" applyBorder="1" applyProtection="1">
      <protection locked="0"/>
    </xf>
    <xf numFmtId="0" fontId="8" fillId="0" borderId="0" xfId="0" applyFont="1" applyBorder="1"/>
    <xf numFmtId="180" fontId="9" fillId="0" borderId="1" xfId="56" applyNumberFormat="1" applyFont="1" applyBorder="1" applyAlignment="1">
      <alignment horizontal="center" vertical="center"/>
    </xf>
    <xf numFmtId="180" fontId="9" fillId="0" borderId="1" xfId="0" applyNumberFormat="1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right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 applyProtection="1">
      <alignment horizontal="left" vertical="center"/>
      <protection locked="0"/>
    </xf>
    <xf numFmtId="0" fontId="4" fillId="0" borderId="15" xfId="0" applyFont="1" applyBorder="1" applyAlignment="1">
      <alignment horizontal="left" vertical="center"/>
    </xf>
    <xf numFmtId="0" fontId="4" fillId="2" borderId="14" xfId="0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vertical="center"/>
    </xf>
    <xf numFmtId="0" fontId="19" fillId="0" borderId="0" xfId="0" applyFont="1" applyBorder="1" applyAlignment="1" applyProtection="1">
      <alignment horizontal="left" vertical="center"/>
      <protection locked="0"/>
    </xf>
    <xf numFmtId="0" fontId="19" fillId="2" borderId="0" xfId="0" applyFont="1" applyFill="1" applyBorder="1" applyAlignment="1">
      <alignment horizontal="left" vertical="center"/>
    </xf>
    <xf numFmtId="178" fontId="20" fillId="0" borderId="0" xfId="0" applyNumberFormat="1" applyFont="1" applyBorder="1" applyAlignment="1">
      <alignment horizontal="left" vertical="center"/>
    </xf>
    <xf numFmtId="0" fontId="16" fillId="0" borderId="0" xfId="58" applyFont="1" applyFill="1" applyAlignment="1" applyProtection="1">
      <alignment horizontal="left" vertical="center" wrapText="1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21" fillId="0" borderId="0" xfId="0" applyFont="1" applyFill="1" applyBorder="1" applyAlignment="1" applyProtection="1">
      <alignment horizontal="right"/>
      <protection locked="0"/>
    </xf>
    <xf numFmtId="49" fontId="21" fillId="0" borderId="0" xfId="0" applyNumberFormat="1" applyFont="1" applyFill="1" applyBorder="1" applyProtection="1">
      <protection locked="0"/>
    </xf>
    <xf numFmtId="0" fontId="5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2" fillId="0" borderId="0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Border="1" applyAlignment="1" applyProtection="1">
      <alignment horizontal="center" vertical="center"/>
      <protection locked="0"/>
    </xf>
    <xf numFmtId="0" fontId="22" fillId="0" borderId="0" xfId="0" applyFont="1" applyFill="1" applyBorder="1" applyAlignment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49" fontId="16" fillId="0" borderId="0" xfId="58" applyNumberFormat="1" applyFont="1" applyFill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/>
    <xf numFmtId="0" fontId="8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left" vertical="center" wrapText="1" indent="1"/>
    </xf>
    <xf numFmtId="49" fontId="9" fillId="0" borderId="1" xfId="53" applyFont="1" applyAlignment="1">
      <alignment horizontal="left" vertical="center" wrapText="1" indent="2"/>
    </xf>
    <xf numFmtId="0" fontId="5" fillId="0" borderId="0" xfId="0" applyFont="1" applyFill="1" applyBorder="1" applyAlignment="1">
      <alignment vertical="top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 applyProtection="1">
      <alignment vertical="top"/>
      <protection locked="0"/>
    </xf>
    <xf numFmtId="49" fontId="5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right" vertical="center" wrapText="1"/>
    </xf>
    <xf numFmtId="0" fontId="2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14" fillId="0" borderId="1" xfId="0" applyFont="1" applyFill="1" applyBorder="1" applyAlignment="1" applyProtection="1">
      <alignment vertical="top" wrapText="1"/>
      <protection locked="0"/>
    </xf>
    <xf numFmtId="4" fontId="4" fillId="2" borderId="1" xfId="0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4" fillId="0" borderId="1" xfId="0" applyNumberFormat="1" applyFont="1" applyBorder="1" applyAlignment="1" applyProtection="1">
      <alignment horizontal="right" vertical="center" wrapText="1"/>
      <protection locked="0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 indent="2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24" fillId="0" borderId="1" xfId="0" applyFont="1" applyFill="1" applyBorder="1" applyAlignment="1" applyProtection="1">
      <alignment horizontal="center" vertical="center" wrapText="1"/>
      <protection locked="0"/>
    </xf>
    <xf numFmtId="0" fontId="24" fillId="0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Fill="1" applyBorder="1" applyAlignment="1" applyProtection="1">
      <alignment vertical="center" wrapText="1"/>
      <protection locked="0"/>
    </xf>
    <xf numFmtId="4" fontId="4" fillId="0" borderId="1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>
      <alignment horizontal="left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4" fontId="25" fillId="0" borderId="1" xfId="0" applyNumberFormat="1" applyFont="1" applyBorder="1" applyAlignment="1" applyProtection="1">
      <alignment horizontal="right" vertical="center"/>
      <protection locked="0"/>
    </xf>
    <xf numFmtId="0" fontId="24" fillId="0" borderId="5" xfId="0" applyFont="1" applyFill="1" applyBorder="1" applyAlignment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7" xfId="0" applyFont="1" applyFill="1" applyBorder="1" applyAlignment="1" applyProtection="1">
      <alignment horizontal="center" vertical="center" wrapText="1"/>
      <protection locked="0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 indent="1"/>
    </xf>
    <xf numFmtId="0" fontId="4" fillId="2" borderId="1" xfId="0" applyFont="1" applyFill="1" applyBorder="1" applyAlignment="1">
      <alignment horizontal="left" vertical="center" wrapText="1" indent="2"/>
    </xf>
    <xf numFmtId="0" fontId="4" fillId="0" borderId="2" xfId="0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right" vertical="center" wrapText="1"/>
      <protection locked="0"/>
    </xf>
    <xf numFmtId="0" fontId="4" fillId="0" borderId="1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right" vertical="center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4" xfId="0" applyFont="1" applyFill="1" applyBorder="1" applyAlignment="1" applyProtection="1">
      <alignment horizontal="right"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常规 5" xfId="57"/>
    <cellStyle name="Normal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7"/>
  <sheetViews>
    <sheetView showGridLines="0" showZeros="0" workbookViewId="0">
      <pane ySplit="1" topLeftCell="A2" activePane="bottomLeft" state="frozen"/>
      <selection/>
      <selection pane="bottomLeft" activeCell="G7" sqref="G7"/>
    </sheetView>
  </sheetViews>
  <sheetFormatPr defaultColWidth="8.575" defaultRowHeight="12.75" customHeight="1" outlineLevelCol="3"/>
  <cols>
    <col min="1" max="4" width="41" style="47" customWidth="1"/>
    <col min="5" max="16384" width="8.575" style="47"/>
  </cols>
  <sheetData>
    <row r="1" customHeight="1" spans="1:4">
      <c r="A1" s="48"/>
      <c r="B1" s="48"/>
      <c r="C1" s="48"/>
      <c r="D1" s="48"/>
    </row>
    <row r="2" ht="15" customHeight="1" spans="1:4">
      <c r="A2" s="94"/>
      <c r="B2" s="94"/>
      <c r="C2" s="94"/>
      <c r="D2" s="110" t="s">
        <v>0</v>
      </c>
    </row>
    <row r="3" ht="41.25" customHeight="1" spans="1:1">
      <c r="A3" s="89" t="s">
        <v>1</v>
      </c>
    </row>
    <row r="4" ht="17.25" customHeight="1" spans="1:4">
      <c r="A4" s="92" t="s">
        <v>2</v>
      </c>
      <c r="B4" s="271"/>
      <c r="D4" s="229" t="s">
        <v>3</v>
      </c>
    </row>
    <row r="5" ht="23.25" customHeight="1" spans="1:4">
      <c r="A5" s="272" t="s">
        <v>4</v>
      </c>
      <c r="B5" s="273"/>
      <c r="C5" s="272" t="s">
        <v>5</v>
      </c>
      <c r="D5" s="273"/>
    </row>
    <row r="6" ht="24" customHeight="1" spans="1:4">
      <c r="A6" s="272" t="s">
        <v>6</v>
      </c>
      <c r="B6" s="272" t="s">
        <v>7</v>
      </c>
      <c r="C6" s="272" t="s">
        <v>8</v>
      </c>
      <c r="D6" s="272" t="s">
        <v>7</v>
      </c>
    </row>
    <row r="7" ht="17.25" customHeight="1" spans="1:4">
      <c r="A7" s="274" t="s">
        <v>9</v>
      </c>
      <c r="B7" s="69">
        <v>1728859.77</v>
      </c>
      <c r="C7" s="274" t="s">
        <v>10</v>
      </c>
      <c r="D7" s="69">
        <v>1277854.74</v>
      </c>
    </row>
    <row r="8" ht="17.25" customHeight="1" spans="1:4">
      <c r="A8" s="274" t="s">
        <v>11</v>
      </c>
      <c r="B8" s="129"/>
      <c r="C8" s="274" t="s">
        <v>12</v>
      </c>
      <c r="D8" s="129"/>
    </row>
    <row r="9" ht="17.25" customHeight="1" spans="1:4">
      <c r="A9" s="274" t="s">
        <v>13</v>
      </c>
      <c r="B9" s="129"/>
      <c r="C9" s="310" t="s">
        <v>14</v>
      </c>
      <c r="D9" s="129"/>
    </row>
    <row r="10" ht="17.25" customHeight="1" spans="1:4">
      <c r="A10" s="274" t="s">
        <v>15</v>
      </c>
      <c r="B10" s="129"/>
      <c r="C10" s="310" t="s">
        <v>16</v>
      </c>
      <c r="D10" s="129"/>
    </row>
    <row r="11" ht="17.25" customHeight="1" spans="1:4">
      <c r="A11" s="274" t="s">
        <v>17</v>
      </c>
      <c r="B11" s="129">
        <v>48000</v>
      </c>
      <c r="C11" s="310" t="s">
        <v>18</v>
      </c>
      <c r="D11" s="129"/>
    </row>
    <row r="12" ht="17.25" customHeight="1" spans="1:4">
      <c r="A12" s="274" t="s">
        <v>19</v>
      </c>
      <c r="B12" s="129"/>
      <c r="C12" s="310" t="s">
        <v>20</v>
      </c>
      <c r="D12" s="129"/>
    </row>
    <row r="13" ht="17.25" customHeight="1" spans="1:4">
      <c r="A13" s="274" t="s">
        <v>21</v>
      </c>
      <c r="B13" s="129"/>
      <c r="C13" s="78" t="s">
        <v>22</v>
      </c>
      <c r="D13" s="129"/>
    </row>
    <row r="14" ht="17.25" customHeight="1" spans="1:4">
      <c r="A14" s="274" t="s">
        <v>23</v>
      </c>
      <c r="B14" s="129"/>
      <c r="C14" s="78" t="s">
        <v>24</v>
      </c>
      <c r="D14" s="69">
        <v>213906.72</v>
      </c>
    </row>
    <row r="15" ht="17.25" customHeight="1" spans="1:4">
      <c r="A15" s="274" t="s">
        <v>25</v>
      </c>
      <c r="B15" s="129"/>
      <c r="C15" s="78" t="s">
        <v>26</v>
      </c>
      <c r="D15" s="69">
        <v>138471.27</v>
      </c>
    </row>
    <row r="16" ht="17.25" customHeight="1" spans="1:4">
      <c r="A16" s="274" t="s">
        <v>27</v>
      </c>
      <c r="B16" s="129">
        <v>48000</v>
      </c>
      <c r="C16" s="78" t="s">
        <v>28</v>
      </c>
      <c r="D16" s="129"/>
    </row>
    <row r="17" ht="17.25" customHeight="1" spans="1:4">
      <c r="A17" s="276"/>
      <c r="B17" s="129"/>
      <c r="C17" s="78" t="s">
        <v>29</v>
      </c>
      <c r="D17" s="129"/>
    </row>
    <row r="18" ht="17.25" customHeight="1" spans="1:4">
      <c r="A18" s="277"/>
      <c r="B18" s="129"/>
      <c r="C18" s="78" t="s">
        <v>30</v>
      </c>
      <c r="D18" s="129"/>
    </row>
    <row r="19" ht="17.25" customHeight="1" spans="1:4">
      <c r="A19" s="277"/>
      <c r="B19" s="129"/>
      <c r="C19" s="78" t="s">
        <v>31</v>
      </c>
      <c r="D19" s="129"/>
    </row>
    <row r="20" ht="17.25" customHeight="1" spans="1:4">
      <c r="A20" s="277"/>
      <c r="B20" s="129"/>
      <c r="C20" s="78" t="s">
        <v>32</v>
      </c>
      <c r="D20" s="129"/>
    </row>
    <row r="21" ht="17.25" customHeight="1" spans="1:4">
      <c r="A21" s="277"/>
      <c r="B21" s="129"/>
      <c r="C21" s="78" t="s">
        <v>33</v>
      </c>
      <c r="D21" s="129"/>
    </row>
    <row r="22" ht="17.25" customHeight="1" spans="1:4">
      <c r="A22" s="277"/>
      <c r="B22" s="129"/>
      <c r="C22" s="78" t="s">
        <v>34</v>
      </c>
      <c r="D22" s="129"/>
    </row>
    <row r="23" ht="17.25" customHeight="1" spans="1:4">
      <c r="A23" s="277"/>
      <c r="B23" s="129"/>
      <c r="C23" s="78" t="s">
        <v>35</v>
      </c>
      <c r="D23" s="129"/>
    </row>
    <row r="24" ht="17.25" customHeight="1" spans="1:4">
      <c r="A24" s="277"/>
      <c r="B24" s="129"/>
      <c r="C24" s="78" t="s">
        <v>36</v>
      </c>
      <c r="D24" s="129"/>
    </row>
    <row r="25" ht="17.25" customHeight="1" spans="1:4">
      <c r="A25" s="277"/>
      <c r="B25" s="129"/>
      <c r="C25" s="78" t="s">
        <v>37</v>
      </c>
      <c r="D25" s="69">
        <v>146627.04</v>
      </c>
    </row>
    <row r="26" ht="17.25" customHeight="1" spans="1:4">
      <c r="A26" s="277"/>
      <c r="B26" s="129"/>
      <c r="C26" s="78" t="s">
        <v>38</v>
      </c>
      <c r="D26" s="129"/>
    </row>
    <row r="27" ht="17.25" customHeight="1" spans="1:4">
      <c r="A27" s="277"/>
      <c r="B27" s="129"/>
      <c r="C27" s="276" t="s">
        <v>39</v>
      </c>
      <c r="D27" s="129"/>
    </row>
    <row r="28" ht="17.25" customHeight="1" spans="1:4">
      <c r="A28" s="277"/>
      <c r="B28" s="129"/>
      <c r="C28" s="78" t="s">
        <v>40</v>
      </c>
      <c r="D28" s="129"/>
    </row>
    <row r="29" ht="16.5" customHeight="1" spans="1:4">
      <c r="A29" s="277"/>
      <c r="B29" s="129"/>
      <c r="C29" s="78" t="s">
        <v>41</v>
      </c>
      <c r="D29" s="129"/>
    </row>
    <row r="30" ht="16.5" customHeight="1" spans="1:4">
      <c r="A30" s="277"/>
      <c r="B30" s="129"/>
      <c r="C30" s="276" t="s">
        <v>42</v>
      </c>
      <c r="D30" s="129"/>
    </row>
    <row r="31" ht="17.25" customHeight="1" spans="1:4">
      <c r="A31" s="277"/>
      <c r="B31" s="129"/>
      <c r="C31" s="276" t="s">
        <v>43</v>
      </c>
      <c r="D31" s="129"/>
    </row>
    <row r="32" ht="17.25" customHeight="1" spans="1:4">
      <c r="A32" s="277"/>
      <c r="B32" s="129"/>
      <c r="C32" s="78" t="s">
        <v>44</v>
      </c>
      <c r="D32" s="129"/>
    </row>
    <row r="33" ht="16.5" customHeight="1" spans="1:4">
      <c r="A33" s="277" t="s">
        <v>45</v>
      </c>
      <c r="B33" s="69">
        <v>1776859.77</v>
      </c>
      <c r="C33" s="277" t="s">
        <v>46</v>
      </c>
      <c r="D33" s="69">
        <v>1776859.77</v>
      </c>
    </row>
    <row r="34" ht="16.5" customHeight="1" spans="1:4">
      <c r="A34" s="276" t="s">
        <v>47</v>
      </c>
      <c r="B34" s="129"/>
      <c r="C34" s="276" t="s">
        <v>48</v>
      </c>
      <c r="D34" s="129"/>
    </row>
    <row r="35" ht="16.5" customHeight="1" spans="1:4">
      <c r="A35" s="78" t="s">
        <v>49</v>
      </c>
      <c r="B35" s="129"/>
      <c r="C35" s="78" t="s">
        <v>49</v>
      </c>
      <c r="D35" s="129"/>
    </row>
    <row r="36" ht="16.5" customHeight="1" spans="1:4">
      <c r="A36" s="78" t="s">
        <v>50</v>
      </c>
      <c r="B36" s="129"/>
      <c r="C36" s="78" t="s">
        <v>51</v>
      </c>
      <c r="D36" s="129"/>
    </row>
    <row r="37" ht="16.5" customHeight="1" spans="1:4">
      <c r="A37" s="278" t="s">
        <v>52</v>
      </c>
      <c r="B37" s="69">
        <v>1776859.77</v>
      </c>
      <c r="C37" s="278" t="s">
        <v>53</v>
      </c>
      <c r="D37" s="69">
        <v>1776859.77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1"/>
  <sheetViews>
    <sheetView showZeros="0" workbookViewId="0">
      <pane ySplit="1" topLeftCell="A2" activePane="bottomLeft" state="frozen"/>
      <selection/>
      <selection pane="bottomLeft" activeCell="A3" sqref="A3:F3"/>
    </sheetView>
  </sheetViews>
  <sheetFormatPr defaultColWidth="9.14166666666667" defaultRowHeight="14.25" customHeight="1" outlineLevelCol="5"/>
  <cols>
    <col min="1" max="1" width="32.1416666666667" style="47" customWidth="1"/>
    <col min="2" max="2" width="20.7083333333333" style="47" customWidth="1"/>
    <col min="3" max="3" width="32.1416666666667" style="47" customWidth="1"/>
    <col min="4" max="4" width="27.7083333333333" style="47" customWidth="1"/>
    <col min="5" max="6" width="36.7083333333333" style="47" customWidth="1"/>
    <col min="7" max="16384" width="9.14166666666667" style="47"/>
  </cols>
  <sheetData>
    <row r="1" customHeight="1" spans="1:6">
      <c r="A1" s="48"/>
      <c r="B1" s="48"/>
      <c r="C1" s="48"/>
      <c r="D1" s="48"/>
      <c r="E1" s="48"/>
      <c r="F1" s="48"/>
    </row>
    <row r="2" ht="12" customHeight="1" spans="1:6">
      <c r="A2" s="196">
        <v>1</v>
      </c>
      <c r="B2" s="197">
        <v>0</v>
      </c>
      <c r="C2" s="196">
        <v>1</v>
      </c>
      <c r="D2" s="198"/>
      <c r="E2" s="198"/>
      <c r="F2" s="199" t="s">
        <v>301</v>
      </c>
    </row>
    <row r="3" ht="42" customHeight="1" spans="1:6">
      <c r="A3" s="200" t="s">
        <v>302</v>
      </c>
      <c r="B3" s="200" t="s">
        <v>303</v>
      </c>
      <c r="C3" s="201"/>
      <c r="D3" s="202"/>
      <c r="E3" s="202"/>
      <c r="F3" s="202"/>
    </row>
    <row r="4" ht="13.5" customHeight="1" spans="1:6">
      <c r="A4" s="52" t="s">
        <v>2</v>
      </c>
      <c r="B4" s="52" t="s">
        <v>304</v>
      </c>
      <c r="C4" s="196"/>
      <c r="D4" s="198"/>
      <c r="E4" s="198"/>
      <c r="F4" s="199" t="s">
        <v>3</v>
      </c>
    </row>
    <row r="5" ht="19.5" customHeight="1" spans="1:6">
      <c r="A5" s="203" t="s">
        <v>187</v>
      </c>
      <c r="B5" s="204" t="s">
        <v>77</v>
      </c>
      <c r="C5" s="203" t="s">
        <v>78</v>
      </c>
      <c r="D5" s="58" t="s">
        <v>305</v>
      </c>
      <c r="E5" s="59"/>
      <c r="F5" s="60"/>
    </row>
    <row r="6" ht="18.75" customHeight="1" spans="1:6">
      <c r="A6" s="205"/>
      <c r="B6" s="206"/>
      <c r="C6" s="205"/>
      <c r="D6" s="63" t="s">
        <v>58</v>
      </c>
      <c r="E6" s="58" t="s">
        <v>80</v>
      </c>
      <c r="F6" s="63" t="s">
        <v>81</v>
      </c>
    </row>
    <row r="7" ht="18.75" customHeight="1" spans="1:6">
      <c r="A7" s="114">
        <v>1</v>
      </c>
      <c r="B7" s="207" t="s">
        <v>88</v>
      </c>
      <c r="C7" s="114">
        <v>3</v>
      </c>
      <c r="D7" s="208">
        <v>4</v>
      </c>
      <c r="E7" s="208">
        <v>5</v>
      </c>
      <c r="F7" s="208">
        <v>6</v>
      </c>
    </row>
    <row r="8" ht="21" customHeight="1" spans="1:6">
      <c r="A8" s="78"/>
      <c r="B8" s="78"/>
      <c r="C8" s="78"/>
      <c r="D8" s="129"/>
      <c r="E8" s="129"/>
      <c r="F8" s="129"/>
    </row>
    <row r="9" ht="21" customHeight="1" spans="1:6">
      <c r="A9" s="78"/>
      <c r="B9" s="78"/>
      <c r="C9" s="78"/>
      <c r="D9" s="129"/>
      <c r="E9" s="129"/>
      <c r="F9" s="129"/>
    </row>
    <row r="10" ht="18.75" customHeight="1" spans="1:6">
      <c r="A10" s="209" t="s">
        <v>175</v>
      </c>
      <c r="B10" s="209" t="s">
        <v>175</v>
      </c>
      <c r="C10" s="210" t="s">
        <v>175</v>
      </c>
      <c r="D10" s="129"/>
      <c r="E10" s="129"/>
      <c r="F10" s="129"/>
    </row>
    <row r="11" ht="31" customHeight="1" spans="1:6">
      <c r="A11" s="211" t="s">
        <v>306</v>
      </c>
      <c r="B11" s="211"/>
      <c r="C11" s="211"/>
      <c r="D11" s="211"/>
      <c r="E11" s="211"/>
      <c r="F11" s="211"/>
    </row>
  </sheetData>
  <mergeCells count="8">
    <mergeCell ref="A3:F3"/>
    <mergeCell ref="A4:C4"/>
    <mergeCell ref="D5:F5"/>
    <mergeCell ref="A10:C10"/>
    <mergeCell ref="A11:F11"/>
    <mergeCell ref="A5:A6"/>
    <mergeCell ref="B5:B6"/>
    <mergeCell ref="C5:C6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2"/>
  <sheetViews>
    <sheetView showZeros="0" workbookViewId="0">
      <pane ySplit="1" topLeftCell="A2" activePane="bottomLeft" state="frozen"/>
      <selection/>
      <selection pane="bottomLeft" activeCell="A3" sqref="A3:S3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customHeight="1" spans="1:19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</row>
    <row r="2" ht="15.75" customHeight="1" spans="2:19">
      <c r="B2" s="135"/>
      <c r="C2" s="135"/>
      <c r="R2" s="193"/>
      <c r="S2" s="193" t="s">
        <v>307</v>
      </c>
    </row>
    <row r="3" ht="41.25" customHeight="1" spans="1:19">
      <c r="A3" s="136" t="s">
        <v>308</v>
      </c>
      <c r="B3" s="137"/>
      <c r="C3" s="137"/>
      <c r="D3" s="177"/>
      <c r="E3" s="177"/>
      <c r="F3" s="177"/>
      <c r="G3" s="177"/>
      <c r="H3" s="177"/>
      <c r="I3" s="177"/>
      <c r="J3" s="177"/>
      <c r="K3" s="177"/>
      <c r="L3" s="177"/>
      <c r="M3" s="137"/>
      <c r="N3" s="177"/>
      <c r="O3" s="177"/>
      <c r="P3" s="137"/>
      <c r="Q3" s="177"/>
      <c r="R3" s="137"/>
      <c r="S3" s="137"/>
    </row>
    <row r="4" ht="18.75" customHeight="1" spans="1:19">
      <c r="A4" s="178" t="s">
        <v>2</v>
      </c>
      <c r="B4" s="179"/>
      <c r="C4" s="179"/>
      <c r="D4" s="180"/>
      <c r="E4" s="180"/>
      <c r="F4" s="180"/>
      <c r="G4" s="180"/>
      <c r="H4" s="180"/>
      <c r="I4" s="180"/>
      <c r="J4" s="180"/>
      <c r="K4" s="180"/>
      <c r="L4" s="180"/>
      <c r="R4" s="194"/>
      <c r="S4" s="195" t="s">
        <v>3</v>
      </c>
    </row>
    <row r="5" ht="15.75" customHeight="1" spans="1:19">
      <c r="A5" s="141" t="s">
        <v>186</v>
      </c>
      <c r="B5" s="142" t="s">
        <v>187</v>
      </c>
      <c r="C5" s="142" t="s">
        <v>309</v>
      </c>
      <c r="D5" s="143" t="s">
        <v>310</v>
      </c>
      <c r="E5" s="143" t="s">
        <v>311</v>
      </c>
      <c r="F5" s="143" t="s">
        <v>312</v>
      </c>
      <c r="G5" s="143" t="s">
        <v>313</v>
      </c>
      <c r="H5" s="143" t="s">
        <v>314</v>
      </c>
      <c r="I5" s="164" t="s">
        <v>194</v>
      </c>
      <c r="J5" s="164"/>
      <c r="K5" s="164"/>
      <c r="L5" s="164"/>
      <c r="M5" s="165"/>
      <c r="N5" s="164"/>
      <c r="O5" s="164"/>
      <c r="P5" s="173"/>
      <c r="Q5" s="164"/>
      <c r="R5" s="165"/>
      <c r="S5" s="174"/>
    </row>
    <row r="6" ht="17.25" customHeight="1" spans="1:19">
      <c r="A6" s="144"/>
      <c r="B6" s="145"/>
      <c r="C6" s="145"/>
      <c r="D6" s="146"/>
      <c r="E6" s="146"/>
      <c r="F6" s="146"/>
      <c r="G6" s="146"/>
      <c r="H6" s="146"/>
      <c r="I6" s="146" t="s">
        <v>58</v>
      </c>
      <c r="J6" s="146" t="s">
        <v>61</v>
      </c>
      <c r="K6" s="146" t="s">
        <v>315</v>
      </c>
      <c r="L6" s="146" t="s">
        <v>316</v>
      </c>
      <c r="M6" s="166" t="s">
        <v>317</v>
      </c>
      <c r="N6" s="167" t="s">
        <v>318</v>
      </c>
      <c r="O6" s="167"/>
      <c r="P6" s="175"/>
      <c r="Q6" s="167"/>
      <c r="R6" s="176"/>
      <c r="S6" s="148"/>
    </row>
    <row r="7" ht="54" customHeight="1" spans="1:19">
      <c r="A7" s="147"/>
      <c r="B7" s="148"/>
      <c r="C7" s="148"/>
      <c r="D7" s="149"/>
      <c r="E7" s="149"/>
      <c r="F7" s="149"/>
      <c r="G7" s="149"/>
      <c r="H7" s="149"/>
      <c r="I7" s="149"/>
      <c r="J7" s="149" t="s">
        <v>60</v>
      </c>
      <c r="K7" s="149"/>
      <c r="L7" s="149"/>
      <c r="M7" s="168"/>
      <c r="N7" s="149" t="s">
        <v>60</v>
      </c>
      <c r="O7" s="149" t="s">
        <v>67</v>
      </c>
      <c r="P7" s="148" t="s">
        <v>68</v>
      </c>
      <c r="Q7" s="149" t="s">
        <v>69</v>
      </c>
      <c r="R7" s="168" t="s">
        <v>70</v>
      </c>
      <c r="S7" s="148" t="s">
        <v>71</v>
      </c>
    </row>
    <row r="8" ht="18" customHeight="1" spans="1:19">
      <c r="A8" s="181">
        <v>1</v>
      </c>
      <c r="B8" s="181" t="s">
        <v>88</v>
      </c>
      <c r="C8" s="182">
        <v>3</v>
      </c>
      <c r="D8" s="182">
        <v>4</v>
      </c>
      <c r="E8" s="181">
        <v>5</v>
      </c>
      <c r="F8" s="181">
        <v>6</v>
      </c>
      <c r="G8" s="181">
        <v>7</v>
      </c>
      <c r="H8" s="181">
        <v>8</v>
      </c>
      <c r="I8" s="181">
        <v>9</v>
      </c>
      <c r="J8" s="181">
        <v>10</v>
      </c>
      <c r="K8" s="181">
        <v>11</v>
      </c>
      <c r="L8" s="181">
        <v>12</v>
      </c>
      <c r="M8" s="181">
        <v>13</v>
      </c>
      <c r="N8" s="181">
        <v>14</v>
      </c>
      <c r="O8" s="181">
        <v>15</v>
      </c>
      <c r="P8" s="181">
        <v>16</v>
      </c>
      <c r="Q8" s="181">
        <v>17</v>
      </c>
      <c r="R8" s="181">
        <v>18</v>
      </c>
      <c r="S8" s="181">
        <v>19</v>
      </c>
    </row>
    <row r="9" ht="21" customHeight="1" spans="1:19">
      <c r="A9" s="151" t="s">
        <v>73</v>
      </c>
      <c r="B9" s="152" t="s">
        <v>73</v>
      </c>
      <c r="C9" s="152" t="s">
        <v>232</v>
      </c>
      <c r="D9" s="153" t="s">
        <v>319</v>
      </c>
      <c r="E9" s="153" t="s">
        <v>320</v>
      </c>
      <c r="F9" s="153" t="s">
        <v>289</v>
      </c>
      <c r="G9" s="183">
        <v>50</v>
      </c>
      <c r="H9" s="69"/>
      <c r="I9" s="69">
        <v>8500</v>
      </c>
      <c r="J9" s="69">
        <v>8500</v>
      </c>
      <c r="K9" s="72"/>
      <c r="L9" s="72"/>
      <c r="M9" s="72"/>
      <c r="N9" s="72"/>
      <c r="O9" s="72"/>
      <c r="P9" s="72"/>
      <c r="Q9" s="72"/>
      <c r="R9" s="72"/>
      <c r="S9" s="72"/>
    </row>
    <row r="10" ht="21" customHeight="1" spans="1:19">
      <c r="A10" s="184" t="s">
        <v>175</v>
      </c>
      <c r="B10" s="185"/>
      <c r="C10" s="185"/>
      <c r="D10" s="186"/>
      <c r="E10" s="186"/>
      <c r="F10" s="186"/>
      <c r="G10" s="187"/>
      <c r="H10" s="69"/>
      <c r="I10" s="69">
        <v>8500</v>
      </c>
      <c r="J10" s="69">
        <v>8500</v>
      </c>
      <c r="K10" s="72"/>
      <c r="L10" s="72"/>
      <c r="M10" s="72"/>
      <c r="N10" s="72"/>
      <c r="O10" s="72"/>
      <c r="P10" s="72"/>
      <c r="Q10" s="72"/>
      <c r="R10" s="72"/>
      <c r="S10" s="72"/>
    </row>
    <row r="11" ht="21" customHeight="1" spans="1:19">
      <c r="A11" s="188" t="s">
        <v>321</v>
      </c>
      <c r="B11" s="189"/>
      <c r="C11" s="189"/>
      <c r="D11" s="188"/>
      <c r="E11" s="188"/>
      <c r="F11" s="188"/>
      <c r="G11" s="190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</row>
    <row r="12" customHeight="1" spans="1:17">
      <c r="A12" s="192"/>
      <c r="B12" s="192"/>
      <c r="C12" s="192"/>
      <c r="D12" s="192"/>
      <c r="E12" s="192"/>
      <c r="F12" s="192"/>
      <c r="G12" s="192"/>
      <c r="H12" s="192"/>
      <c r="I12" s="192"/>
      <c r="J12" s="192"/>
      <c r="K12" s="192"/>
      <c r="L12" s="192"/>
      <c r="M12" s="192"/>
      <c r="N12" s="192"/>
      <c r="O12" s="192"/>
      <c r="P12" s="192"/>
      <c r="Q12" s="192"/>
    </row>
  </sheetData>
  <mergeCells count="20">
    <mergeCell ref="A3:S3"/>
    <mergeCell ref="A4:H4"/>
    <mergeCell ref="I5:S5"/>
    <mergeCell ref="N6:S6"/>
    <mergeCell ref="A10:G10"/>
    <mergeCell ref="A11:S11"/>
    <mergeCell ref="A12:Q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  <mergeCell ref="L6:L7"/>
    <mergeCell ref="M6:M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25"/>
  <sheetViews>
    <sheetView showZeros="0" topLeftCell="E1" workbookViewId="0">
      <pane ySplit="1" topLeftCell="A2" activePane="bottomLeft" state="frozen"/>
      <selection/>
      <selection pane="bottomLeft" activeCell="I21" sqref="I21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customHeight="1" spans="1:20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</row>
    <row r="2" ht="16.5" customHeight="1" spans="1:20">
      <c r="A2" s="134"/>
      <c r="B2" s="135"/>
      <c r="C2" s="135"/>
      <c r="D2" s="135"/>
      <c r="E2" s="135"/>
      <c r="F2" s="135"/>
      <c r="G2" s="135"/>
      <c r="H2" s="134"/>
      <c r="I2" s="134"/>
      <c r="J2" s="134"/>
      <c r="K2" s="134"/>
      <c r="L2" s="134"/>
      <c r="M2" s="134"/>
      <c r="N2" s="161"/>
      <c r="O2" s="134"/>
      <c r="P2" s="134"/>
      <c r="Q2" s="135"/>
      <c r="R2" s="134"/>
      <c r="S2" s="171"/>
      <c r="T2" s="171" t="s">
        <v>322</v>
      </c>
    </row>
    <row r="3" ht="41.25" customHeight="1" spans="1:20">
      <c r="A3" s="136" t="s">
        <v>323</v>
      </c>
      <c r="B3" s="137"/>
      <c r="C3" s="137"/>
      <c r="D3" s="137"/>
      <c r="E3" s="137"/>
      <c r="F3" s="137"/>
      <c r="G3" s="137"/>
      <c r="H3" s="138"/>
      <c r="I3" s="138"/>
      <c r="J3" s="138"/>
      <c r="K3" s="138"/>
      <c r="L3" s="138"/>
      <c r="M3" s="138"/>
      <c r="N3" s="162"/>
      <c r="O3" s="138"/>
      <c r="P3" s="138"/>
      <c r="Q3" s="137"/>
      <c r="R3" s="138"/>
      <c r="S3" s="162"/>
      <c r="T3" s="137"/>
    </row>
    <row r="4" ht="22.5" customHeight="1" spans="1:20">
      <c r="A4" s="139" t="s">
        <v>2</v>
      </c>
      <c r="B4" s="140"/>
      <c r="C4" s="140"/>
      <c r="D4" s="140"/>
      <c r="E4" s="140"/>
      <c r="F4" s="140"/>
      <c r="G4" s="140"/>
      <c r="H4" s="139"/>
      <c r="I4" s="139"/>
      <c r="J4" s="163"/>
      <c r="K4" s="163"/>
      <c r="L4" s="163"/>
      <c r="M4" s="163"/>
      <c r="N4" s="161"/>
      <c r="O4" s="134"/>
      <c r="P4" s="134"/>
      <c r="Q4" s="135"/>
      <c r="R4" s="134"/>
      <c r="S4" s="172"/>
      <c r="T4" s="171" t="s">
        <v>3</v>
      </c>
    </row>
    <row r="5" ht="24" customHeight="1" spans="1:20">
      <c r="A5" s="141" t="s">
        <v>186</v>
      </c>
      <c r="B5" s="142" t="s">
        <v>187</v>
      </c>
      <c r="C5" s="142" t="s">
        <v>309</v>
      </c>
      <c r="D5" s="142" t="s">
        <v>324</v>
      </c>
      <c r="E5" s="142" t="s">
        <v>325</v>
      </c>
      <c r="F5" s="142" t="s">
        <v>326</v>
      </c>
      <c r="G5" s="142" t="s">
        <v>327</v>
      </c>
      <c r="H5" s="143" t="s">
        <v>328</v>
      </c>
      <c r="I5" s="143" t="s">
        <v>329</v>
      </c>
      <c r="J5" s="164" t="s">
        <v>194</v>
      </c>
      <c r="K5" s="164"/>
      <c r="L5" s="164"/>
      <c r="M5" s="164"/>
      <c r="N5" s="165"/>
      <c r="O5" s="164"/>
      <c r="P5" s="164"/>
      <c r="Q5" s="173"/>
      <c r="R5" s="164"/>
      <c r="S5" s="165"/>
      <c r="T5" s="174"/>
    </row>
    <row r="6" ht="24" customHeight="1" spans="1:20">
      <c r="A6" s="144"/>
      <c r="B6" s="145"/>
      <c r="C6" s="145"/>
      <c r="D6" s="145"/>
      <c r="E6" s="145"/>
      <c r="F6" s="145"/>
      <c r="G6" s="145"/>
      <c r="H6" s="146"/>
      <c r="I6" s="146"/>
      <c r="J6" s="146" t="s">
        <v>58</v>
      </c>
      <c r="K6" s="146" t="s">
        <v>61</v>
      </c>
      <c r="L6" s="146" t="s">
        <v>315</v>
      </c>
      <c r="M6" s="146" t="s">
        <v>316</v>
      </c>
      <c r="N6" s="166" t="s">
        <v>317</v>
      </c>
      <c r="O6" s="167" t="s">
        <v>318</v>
      </c>
      <c r="P6" s="167"/>
      <c r="Q6" s="175"/>
      <c r="R6" s="167"/>
      <c r="S6" s="176"/>
      <c r="T6" s="148"/>
    </row>
    <row r="7" ht="54" customHeight="1" spans="1:20">
      <c r="A7" s="147"/>
      <c r="B7" s="148"/>
      <c r="C7" s="148"/>
      <c r="D7" s="148"/>
      <c r="E7" s="148"/>
      <c r="F7" s="148"/>
      <c r="G7" s="148"/>
      <c r="H7" s="149"/>
      <c r="I7" s="149"/>
      <c r="J7" s="149"/>
      <c r="K7" s="149" t="s">
        <v>60</v>
      </c>
      <c r="L7" s="149"/>
      <c r="M7" s="149"/>
      <c r="N7" s="168"/>
      <c r="O7" s="149" t="s">
        <v>60</v>
      </c>
      <c r="P7" s="149" t="s">
        <v>67</v>
      </c>
      <c r="Q7" s="148" t="s">
        <v>68</v>
      </c>
      <c r="R7" s="149" t="s">
        <v>69</v>
      </c>
      <c r="S7" s="168" t="s">
        <v>70</v>
      </c>
      <c r="T7" s="148" t="s">
        <v>71</v>
      </c>
    </row>
    <row r="8" ht="17.25" customHeight="1" spans="1:20">
      <c r="A8" s="150">
        <v>1</v>
      </c>
      <c r="B8" s="148">
        <v>2</v>
      </c>
      <c r="C8" s="150">
        <v>3</v>
      </c>
      <c r="D8" s="150">
        <v>4</v>
      </c>
      <c r="E8" s="148">
        <v>5</v>
      </c>
      <c r="F8" s="150">
        <v>6</v>
      </c>
      <c r="G8" s="150">
        <v>7</v>
      </c>
      <c r="H8" s="148">
        <v>8</v>
      </c>
      <c r="I8" s="150">
        <v>9</v>
      </c>
      <c r="J8" s="150">
        <v>10</v>
      </c>
      <c r="K8" s="148">
        <v>11</v>
      </c>
      <c r="L8" s="150">
        <v>12</v>
      </c>
      <c r="M8" s="150">
        <v>13</v>
      </c>
      <c r="N8" s="148">
        <v>14</v>
      </c>
      <c r="O8" s="150">
        <v>15</v>
      </c>
      <c r="P8" s="150">
        <v>16</v>
      </c>
      <c r="Q8" s="148">
        <v>17</v>
      </c>
      <c r="R8" s="150">
        <v>18</v>
      </c>
      <c r="S8" s="150">
        <v>19</v>
      </c>
      <c r="T8" s="150">
        <v>20</v>
      </c>
    </row>
    <row r="9" ht="21" customHeight="1" spans="1:20">
      <c r="A9" s="151"/>
      <c r="B9" s="152"/>
      <c r="C9" s="152"/>
      <c r="D9" s="152"/>
      <c r="E9" s="152"/>
      <c r="F9" s="152"/>
      <c r="G9" s="152"/>
      <c r="H9" s="153"/>
      <c r="I9" s="153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</row>
    <row r="10" ht="21" customHeight="1" spans="1:20">
      <c r="A10" s="154" t="s">
        <v>175</v>
      </c>
      <c r="B10" s="155"/>
      <c r="C10" s="155"/>
      <c r="D10" s="155"/>
      <c r="E10" s="155"/>
      <c r="F10" s="155"/>
      <c r="G10" s="155"/>
      <c r="H10" s="156"/>
      <c r="I10" s="169"/>
      <c r="J10" s="170"/>
      <c r="K10" s="170"/>
      <c r="L10" s="170"/>
      <c r="M10" s="170"/>
      <c r="N10" s="170"/>
      <c r="O10" s="170"/>
      <c r="P10" s="170"/>
      <c r="Q10" s="170"/>
      <c r="R10" s="170"/>
      <c r="S10" s="170"/>
      <c r="T10" s="170"/>
    </row>
    <row r="11" customHeight="1" spans="1:24">
      <c r="A11" s="157" t="s">
        <v>330</v>
      </c>
      <c r="B11" s="157"/>
      <c r="C11" s="157"/>
      <c r="D11" s="158"/>
      <c r="E11" s="158"/>
      <c r="F11" s="158"/>
      <c r="G11" s="159"/>
      <c r="H11" s="159"/>
      <c r="I11" s="159"/>
      <c r="J11" s="159"/>
      <c r="K11" s="159"/>
      <c r="L11" s="159"/>
      <c r="M11" s="159"/>
      <c r="N11" s="159"/>
      <c r="O11" s="159"/>
      <c r="P11" s="159"/>
      <c r="Q11" s="159"/>
      <c r="R11" s="159"/>
      <c r="S11" s="159"/>
      <c r="T11" s="159"/>
      <c r="U11" s="159"/>
      <c r="V11" s="159"/>
      <c r="W11" s="159"/>
      <c r="X11" s="159"/>
    </row>
    <row r="25" customHeight="1" spans="4:4">
      <c r="D25" s="160"/>
    </row>
  </sheetData>
  <mergeCells count="19">
    <mergeCell ref="A3:T3"/>
    <mergeCell ref="J5:T5"/>
    <mergeCell ref="O6:T6"/>
    <mergeCell ref="A10:I10"/>
    <mergeCell ref="G11:X11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J6:J7"/>
    <mergeCell ref="K6:K7"/>
    <mergeCell ref="L6:L7"/>
    <mergeCell ref="M6:M7"/>
    <mergeCell ref="N6:N7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10"/>
  <sheetViews>
    <sheetView showZeros="0" workbookViewId="0">
      <pane ySplit="1" topLeftCell="A2" activePane="bottomLeft" state="frozen"/>
      <selection/>
      <selection pane="bottomLeft" activeCell="A3" sqref="A3:E3"/>
    </sheetView>
  </sheetViews>
  <sheetFormatPr defaultColWidth="9.15" defaultRowHeight="14.25" customHeight="1" outlineLevelCol="4"/>
  <cols>
    <col min="1" max="1" width="44.25" style="47" customWidth="1"/>
    <col min="2" max="5" width="20" style="47" customWidth="1"/>
    <col min="6" max="16384" width="9.15" style="47"/>
  </cols>
  <sheetData>
    <row r="1" s="47" customFormat="1" customHeight="1" spans="1:5">
      <c r="A1" s="48"/>
      <c r="B1" s="48"/>
      <c r="C1" s="48"/>
      <c r="D1" s="48"/>
      <c r="E1" s="48"/>
    </row>
    <row r="2" s="47" customFormat="1" ht="17.25" customHeight="1" spans="4:5">
      <c r="D2" s="120"/>
      <c r="E2" s="50" t="s">
        <v>331</v>
      </c>
    </row>
    <row r="3" s="47" customFormat="1" ht="41.25" customHeight="1" spans="1:5">
      <c r="A3" s="121" t="s">
        <v>332</v>
      </c>
      <c r="B3" s="51"/>
      <c r="C3" s="51"/>
      <c r="D3" s="51"/>
      <c r="E3" s="112"/>
    </row>
    <row r="4" s="47" customFormat="1" ht="18" customHeight="1" spans="1:5">
      <c r="A4" s="122" t="s">
        <v>2</v>
      </c>
      <c r="B4" s="123"/>
      <c r="C4" s="123"/>
      <c r="D4" s="124"/>
      <c r="E4" s="55" t="s">
        <v>3</v>
      </c>
    </row>
    <row r="5" s="47" customFormat="1" ht="19.5" customHeight="1" spans="1:5">
      <c r="A5" s="63" t="s">
        <v>333</v>
      </c>
      <c r="B5" s="58" t="s">
        <v>194</v>
      </c>
      <c r="C5" s="59"/>
      <c r="D5" s="59"/>
      <c r="E5" s="125" t="s">
        <v>334</v>
      </c>
    </row>
    <row r="6" s="47" customFormat="1" ht="40.5" customHeight="1" spans="1:5">
      <c r="A6" s="66"/>
      <c r="B6" s="76" t="s">
        <v>58</v>
      </c>
      <c r="C6" s="57" t="s">
        <v>61</v>
      </c>
      <c r="D6" s="126" t="s">
        <v>315</v>
      </c>
      <c r="E6" s="125"/>
    </row>
    <row r="7" s="47" customFormat="1" ht="19.5" customHeight="1" spans="1:5">
      <c r="A7" s="67">
        <v>1</v>
      </c>
      <c r="B7" s="67">
        <v>2</v>
      </c>
      <c r="C7" s="67">
        <v>3</v>
      </c>
      <c r="D7" s="127">
        <v>4</v>
      </c>
      <c r="E7" s="128">
        <v>24</v>
      </c>
    </row>
    <row r="8" s="47" customFormat="1" ht="19.5" customHeight="1" spans="1:5">
      <c r="A8" s="77"/>
      <c r="B8" s="129"/>
      <c r="C8" s="129"/>
      <c r="D8" s="129"/>
      <c r="E8" s="129"/>
    </row>
    <row r="9" s="47" customFormat="1" ht="19.5" customHeight="1" spans="1:5">
      <c r="A9" s="130"/>
      <c r="B9" s="131"/>
      <c r="C9" s="131"/>
      <c r="D9" s="131"/>
      <c r="E9" s="131"/>
    </row>
    <row r="10" s="47" customFormat="1" ht="34" customHeight="1" spans="1:5">
      <c r="A10" s="132" t="s">
        <v>335</v>
      </c>
      <c r="B10" s="132"/>
      <c r="C10" s="132"/>
      <c r="D10" s="132"/>
      <c r="E10" s="132"/>
    </row>
  </sheetData>
  <mergeCells count="6">
    <mergeCell ref="A3:E3"/>
    <mergeCell ref="A4:D4"/>
    <mergeCell ref="B5:D5"/>
    <mergeCell ref="A10:E10"/>
    <mergeCell ref="A5:A6"/>
    <mergeCell ref="E5:E6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9"/>
  <sheetViews>
    <sheetView showZeros="0" workbookViewId="0">
      <pane ySplit="1" topLeftCell="A2" activePane="bottomLeft" state="frozen"/>
      <selection/>
      <selection pane="bottomLeft" activeCell="A3" sqref="A3:J3"/>
    </sheetView>
  </sheetViews>
  <sheetFormatPr defaultColWidth="9.14166666666667" defaultRowHeight="12" customHeight="1"/>
  <cols>
    <col min="1" max="1" width="55.375" style="47" customWidth="1"/>
    <col min="2" max="2" width="29" style="47" customWidth="1"/>
    <col min="3" max="5" width="23.575" style="47" customWidth="1"/>
    <col min="6" max="6" width="11.2833333333333" style="47" customWidth="1"/>
    <col min="7" max="7" width="25.1416666666667" style="47" customWidth="1"/>
    <col min="8" max="8" width="15.575" style="47" customWidth="1"/>
    <col min="9" max="9" width="13.425" style="47" customWidth="1"/>
    <col min="10" max="10" width="18.85" style="47" customWidth="1"/>
    <col min="11" max="16384" width="9.14166666666667" style="47"/>
  </cols>
  <sheetData>
    <row r="1" customHeight="1" spans="1:10">
      <c r="A1" s="48"/>
      <c r="B1" s="48"/>
      <c r="C1" s="48"/>
      <c r="D1" s="48"/>
      <c r="E1" s="48"/>
      <c r="F1" s="48"/>
      <c r="G1" s="48"/>
      <c r="H1" s="48"/>
      <c r="I1" s="48"/>
      <c r="J1" s="48"/>
    </row>
    <row r="2" ht="16.5" customHeight="1" spans="10:10">
      <c r="J2" s="50" t="s">
        <v>336</v>
      </c>
    </row>
    <row r="3" ht="41.25" customHeight="1" spans="1:10">
      <c r="A3" s="111" t="s">
        <v>337</v>
      </c>
      <c r="B3" s="51"/>
      <c r="C3" s="51"/>
      <c r="D3" s="51"/>
      <c r="E3" s="51"/>
      <c r="F3" s="112"/>
      <c r="G3" s="51"/>
      <c r="H3" s="112"/>
      <c r="I3" s="112"/>
      <c r="J3" s="51"/>
    </row>
    <row r="4" ht="17.25" customHeight="1" spans="1:1">
      <c r="A4" s="52" t="s">
        <v>2</v>
      </c>
    </row>
    <row r="5" ht="44.25" customHeight="1" spans="1:10">
      <c r="A5" s="113" t="s">
        <v>333</v>
      </c>
      <c r="B5" s="113" t="s">
        <v>266</v>
      </c>
      <c r="C5" s="113" t="s">
        <v>267</v>
      </c>
      <c r="D5" s="113" t="s">
        <v>268</v>
      </c>
      <c r="E5" s="113" t="s">
        <v>269</v>
      </c>
      <c r="F5" s="114" t="s">
        <v>270</v>
      </c>
      <c r="G5" s="113" t="s">
        <v>271</v>
      </c>
      <c r="H5" s="114" t="s">
        <v>272</v>
      </c>
      <c r="I5" s="114" t="s">
        <v>273</v>
      </c>
      <c r="J5" s="113" t="s">
        <v>274</v>
      </c>
    </row>
    <row r="6" ht="14.25" customHeight="1" spans="1:10">
      <c r="A6" s="113">
        <v>1</v>
      </c>
      <c r="B6" s="113">
        <v>2</v>
      </c>
      <c r="C6" s="113">
        <v>3</v>
      </c>
      <c r="D6" s="113">
        <v>4</v>
      </c>
      <c r="E6" s="113">
        <v>5</v>
      </c>
      <c r="F6" s="114">
        <v>6</v>
      </c>
      <c r="G6" s="113">
        <v>7</v>
      </c>
      <c r="H6" s="114">
        <v>8</v>
      </c>
      <c r="I6" s="114">
        <v>9</v>
      </c>
      <c r="J6" s="113">
        <v>10</v>
      </c>
    </row>
    <row r="7" ht="42" customHeight="1" spans="1:10">
      <c r="A7" s="77"/>
      <c r="B7" s="115"/>
      <c r="C7" s="115"/>
      <c r="D7" s="115"/>
      <c r="E7" s="98"/>
      <c r="F7" s="116"/>
      <c r="G7" s="98"/>
      <c r="H7" s="116"/>
      <c r="I7" s="116"/>
      <c r="J7" s="98"/>
    </row>
    <row r="8" ht="42" customHeight="1" spans="1:10">
      <c r="A8" s="117"/>
      <c r="B8" s="118"/>
      <c r="C8" s="118"/>
      <c r="D8" s="118"/>
      <c r="E8" s="117"/>
      <c r="F8" s="118"/>
      <c r="G8" s="117"/>
      <c r="H8" s="118"/>
      <c r="I8" s="118"/>
      <c r="J8" s="117"/>
    </row>
    <row r="9" ht="45" customHeight="1" spans="1:10">
      <c r="A9" s="119" t="s">
        <v>338</v>
      </c>
      <c r="B9" s="119"/>
      <c r="C9" s="119"/>
      <c r="D9" s="119"/>
      <c r="E9" s="119"/>
      <c r="F9" s="119"/>
      <c r="G9" s="119"/>
      <c r="H9" s="119"/>
      <c r="I9" s="119"/>
      <c r="J9" s="119"/>
    </row>
  </sheetData>
  <mergeCells count="3">
    <mergeCell ref="A3:J3"/>
    <mergeCell ref="A4:H4"/>
    <mergeCell ref="A9:J9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10"/>
  <sheetViews>
    <sheetView showZeros="0" workbookViewId="0">
      <pane ySplit="1" topLeftCell="A2" activePane="bottomLeft" state="frozen"/>
      <selection/>
      <selection pane="bottomLeft" activeCell="A3" sqref="A3:I3"/>
    </sheetView>
  </sheetViews>
  <sheetFormatPr defaultColWidth="10.425" defaultRowHeight="14.25" customHeight="1"/>
  <cols>
    <col min="1" max="3" width="33.7083333333333" style="47" customWidth="1"/>
    <col min="4" max="4" width="45.575" style="47" customWidth="1"/>
    <col min="5" max="5" width="27.575" style="47" customWidth="1"/>
    <col min="6" max="6" width="21.7083333333333" style="47" customWidth="1"/>
    <col min="7" max="9" width="26.2833333333333" style="47" customWidth="1"/>
    <col min="10" max="16384" width="10.425" style="47"/>
  </cols>
  <sheetData>
    <row r="1" customHeight="1" spans="1:9">
      <c r="A1" s="48"/>
      <c r="B1" s="48"/>
      <c r="C1" s="48"/>
      <c r="D1" s="48"/>
      <c r="E1" s="48"/>
      <c r="F1" s="48"/>
      <c r="G1" s="48"/>
      <c r="H1" s="48"/>
      <c r="I1" s="48"/>
    </row>
    <row r="2" customHeight="1" spans="1:9">
      <c r="A2" s="86" t="s">
        <v>339</v>
      </c>
      <c r="B2" s="87"/>
      <c r="C2" s="87"/>
      <c r="D2" s="88"/>
      <c r="E2" s="88"/>
      <c r="F2" s="88"/>
      <c r="G2" s="87"/>
      <c r="H2" s="87"/>
      <c r="I2" s="88"/>
    </row>
    <row r="3" ht="41.25" customHeight="1" spans="1:9">
      <c r="A3" s="89" t="s">
        <v>340</v>
      </c>
      <c r="B3" s="90"/>
      <c r="C3" s="90"/>
      <c r="D3" s="91"/>
      <c r="E3" s="91"/>
      <c r="F3" s="91"/>
      <c r="G3" s="90"/>
      <c r="H3" s="90"/>
      <c r="I3" s="91"/>
    </row>
    <row r="4" customHeight="1" spans="1:9">
      <c r="A4" s="92" t="s">
        <v>2</v>
      </c>
      <c r="B4" s="93"/>
      <c r="C4" s="93"/>
      <c r="D4" s="94"/>
      <c r="F4" s="91"/>
      <c r="G4" s="90"/>
      <c r="H4" s="90"/>
      <c r="I4" s="110" t="s">
        <v>3</v>
      </c>
    </row>
    <row r="5" ht="28.5" customHeight="1" spans="1:9">
      <c r="A5" s="95" t="s">
        <v>186</v>
      </c>
      <c r="B5" s="84" t="s">
        <v>187</v>
      </c>
      <c r="C5" s="95" t="s">
        <v>341</v>
      </c>
      <c r="D5" s="95" t="s">
        <v>342</v>
      </c>
      <c r="E5" s="95" t="s">
        <v>343</v>
      </c>
      <c r="F5" s="95" t="s">
        <v>344</v>
      </c>
      <c r="G5" s="84" t="s">
        <v>345</v>
      </c>
      <c r="H5" s="84"/>
      <c r="I5" s="95"/>
    </row>
    <row r="6" ht="21" customHeight="1" spans="1:9">
      <c r="A6" s="95"/>
      <c r="B6" s="96"/>
      <c r="C6" s="96"/>
      <c r="D6" s="97"/>
      <c r="E6" s="96"/>
      <c r="F6" s="96"/>
      <c r="G6" s="84" t="s">
        <v>313</v>
      </c>
      <c r="H6" s="84" t="s">
        <v>346</v>
      </c>
      <c r="I6" s="84" t="s">
        <v>347</v>
      </c>
    </row>
    <row r="7" ht="17.25" customHeight="1" spans="1:9">
      <c r="A7" s="98" t="s">
        <v>87</v>
      </c>
      <c r="B7" s="99"/>
      <c r="C7" s="100" t="s">
        <v>88</v>
      </c>
      <c r="D7" s="98" t="s">
        <v>89</v>
      </c>
      <c r="E7" s="101" t="s">
        <v>90</v>
      </c>
      <c r="F7" s="98" t="s">
        <v>91</v>
      </c>
      <c r="G7" s="100" t="s">
        <v>92</v>
      </c>
      <c r="H7" s="102" t="s">
        <v>93</v>
      </c>
      <c r="I7" s="101" t="s">
        <v>94</v>
      </c>
    </row>
    <row r="8" ht="19.5" customHeight="1" spans="1:9">
      <c r="A8" s="77"/>
      <c r="B8" s="78"/>
      <c r="C8" s="78"/>
      <c r="D8" s="77"/>
      <c r="E8" s="78"/>
      <c r="F8" s="102"/>
      <c r="G8" s="103"/>
      <c r="H8" s="104"/>
      <c r="I8" s="104"/>
    </row>
    <row r="9" ht="19.5" customHeight="1" spans="1:9">
      <c r="A9" s="105" t="s">
        <v>58</v>
      </c>
      <c r="B9" s="106"/>
      <c r="C9" s="106"/>
      <c r="D9" s="107"/>
      <c r="E9" s="108"/>
      <c r="F9" s="108"/>
      <c r="G9" s="103"/>
      <c r="H9" s="104"/>
      <c r="I9" s="104"/>
    </row>
    <row r="10" customHeight="1" spans="1:8">
      <c r="A10" s="109" t="s">
        <v>348</v>
      </c>
      <c r="B10" s="109"/>
      <c r="C10" s="109"/>
      <c r="D10" s="109"/>
      <c r="E10" s="109"/>
      <c r="F10" s="109"/>
      <c r="G10" s="109"/>
      <c r="H10" s="109"/>
    </row>
  </sheetData>
  <mergeCells count="12">
    <mergeCell ref="A2:I2"/>
    <mergeCell ref="A3:I3"/>
    <mergeCell ref="A4:C4"/>
    <mergeCell ref="G5:I5"/>
    <mergeCell ref="A9:F9"/>
    <mergeCell ref="A10:H10"/>
    <mergeCell ref="A5:A6"/>
    <mergeCell ref="B5:B6"/>
    <mergeCell ref="C5:C6"/>
    <mergeCell ref="D5:D6"/>
    <mergeCell ref="E5:E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pane ySplit="1" topLeftCell="A2" activePane="bottomLeft" state="frozen"/>
      <selection/>
      <selection pane="bottomLeft" activeCell="A3" sqref="A3:K3"/>
    </sheetView>
  </sheetViews>
  <sheetFormatPr defaultColWidth="9.14166666666667" defaultRowHeight="14.25" customHeight="1"/>
  <cols>
    <col min="1" max="1" width="19.2833333333333" style="47" customWidth="1"/>
    <col min="2" max="2" width="33.85" style="47" customWidth="1"/>
    <col min="3" max="3" width="23.85" style="47" customWidth="1"/>
    <col min="4" max="4" width="11.1416666666667" style="47" customWidth="1"/>
    <col min="5" max="5" width="17.7083333333333" style="47" customWidth="1"/>
    <col min="6" max="6" width="9.85" style="47" customWidth="1"/>
    <col min="7" max="7" width="17.7083333333333" style="47" customWidth="1"/>
    <col min="8" max="11" width="23.1416666666667" style="47" customWidth="1"/>
    <col min="12" max="16384" width="9.14166666666667" style="47"/>
  </cols>
  <sheetData>
    <row r="1" customHeight="1" spans="1:11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</row>
    <row r="2" customHeight="1" spans="4:11">
      <c r="D2" s="49"/>
      <c r="E2" s="49"/>
      <c r="F2" s="49"/>
      <c r="G2" s="49"/>
      <c r="K2" s="50" t="s">
        <v>349</v>
      </c>
    </row>
    <row r="3" ht="41.25" customHeight="1" spans="1:11">
      <c r="A3" s="51" t="s">
        <v>350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ht="13.5" customHeight="1" spans="1:11">
      <c r="A4" s="52" t="s">
        <v>2</v>
      </c>
      <c r="B4" s="53"/>
      <c r="C4" s="53"/>
      <c r="D4" s="53"/>
      <c r="E4" s="53"/>
      <c r="F4" s="53"/>
      <c r="G4" s="53"/>
      <c r="H4" s="54"/>
      <c r="I4" s="54"/>
      <c r="J4" s="54"/>
      <c r="K4" s="55" t="s">
        <v>3</v>
      </c>
    </row>
    <row r="5" ht="21.75" customHeight="1" spans="1:11">
      <c r="A5" s="56" t="s">
        <v>251</v>
      </c>
      <c r="B5" s="56" t="s">
        <v>189</v>
      </c>
      <c r="C5" s="56" t="s">
        <v>252</v>
      </c>
      <c r="D5" s="57" t="s">
        <v>190</v>
      </c>
      <c r="E5" s="57" t="s">
        <v>191</v>
      </c>
      <c r="F5" s="57" t="s">
        <v>253</v>
      </c>
      <c r="G5" s="57" t="s">
        <v>254</v>
      </c>
      <c r="H5" s="63" t="s">
        <v>58</v>
      </c>
      <c r="I5" s="58" t="s">
        <v>351</v>
      </c>
      <c r="J5" s="59"/>
      <c r="K5" s="60"/>
    </row>
    <row r="6" ht="21.75" customHeight="1" spans="1:11">
      <c r="A6" s="61"/>
      <c r="B6" s="61"/>
      <c r="C6" s="61"/>
      <c r="D6" s="62"/>
      <c r="E6" s="62"/>
      <c r="F6" s="62"/>
      <c r="G6" s="62"/>
      <c r="H6" s="76"/>
      <c r="I6" s="57" t="s">
        <v>61</v>
      </c>
      <c r="J6" s="57" t="s">
        <v>62</v>
      </c>
      <c r="K6" s="57" t="s">
        <v>63</v>
      </c>
    </row>
    <row r="7" ht="40.5" customHeight="1" spans="1:11">
      <c r="A7" s="64"/>
      <c r="B7" s="64"/>
      <c r="C7" s="64"/>
      <c r="D7" s="65"/>
      <c r="E7" s="65"/>
      <c r="F7" s="65"/>
      <c r="G7" s="65"/>
      <c r="H7" s="66"/>
      <c r="I7" s="65" t="s">
        <v>60</v>
      </c>
      <c r="J7" s="65"/>
      <c r="K7" s="65"/>
    </row>
    <row r="8" ht="15" customHeight="1" spans="1:11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  <c r="H8" s="67">
        <v>8</v>
      </c>
      <c r="I8" s="67">
        <v>9</v>
      </c>
      <c r="J8" s="84">
        <v>10</v>
      </c>
      <c r="K8" s="84">
        <v>11</v>
      </c>
    </row>
    <row r="9" ht="18.75" customHeight="1" spans="1:11">
      <c r="A9" s="77"/>
      <c r="B9" s="78"/>
      <c r="C9" s="77"/>
      <c r="D9" s="77"/>
      <c r="E9" s="77"/>
      <c r="F9" s="77"/>
      <c r="G9" s="77"/>
      <c r="H9" s="79"/>
      <c r="I9" s="85"/>
      <c r="J9" s="85"/>
      <c r="K9" s="79"/>
    </row>
    <row r="10" ht="18.75" customHeight="1" spans="1:11">
      <c r="A10" s="78"/>
      <c r="B10" s="78"/>
      <c r="C10" s="78"/>
      <c r="D10" s="78"/>
      <c r="E10" s="78"/>
      <c r="F10" s="78"/>
      <c r="G10" s="78"/>
      <c r="H10" s="70"/>
      <c r="I10" s="70"/>
      <c r="J10" s="70"/>
      <c r="K10" s="79"/>
    </row>
    <row r="11" ht="18.75" customHeight="1" spans="1:11">
      <c r="A11" s="80" t="s">
        <v>175</v>
      </c>
      <c r="B11" s="81"/>
      <c r="C11" s="81"/>
      <c r="D11" s="81"/>
      <c r="E11" s="81"/>
      <c r="F11" s="81"/>
      <c r="G11" s="82"/>
      <c r="H11" s="70"/>
      <c r="I11" s="70"/>
      <c r="J11" s="70"/>
      <c r="K11" s="79"/>
    </row>
    <row r="12" customHeight="1" spans="1:4">
      <c r="A12" s="83" t="s">
        <v>352</v>
      </c>
      <c r="B12" s="83"/>
      <c r="C12" s="83"/>
      <c r="D12" s="83"/>
    </row>
  </sheetData>
  <mergeCells count="16">
    <mergeCell ref="A3:K3"/>
    <mergeCell ref="A4:G4"/>
    <mergeCell ref="I5:K5"/>
    <mergeCell ref="A11:G11"/>
    <mergeCell ref="A12:D12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workbookViewId="0">
      <pane ySplit="1" topLeftCell="A2" activePane="bottomLeft" state="frozen"/>
      <selection/>
      <selection pane="bottomLeft" activeCell="G26" sqref="G26"/>
    </sheetView>
  </sheetViews>
  <sheetFormatPr defaultColWidth="9.14166666666667" defaultRowHeight="14.25" customHeight="1" outlineLevelCol="6"/>
  <cols>
    <col min="1" max="1" width="35.2833333333333" style="47" customWidth="1"/>
    <col min="2" max="4" width="28" style="47" customWidth="1"/>
    <col min="5" max="7" width="23.85" style="47" customWidth="1"/>
    <col min="8" max="16384" width="9.14166666666667" style="47"/>
  </cols>
  <sheetData>
    <row r="1" customHeight="1" spans="1:7">
      <c r="A1" s="48"/>
      <c r="B1" s="48"/>
      <c r="C1" s="48"/>
      <c r="D1" s="48"/>
      <c r="E1" s="48"/>
      <c r="F1" s="48"/>
      <c r="G1" s="48"/>
    </row>
    <row r="2" ht="13.5" customHeight="1" spans="4:7">
      <c r="D2" s="49"/>
      <c r="G2" s="50" t="s">
        <v>353</v>
      </c>
    </row>
    <row r="3" ht="41.25" customHeight="1" spans="1:7">
      <c r="A3" s="51" t="s">
        <v>354</v>
      </c>
      <c r="B3" s="51"/>
      <c r="C3" s="51"/>
      <c r="D3" s="51"/>
      <c r="E3" s="51"/>
      <c r="F3" s="51"/>
      <c r="G3" s="51"/>
    </row>
    <row r="4" ht="13.5" customHeight="1" spans="1:7">
      <c r="A4" s="52" t="s">
        <v>2</v>
      </c>
      <c r="B4" s="53"/>
      <c r="C4" s="53"/>
      <c r="D4" s="53"/>
      <c r="E4" s="54"/>
      <c r="F4" s="54"/>
      <c r="G4" s="55" t="s">
        <v>3</v>
      </c>
    </row>
    <row r="5" ht="21.75" customHeight="1" spans="1:7">
      <c r="A5" s="56" t="s">
        <v>252</v>
      </c>
      <c r="B5" s="56" t="s">
        <v>251</v>
      </c>
      <c r="C5" s="56" t="s">
        <v>189</v>
      </c>
      <c r="D5" s="57" t="s">
        <v>355</v>
      </c>
      <c r="E5" s="58" t="s">
        <v>61</v>
      </c>
      <c r="F5" s="59"/>
      <c r="G5" s="60"/>
    </row>
    <row r="6" ht="21.75" customHeight="1" spans="1:7">
      <c r="A6" s="61"/>
      <c r="B6" s="61"/>
      <c r="C6" s="61"/>
      <c r="D6" s="62"/>
      <c r="E6" s="63" t="str">
        <f>"2026"&amp;"年"</f>
        <v>2026年</v>
      </c>
      <c r="F6" s="57" t="str">
        <f>("2027")&amp;"年"</f>
        <v>2027年</v>
      </c>
      <c r="G6" s="57" t="str">
        <f>("2025"+1)&amp;"年"</f>
        <v>2026年</v>
      </c>
    </row>
    <row r="7" ht="40.5" customHeight="1" spans="1:7">
      <c r="A7" s="64"/>
      <c r="B7" s="64"/>
      <c r="C7" s="64"/>
      <c r="D7" s="65"/>
      <c r="E7" s="66"/>
      <c r="F7" s="65" t="s">
        <v>60</v>
      </c>
      <c r="G7" s="65"/>
    </row>
    <row r="8" ht="15" customHeight="1" spans="1:7">
      <c r="A8" s="67">
        <v>1</v>
      </c>
      <c r="B8" s="67">
        <v>2</v>
      </c>
      <c r="C8" s="67">
        <v>3</v>
      </c>
      <c r="D8" s="67">
        <v>4</v>
      </c>
      <c r="E8" s="67">
        <v>5</v>
      </c>
      <c r="F8" s="67">
        <v>6</v>
      </c>
      <c r="G8" s="67">
        <v>7</v>
      </c>
    </row>
    <row r="9" ht="17.25" customHeight="1" spans="1:7">
      <c r="A9" s="68" t="s">
        <v>73</v>
      </c>
      <c r="B9" s="69"/>
      <c r="C9" s="69"/>
      <c r="D9" s="69"/>
      <c r="E9" s="69">
        <v>30000</v>
      </c>
      <c r="F9" s="70"/>
      <c r="G9" s="70"/>
    </row>
    <row r="10" ht="17.25" customHeight="1" spans="1:7">
      <c r="A10" s="36"/>
      <c r="B10" s="71" t="s">
        <v>356</v>
      </c>
      <c r="C10" s="71" t="s">
        <v>259</v>
      </c>
      <c r="D10" s="36" t="s">
        <v>357</v>
      </c>
      <c r="E10" s="72">
        <v>20000</v>
      </c>
      <c r="F10" s="70"/>
      <c r="G10" s="70"/>
    </row>
    <row r="11" ht="18.75" customHeight="1" spans="1:7">
      <c r="A11" s="29"/>
      <c r="B11" s="71" t="s">
        <v>356</v>
      </c>
      <c r="C11" s="71" t="s">
        <v>261</v>
      </c>
      <c r="D11" s="36" t="s">
        <v>357</v>
      </c>
      <c r="E11" s="72">
        <v>10000</v>
      </c>
      <c r="F11" s="70"/>
      <c r="G11" s="70"/>
    </row>
    <row r="12" ht="18.75" customHeight="1" spans="1:7">
      <c r="A12" s="73" t="s">
        <v>58</v>
      </c>
      <c r="B12" s="74" t="s">
        <v>358</v>
      </c>
      <c r="C12" s="74"/>
      <c r="D12" s="75"/>
      <c r="E12" s="72">
        <v>30000</v>
      </c>
      <c r="F12" s="70"/>
      <c r="G12" s="70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tabSelected="1" workbookViewId="0">
      <selection activeCell="M8" sqref="M8"/>
    </sheetView>
  </sheetViews>
  <sheetFormatPr defaultColWidth="9" defaultRowHeight="12.75"/>
  <cols>
    <col min="1" max="1" width="16.5" style="2" customWidth="1"/>
    <col min="2" max="2" width="16.75" style="2" customWidth="1"/>
    <col min="3" max="7" width="13.125" style="2" customWidth="1"/>
    <col min="8" max="8" width="12.125" style="2" customWidth="1"/>
    <col min="9" max="9" width="12.625" style="2" customWidth="1"/>
    <col min="10" max="10" width="8.875" style="2" customWidth="1"/>
    <col min="11" max="16384" width="9" style="1"/>
  </cols>
  <sheetData>
    <row r="1" s="1" customFormat="1" spans="1:10">
      <c r="A1" s="2"/>
      <c r="B1" s="2"/>
      <c r="C1" s="2"/>
      <c r="D1" s="2"/>
      <c r="E1" s="2"/>
      <c r="F1" s="2"/>
      <c r="G1" s="2"/>
      <c r="H1" s="2"/>
      <c r="I1" s="38"/>
      <c r="J1" s="38" t="s">
        <v>359</v>
      </c>
    </row>
    <row r="2" s="1" customFormat="1" ht="409.5" hidden="1" customHeight="1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31.5" spans="1:10">
      <c r="A3" s="3" t="str">
        <f>"2026"&amp;"年部门整体支出绩效目标表"</f>
        <v>2026年部门整体支出绩效目标表</v>
      </c>
      <c r="B3" s="4"/>
      <c r="C3" s="4"/>
      <c r="D3" s="4"/>
      <c r="E3" s="4"/>
      <c r="F3" s="4"/>
      <c r="G3" s="4"/>
      <c r="H3" s="4"/>
      <c r="I3" s="4"/>
      <c r="J3" s="4"/>
    </row>
    <row r="4" ht="31.5" spans="1:10">
      <c r="A4" s="5" t="str">
        <f>"单位名称："&amp;"昆明市晋宁区工商业联合会"</f>
        <v>单位名称：昆明市晋宁区工商业联合会</v>
      </c>
      <c r="B4" s="5"/>
      <c r="C4" s="6"/>
      <c r="D4" s="7"/>
      <c r="E4" s="7"/>
      <c r="F4" s="7"/>
      <c r="G4" s="7"/>
      <c r="H4" s="7"/>
      <c r="I4" s="7"/>
      <c r="J4" s="39" t="s">
        <v>3</v>
      </c>
    </row>
    <row r="5" ht="35" customHeight="1" spans="1:10">
      <c r="A5" s="8" t="s">
        <v>360</v>
      </c>
      <c r="B5" s="9" t="s">
        <v>73</v>
      </c>
      <c r="C5" s="10"/>
      <c r="D5" s="10"/>
      <c r="E5" s="11"/>
      <c r="F5" s="12" t="s">
        <v>360</v>
      </c>
      <c r="G5" s="11"/>
      <c r="H5" s="13" t="s">
        <v>73</v>
      </c>
      <c r="I5" s="10"/>
      <c r="J5" s="11"/>
    </row>
    <row r="6" ht="35" customHeight="1" spans="1:10">
      <c r="A6" s="14" t="s">
        <v>361</v>
      </c>
      <c r="B6" s="15"/>
      <c r="C6" s="15"/>
      <c r="D6" s="15"/>
      <c r="E6" s="15"/>
      <c r="F6" s="15"/>
      <c r="G6" s="15"/>
      <c r="H6" s="15"/>
      <c r="I6" s="40"/>
      <c r="J6" s="41"/>
    </row>
    <row r="7" ht="35" customHeight="1" spans="1:10">
      <c r="A7" s="16" t="s">
        <v>362</v>
      </c>
      <c r="B7" s="17"/>
      <c r="C7" s="17"/>
      <c r="D7" s="17"/>
      <c r="E7" s="17"/>
      <c r="F7" s="17"/>
      <c r="G7" s="17"/>
      <c r="H7" s="17"/>
      <c r="I7" s="42"/>
      <c r="J7" s="43" t="s">
        <v>363</v>
      </c>
    </row>
    <row r="8" ht="145" customHeight="1" spans="1:10">
      <c r="A8" s="18" t="s">
        <v>364</v>
      </c>
      <c r="B8" s="19" t="s">
        <v>365</v>
      </c>
      <c r="C8" s="20" t="s">
        <v>366</v>
      </c>
      <c r="D8" s="20"/>
      <c r="E8" s="20"/>
      <c r="F8" s="20"/>
      <c r="G8" s="20"/>
      <c r="H8" s="20"/>
      <c r="I8" s="20"/>
      <c r="J8" s="44" t="s">
        <v>367</v>
      </c>
    </row>
    <row r="9" ht="129" customHeight="1" spans="1:10">
      <c r="A9" s="18"/>
      <c r="B9" s="19" t="str">
        <f>"总体绩效目标（"&amp;"2026"&amp;"-"&amp;("2026"+2)&amp;"年期间）"</f>
        <v>总体绩效目标（2026-2028年期间）</v>
      </c>
      <c r="C9" s="20" t="s">
        <v>368</v>
      </c>
      <c r="D9" s="20"/>
      <c r="E9" s="20"/>
      <c r="F9" s="20"/>
      <c r="G9" s="20"/>
      <c r="H9" s="20"/>
      <c r="I9" s="20"/>
      <c r="J9" s="44" t="s">
        <v>369</v>
      </c>
    </row>
    <row r="10" ht="162" spans="1:10">
      <c r="A10" s="19" t="s">
        <v>370</v>
      </c>
      <c r="B10" s="21" t="str">
        <f>"预算年度（"&amp;"2026"&amp;"年）绩效目标"</f>
        <v>预算年度（2026年）绩效目标</v>
      </c>
      <c r="C10" s="22" t="s">
        <v>371</v>
      </c>
      <c r="D10" s="22"/>
      <c r="E10" s="22"/>
      <c r="F10" s="22"/>
      <c r="G10" s="22"/>
      <c r="H10" s="22"/>
      <c r="I10" s="22"/>
      <c r="J10" s="45" t="s">
        <v>372</v>
      </c>
    </row>
    <row r="11" ht="35" customHeight="1" spans="1:10">
      <c r="A11" s="23" t="s">
        <v>373</v>
      </c>
      <c r="B11" s="23"/>
      <c r="C11" s="23"/>
      <c r="D11" s="23"/>
      <c r="E11" s="23"/>
      <c r="F11" s="23"/>
      <c r="G11" s="23"/>
      <c r="H11" s="23"/>
      <c r="I11" s="23"/>
      <c r="J11" s="23"/>
    </row>
    <row r="12" ht="35" customHeight="1" spans="1:10">
      <c r="A12" s="19" t="s">
        <v>374</v>
      </c>
      <c r="B12" s="19"/>
      <c r="C12" s="18" t="s">
        <v>375</v>
      </c>
      <c r="D12" s="18"/>
      <c r="E12" s="18" t="s">
        <v>376</v>
      </c>
      <c r="F12" s="18"/>
      <c r="G12" s="18"/>
      <c r="H12" s="18" t="s">
        <v>377</v>
      </c>
      <c r="I12" s="18"/>
      <c r="J12" s="18"/>
    </row>
    <row r="13" ht="35" customHeight="1" spans="1:10">
      <c r="A13" s="19"/>
      <c r="B13" s="19"/>
      <c r="C13" s="18"/>
      <c r="D13" s="18"/>
      <c r="E13" s="19" t="s">
        <v>378</v>
      </c>
      <c r="F13" s="19" t="s">
        <v>379</v>
      </c>
      <c r="G13" s="19" t="s">
        <v>380</v>
      </c>
      <c r="H13" s="19" t="s">
        <v>378</v>
      </c>
      <c r="I13" s="19" t="s">
        <v>379</v>
      </c>
      <c r="J13" s="19" t="s">
        <v>380</v>
      </c>
    </row>
    <row r="14" ht="35" customHeight="1" spans="1:10">
      <c r="A14" s="24" t="s">
        <v>58</v>
      </c>
      <c r="B14" s="25"/>
      <c r="C14" s="25"/>
      <c r="D14" s="25"/>
      <c r="E14" s="26">
        <v>30000</v>
      </c>
      <c r="F14" s="26">
        <v>30000</v>
      </c>
      <c r="G14" s="26"/>
      <c r="H14" s="27">
        <v>30000</v>
      </c>
      <c r="I14" s="27">
        <v>30000</v>
      </c>
      <c r="J14" s="27"/>
    </row>
    <row r="15" ht="35" customHeight="1" spans="1:10">
      <c r="A15" s="20" t="s">
        <v>381</v>
      </c>
      <c r="B15" s="28"/>
      <c r="C15" s="20" t="s">
        <v>382</v>
      </c>
      <c r="D15" s="28"/>
      <c r="E15" s="27">
        <v>10000</v>
      </c>
      <c r="F15" s="27">
        <v>10000</v>
      </c>
      <c r="G15" s="27"/>
      <c r="H15" s="27">
        <v>10000</v>
      </c>
      <c r="I15" s="27">
        <v>10000</v>
      </c>
      <c r="J15" s="27"/>
    </row>
    <row r="16" ht="35" customHeight="1" spans="1:10">
      <c r="A16" s="20" t="s">
        <v>259</v>
      </c>
      <c r="B16" s="29"/>
      <c r="C16" s="20" t="s">
        <v>383</v>
      </c>
      <c r="D16" s="29"/>
      <c r="E16" s="27">
        <v>20000</v>
      </c>
      <c r="F16" s="27">
        <v>20000</v>
      </c>
      <c r="G16" s="27"/>
      <c r="H16" s="27">
        <v>20000</v>
      </c>
      <c r="I16" s="27">
        <v>20000</v>
      </c>
      <c r="J16" s="27"/>
    </row>
    <row r="17" ht="35" customHeight="1" spans="1:10">
      <c r="A17" s="23" t="s">
        <v>384</v>
      </c>
      <c r="B17" s="23"/>
      <c r="C17" s="23"/>
      <c r="D17" s="23"/>
      <c r="E17" s="23"/>
      <c r="F17" s="23"/>
      <c r="G17" s="23"/>
      <c r="H17" s="23"/>
      <c r="I17" s="23"/>
      <c r="J17" s="23"/>
    </row>
    <row r="18" ht="35" customHeight="1" spans="1:10">
      <c r="A18" s="30" t="s">
        <v>385</v>
      </c>
      <c r="B18" s="30"/>
      <c r="C18" s="30"/>
      <c r="D18" s="30"/>
      <c r="E18" s="30"/>
      <c r="F18" s="30"/>
      <c r="G18" s="30"/>
      <c r="H18" s="31" t="s">
        <v>386</v>
      </c>
      <c r="I18" s="46" t="s">
        <v>274</v>
      </c>
      <c r="J18" s="31" t="s">
        <v>387</v>
      </c>
    </row>
    <row r="19" ht="35" customHeight="1" spans="1:10">
      <c r="A19" s="32" t="s">
        <v>267</v>
      </c>
      <c r="B19" s="32" t="s">
        <v>388</v>
      </c>
      <c r="C19" s="33" t="s">
        <v>269</v>
      </c>
      <c r="D19" s="33" t="s">
        <v>270</v>
      </c>
      <c r="E19" s="33" t="s">
        <v>271</v>
      </c>
      <c r="F19" s="33" t="s">
        <v>272</v>
      </c>
      <c r="G19" s="33" t="s">
        <v>273</v>
      </c>
      <c r="H19" s="34"/>
      <c r="I19" s="34"/>
      <c r="J19" s="34"/>
    </row>
    <row r="20" ht="35" customHeight="1" spans="1:10">
      <c r="A20" s="35" t="s">
        <v>276</v>
      </c>
      <c r="B20" s="35"/>
      <c r="C20" s="36"/>
      <c r="D20" s="35"/>
      <c r="E20" s="35"/>
      <c r="F20" s="35"/>
      <c r="G20" s="35"/>
      <c r="H20" s="37"/>
      <c r="I20" s="22"/>
      <c r="J20" s="37"/>
    </row>
    <row r="21" ht="35" customHeight="1" spans="1:10">
      <c r="A21" s="35"/>
      <c r="B21" s="35" t="s">
        <v>293</v>
      </c>
      <c r="C21" s="36"/>
      <c r="D21" s="35"/>
      <c r="E21" s="35"/>
      <c r="F21" s="35"/>
      <c r="G21" s="35"/>
      <c r="H21" s="37"/>
      <c r="I21" s="22"/>
      <c r="J21" s="37"/>
    </row>
    <row r="22" ht="35" customHeight="1" spans="1:10">
      <c r="A22" s="35"/>
      <c r="B22" s="35"/>
      <c r="C22" s="36" t="s">
        <v>389</v>
      </c>
      <c r="D22" s="35" t="s">
        <v>278</v>
      </c>
      <c r="E22" s="35" t="s">
        <v>390</v>
      </c>
      <c r="F22" s="35" t="s">
        <v>391</v>
      </c>
      <c r="G22" s="35" t="s">
        <v>284</v>
      </c>
      <c r="H22" s="37" t="s">
        <v>392</v>
      </c>
      <c r="I22" s="22" t="s">
        <v>393</v>
      </c>
      <c r="J22" s="37" t="s">
        <v>394</v>
      </c>
    </row>
    <row r="23" ht="35" customHeight="1" spans="1:10">
      <c r="A23" s="35"/>
      <c r="B23" s="35"/>
      <c r="C23" s="36" t="s">
        <v>395</v>
      </c>
      <c r="D23" s="35" t="s">
        <v>396</v>
      </c>
      <c r="E23" s="35" t="s">
        <v>397</v>
      </c>
      <c r="F23" s="35" t="s">
        <v>398</v>
      </c>
      <c r="G23" s="35" t="s">
        <v>284</v>
      </c>
      <c r="H23" s="37" t="s">
        <v>392</v>
      </c>
      <c r="I23" s="22" t="s">
        <v>399</v>
      </c>
      <c r="J23" s="37" t="s">
        <v>400</v>
      </c>
    </row>
    <row r="24" ht="35" customHeight="1" spans="1:10">
      <c r="A24" s="35"/>
      <c r="B24" s="35"/>
      <c r="C24" s="36" t="s">
        <v>401</v>
      </c>
      <c r="D24" s="35" t="s">
        <v>396</v>
      </c>
      <c r="E24" s="35" t="s">
        <v>397</v>
      </c>
      <c r="F24" s="35" t="s">
        <v>402</v>
      </c>
      <c r="G24" s="35" t="s">
        <v>284</v>
      </c>
      <c r="H24" s="37" t="s">
        <v>392</v>
      </c>
      <c r="I24" s="22" t="s">
        <v>403</v>
      </c>
      <c r="J24" s="37" t="s">
        <v>400</v>
      </c>
    </row>
    <row r="25" ht="35" customHeight="1" spans="1:10">
      <c r="A25" s="35"/>
      <c r="B25" s="35"/>
      <c r="C25" s="36" t="s">
        <v>404</v>
      </c>
      <c r="D25" s="35" t="s">
        <v>396</v>
      </c>
      <c r="E25" s="35" t="s">
        <v>397</v>
      </c>
      <c r="F25" s="35" t="s">
        <v>405</v>
      </c>
      <c r="G25" s="35" t="s">
        <v>284</v>
      </c>
      <c r="H25" s="37" t="s">
        <v>392</v>
      </c>
      <c r="I25" s="22" t="s">
        <v>406</v>
      </c>
      <c r="J25" s="37" t="s">
        <v>400</v>
      </c>
    </row>
    <row r="26" ht="35" customHeight="1" spans="1:10">
      <c r="A26" s="35"/>
      <c r="B26" s="35"/>
      <c r="C26" s="36" t="s">
        <v>389</v>
      </c>
      <c r="D26" s="35" t="s">
        <v>396</v>
      </c>
      <c r="E26" s="35" t="s">
        <v>397</v>
      </c>
      <c r="F26" s="35" t="s">
        <v>391</v>
      </c>
      <c r="G26" s="35" t="s">
        <v>284</v>
      </c>
      <c r="H26" s="37" t="s">
        <v>392</v>
      </c>
      <c r="I26" s="22" t="s">
        <v>393</v>
      </c>
      <c r="J26" s="37" t="s">
        <v>400</v>
      </c>
    </row>
    <row r="27" ht="35" customHeight="1" spans="1:10">
      <c r="A27" s="35"/>
      <c r="B27" s="35"/>
      <c r="C27" s="36" t="s">
        <v>395</v>
      </c>
      <c r="D27" s="35" t="s">
        <v>396</v>
      </c>
      <c r="E27" s="35" t="s">
        <v>397</v>
      </c>
      <c r="F27" s="35" t="s">
        <v>398</v>
      </c>
      <c r="G27" s="35" t="s">
        <v>284</v>
      </c>
      <c r="H27" s="37" t="s">
        <v>392</v>
      </c>
      <c r="I27" s="22" t="s">
        <v>399</v>
      </c>
      <c r="J27" s="37" t="s">
        <v>400</v>
      </c>
    </row>
    <row r="28" ht="35" customHeight="1" spans="1:10">
      <c r="A28" s="35"/>
      <c r="B28" s="35"/>
      <c r="C28" s="36" t="s">
        <v>401</v>
      </c>
      <c r="D28" s="35" t="s">
        <v>396</v>
      </c>
      <c r="E28" s="35" t="s">
        <v>397</v>
      </c>
      <c r="F28" s="35" t="s">
        <v>402</v>
      </c>
      <c r="G28" s="35" t="s">
        <v>284</v>
      </c>
      <c r="H28" s="37" t="s">
        <v>392</v>
      </c>
      <c r="I28" s="22" t="s">
        <v>403</v>
      </c>
      <c r="J28" s="37" t="s">
        <v>400</v>
      </c>
    </row>
    <row r="29" ht="35" customHeight="1" spans="1:10">
      <c r="A29" s="35"/>
      <c r="B29" s="35"/>
      <c r="C29" s="36" t="s">
        <v>404</v>
      </c>
      <c r="D29" s="35" t="s">
        <v>396</v>
      </c>
      <c r="E29" s="35" t="s">
        <v>397</v>
      </c>
      <c r="F29" s="35" t="s">
        <v>407</v>
      </c>
      <c r="G29" s="35" t="s">
        <v>284</v>
      </c>
      <c r="H29" s="37" t="s">
        <v>392</v>
      </c>
      <c r="I29" s="22" t="s">
        <v>406</v>
      </c>
      <c r="J29" s="37" t="s">
        <v>400</v>
      </c>
    </row>
    <row r="30" ht="35" customHeight="1" spans="1:10">
      <c r="A30" s="35"/>
      <c r="B30" s="35" t="s">
        <v>288</v>
      </c>
      <c r="C30" s="36"/>
      <c r="D30" s="35"/>
      <c r="E30" s="35"/>
      <c r="F30" s="35"/>
      <c r="G30" s="35"/>
      <c r="H30" s="37"/>
      <c r="I30" s="22"/>
      <c r="J30" s="37"/>
    </row>
    <row r="31" ht="35" customHeight="1" spans="1:10">
      <c r="A31" s="35"/>
      <c r="B31" s="35"/>
      <c r="C31" s="36" t="s">
        <v>408</v>
      </c>
      <c r="D31" s="35" t="s">
        <v>396</v>
      </c>
      <c r="E31" s="35" t="s">
        <v>397</v>
      </c>
      <c r="F31" s="35" t="s">
        <v>407</v>
      </c>
      <c r="G31" s="35" t="s">
        <v>284</v>
      </c>
      <c r="H31" s="37" t="s">
        <v>96</v>
      </c>
      <c r="I31" s="22" t="s">
        <v>409</v>
      </c>
      <c r="J31" s="37" t="s">
        <v>400</v>
      </c>
    </row>
    <row r="32" ht="35" customHeight="1" spans="1:10">
      <c r="A32" s="35"/>
      <c r="B32" s="35"/>
      <c r="C32" s="36" t="s">
        <v>410</v>
      </c>
      <c r="D32" s="35" t="s">
        <v>411</v>
      </c>
      <c r="E32" s="35" t="s">
        <v>397</v>
      </c>
      <c r="F32" s="35" t="s">
        <v>407</v>
      </c>
      <c r="G32" s="35" t="s">
        <v>284</v>
      </c>
      <c r="H32" s="37" t="s">
        <v>96</v>
      </c>
      <c r="I32" s="22" t="s">
        <v>412</v>
      </c>
      <c r="J32" s="37" t="s">
        <v>400</v>
      </c>
    </row>
    <row r="33" ht="35" customHeight="1" spans="1:10">
      <c r="A33" s="35"/>
      <c r="B33" s="35"/>
      <c r="C33" s="36" t="s">
        <v>408</v>
      </c>
      <c r="D33" s="35" t="s">
        <v>396</v>
      </c>
      <c r="E33" s="35" t="s">
        <v>397</v>
      </c>
      <c r="F33" s="35" t="s">
        <v>407</v>
      </c>
      <c r="G33" s="35" t="s">
        <v>284</v>
      </c>
      <c r="H33" s="37" t="s">
        <v>96</v>
      </c>
      <c r="I33" s="22" t="s">
        <v>409</v>
      </c>
      <c r="J33" s="37" t="s">
        <v>400</v>
      </c>
    </row>
    <row r="34" ht="35" customHeight="1" spans="1:10">
      <c r="A34" s="35"/>
      <c r="B34" s="35"/>
      <c r="C34" s="36" t="s">
        <v>410</v>
      </c>
      <c r="D34" s="35" t="s">
        <v>411</v>
      </c>
      <c r="E34" s="35" t="s">
        <v>397</v>
      </c>
      <c r="F34" s="35" t="s">
        <v>407</v>
      </c>
      <c r="G34" s="35" t="s">
        <v>284</v>
      </c>
      <c r="H34" s="37" t="s">
        <v>96</v>
      </c>
      <c r="I34" s="22" t="s">
        <v>412</v>
      </c>
      <c r="J34" s="37" t="s">
        <v>400</v>
      </c>
    </row>
    <row r="35" ht="35" customHeight="1" spans="1:10">
      <c r="A35" s="35"/>
      <c r="B35" s="35" t="s">
        <v>277</v>
      </c>
      <c r="C35" s="36"/>
      <c r="D35" s="35"/>
      <c r="E35" s="35"/>
      <c r="F35" s="35"/>
      <c r="G35" s="35"/>
      <c r="H35" s="37"/>
      <c r="I35" s="22"/>
      <c r="J35" s="37"/>
    </row>
    <row r="36" ht="35" customHeight="1" spans="1:10">
      <c r="A36" s="35"/>
      <c r="B36" s="35"/>
      <c r="C36" s="36" t="s">
        <v>413</v>
      </c>
      <c r="D36" s="35" t="s">
        <v>396</v>
      </c>
      <c r="E36" s="35" t="s">
        <v>397</v>
      </c>
      <c r="F36" s="35" t="s">
        <v>407</v>
      </c>
      <c r="G36" s="35" t="s">
        <v>284</v>
      </c>
      <c r="H36" s="37" t="s">
        <v>96</v>
      </c>
      <c r="I36" s="22" t="s">
        <v>414</v>
      </c>
      <c r="J36" s="37" t="s">
        <v>400</v>
      </c>
    </row>
    <row r="37" ht="35" customHeight="1" spans="1:10">
      <c r="A37" s="35"/>
      <c r="B37" s="35"/>
      <c r="C37" s="36" t="s">
        <v>413</v>
      </c>
      <c r="D37" s="35" t="s">
        <v>396</v>
      </c>
      <c r="E37" s="35" t="s">
        <v>397</v>
      </c>
      <c r="F37" s="35" t="s">
        <v>407</v>
      </c>
      <c r="G37" s="35" t="s">
        <v>284</v>
      </c>
      <c r="H37" s="37" t="s">
        <v>96</v>
      </c>
      <c r="I37" s="22" t="s">
        <v>414</v>
      </c>
      <c r="J37" s="37" t="s">
        <v>400</v>
      </c>
    </row>
    <row r="38" ht="35" customHeight="1" spans="1:10">
      <c r="A38" s="35" t="s">
        <v>282</v>
      </c>
      <c r="B38" s="35"/>
      <c r="C38" s="36"/>
      <c r="D38" s="35"/>
      <c r="E38" s="35"/>
      <c r="F38" s="35"/>
      <c r="G38" s="35"/>
      <c r="H38" s="37"/>
      <c r="I38" s="22"/>
      <c r="J38" s="37"/>
    </row>
    <row r="39" ht="35" customHeight="1" spans="1:10">
      <c r="A39" s="35"/>
      <c r="B39" s="35" t="s">
        <v>295</v>
      </c>
      <c r="C39" s="36"/>
      <c r="D39" s="35"/>
      <c r="E39" s="35"/>
      <c r="F39" s="35"/>
      <c r="G39" s="35"/>
      <c r="H39" s="37"/>
      <c r="I39" s="22"/>
      <c r="J39" s="37"/>
    </row>
    <row r="40" ht="35" customHeight="1" spans="1:10">
      <c r="A40" s="35"/>
      <c r="B40" s="35" t="s">
        <v>283</v>
      </c>
      <c r="C40" s="36"/>
      <c r="D40" s="35"/>
      <c r="E40" s="35"/>
      <c r="F40" s="35"/>
      <c r="G40" s="35"/>
      <c r="H40" s="37"/>
      <c r="I40" s="22"/>
      <c r="J40" s="37"/>
    </row>
    <row r="41" ht="35" customHeight="1" spans="1:10">
      <c r="A41" s="35"/>
      <c r="B41" s="35"/>
      <c r="C41" s="36" t="s">
        <v>415</v>
      </c>
      <c r="D41" s="35" t="s">
        <v>396</v>
      </c>
      <c r="E41" s="35" t="s">
        <v>397</v>
      </c>
      <c r="F41" s="35" t="s">
        <v>407</v>
      </c>
      <c r="G41" s="35" t="s">
        <v>284</v>
      </c>
      <c r="H41" s="37" t="s">
        <v>96</v>
      </c>
      <c r="I41" s="22" t="s">
        <v>416</v>
      </c>
      <c r="J41" s="37" t="s">
        <v>400</v>
      </c>
    </row>
    <row r="42" ht="35" customHeight="1" spans="1:10">
      <c r="A42" s="35"/>
      <c r="B42" s="35"/>
      <c r="C42" s="36" t="s">
        <v>417</v>
      </c>
      <c r="D42" s="35" t="s">
        <v>396</v>
      </c>
      <c r="E42" s="35" t="s">
        <v>397</v>
      </c>
      <c r="F42" s="35" t="s">
        <v>402</v>
      </c>
      <c r="G42" s="35" t="s">
        <v>284</v>
      </c>
      <c r="H42" s="37" t="s">
        <v>96</v>
      </c>
      <c r="I42" s="22" t="s">
        <v>418</v>
      </c>
      <c r="J42" s="37" t="s">
        <v>400</v>
      </c>
    </row>
    <row r="43" ht="35" customHeight="1" spans="1:10">
      <c r="A43" s="35"/>
      <c r="B43" s="35"/>
      <c r="C43" s="36" t="s">
        <v>419</v>
      </c>
      <c r="D43" s="35" t="s">
        <v>396</v>
      </c>
      <c r="E43" s="35" t="s">
        <v>397</v>
      </c>
      <c r="F43" s="35" t="s">
        <v>407</v>
      </c>
      <c r="G43" s="35" t="s">
        <v>284</v>
      </c>
      <c r="H43" s="37" t="s">
        <v>96</v>
      </c>
      <c r="I43" s="22" t="s">
        <v>420</v>
      </c>
      <c r="J43" s="37" t="s">
        <v>400</v>
      </c>
    </row>
    <row r="44" ht="35" customHeight="1" spans="1:10">
      <c r="A44" s="35"/>
      <c r="B44" s="35"/>
      <c r="C44" s="36" t="s">
        <v>421</v>
      </c>
      <c r="D44" s="35" t="s">
        <v>396</v>
      </c>
      <c r="E44" s="35" t="s">
        <v>397</v>
      </c>
      <c r="F44" s="35" t="s">
        <v>407</v>
      </c>
      <c r="G44" s="35" t="s">
        <v>284</v>
      </c>
      <c r="H44" s="37" t="s">
        <v>96</v>
      </c>
      <c r="I44" s="22" t="s">
        <v>422</v>
      </c>
      <c r="J44" s="37" t="s">
        <v>400</v>
      </c>
    </row>
    <row r="45" ht="35" customHeight="1" spans="1:10">
      <c r="A45" s="35"/>
      <c r="B45" s="35"/>
      <c r="C45" s="36" t="s">
        <v>423</v>
      </c>
      <c r="D45" s="35" t="s">
        <v>396</v>
      </c>
      <c r="E45" s="35" t="s">
        <v>397</v>
      </c>
      <c r="F45" s="35" t="s">
        <v>402</v>
      </c>
      <c r="G45" s="35" t="s">
        <v>284</v>
      </c>
      <c r="H45" s="37" t="s">
        <v>96</v>
      </c>
      <c r="I45" s="22" t="s">
        <v>424</v>
      </c>
      <c r="J45" s="37" t="s">
        <v>400</v>
      </c>
    </row>
    <row r="46" ht="35" customHeight="1" spans="1:10">
      <c r="A46" s="35"/>
      <c r="B46" s="35"/>
      <c r="C46" s="36" t="s">
        <v>425</v>
      </c>
      <c r="D46" s="35" t="s">
        <v>396</v>
      </c>
      <c r="E46" s="35" t="s">
        <v>397</v>
      </c>
      <c r="F46" s="35" t="s">
        <v>426</v>
      </c>
      <c r="G46" s="35" t="s">
        <v>284</v>
      </c>
      <c r="H46" s="37" t="s">
        <v>96</v>
      </c>
      <c r="I46" s="22" t="s">
        <v>427</v>
      </c>
      <c r="J46" s="37" t="s">
        <v>400</v>
      </c>
    </row>
    <row r="47" ht="35" customHeight="1" spans="1:10">
      <c r="A47" s="35"/>
      <c r="B47" s="35"/>
      <c r="C47" s="36" t="s">
        <v>415</v>
      </c>
      <c r="D47" s="35" t="s">
        <v>396</v>
      </c>
      <c r="E47" s="35" t="s">
        <v>397</v>
      </c>
      <c r="F47" s="35" t="s">
        <v>407</v>
      </c>
      <c r="G47" s="35" t="s">
        <v>284</v>
      </c>
      <c r="H47" s="37" t="s">
        <v>96</v>
      </c>
      <c r="I47" s="22" t="s">
        <v>416</v>
      </c>
      <c r="J47" s="37" t="s">
        <v>400</v>
      </c>
    </row>
    <row r="48" ht="35" customHeight="1" spans="1:10">
      <c r="A48" s="35"/>
      <c r="B48" s="35"/>
      <c r="C48" s="36" t="s">
        <v>417</v>
      </c>
      <c r="D48" s="35" t="s">
        <v>396</v>
      </c>
      <c r="E48" s="35" t="s">
        <v>397</v>
      </c>
      <c r="F48" s="35" t="s">
        <v>402</v>
      </c>
      <c r="G48" s="35" t="s">
        <v>284</v>
      </c>
      <c r="H48" s="37" t="s">
        <v>96</v>
      </c>
      <c r="I48" s="22" t="s">
        <v>418</v>
      </c>
      <c r="J48" s="37" t="s">
        <v>400</v>
      </c>
    </row>
    <row r="49" ht="35" customHeight="1" spans="1:10">
      <c r="A49" s="35"/>
      <c r="B49" s="35"/>
      <c r="C49" s="36" t="s">
        <v>419</v>
      </c>
      <c r="D49" s="35" t="s">
        <v>396</v>
      </c>
      <c r="E49" s="35" t="s">
        <v>397</v>
      </c>
      <c r="F49" s="35" t="s">
        <v>407</v>
      </c>
      <c r="G49" s="35" t="s">
        <v>284</v>
      </c>
      <c r="H49" s="37" t="s">
        <v>96</v>
      </c>
      <c r="I49" s="22" t="s">
        <v>420</v>
      </c>
      <c r="J49" s="37" t="s">
        <v>400</v>
      </c>
    </row>
    <row r="50" ht="35" customHeight="1" spans="1:10">
      <c r="A50" s="35"/>
      <c r="B50" s="35"/>
      <c r="C50" s="36" t="s">
        <v>421</v>
      </c>
      <c r="D50" s="35" t="s">
        <v>396</v>
      </c>
      <c r="E50" s="35" t="s">
        <v>397</v>
      </c>
      <c r="F50" s="35" t="s">
        <v>407</v>
      </c>
      <c r="G50" s="35" t="s">
        <v>284</v>
      </c>
      <c r="H50" s="37" t="s">
        <v>96</v>
      </c>
      <c r="I50" s="22" t="s">
        <v>422</v>
      </c>
      <c r="J50" s="37" t="s">
        <v>400</v>
      </c>
    </row>
    <row r="51" ht="35" customHeight="1" spans="1:10">
      <c r="A51" s="35"/>
      <c r="B51" s="35"/>
      <c r="C51" s="36" t="s">
        <v>423</v>
      </c>
      <c r="D51" s="35" t="s">
        <v>396</v>
      </c>
      <c r="E51" s="35" t="s">
        <v>397</v>
      </c>
      <c r="F51" s="35" t="s">
        <v>402</v>
      </c>
      <c r="G51" s="35" t="s">
        <v>284</v>
      </c>
      <c r="H51" s="37" t="s">
        <v>96</v>
      </c>
      <c r="I51" s="22" t="s">
        <v>424</v>
      </c>
      <c r="J51" s="37" t="s">
        <v>400</v>
      </c>
    </row>
    <row r="52" ht="35" customHeight="1" spans="1:10">
      <c r="A52" s="35"/>
      <c r="B52" s="35"/>
      <c r="C52" s="36" t="s">
        <v>425</v>
      </c>
      <c r="D52" s="35" t="s">
        <v>396</v>
      </c>
      <c r="E52" s="35" t="s">
        <v>397</v>
      </c>
      <c r="F52" s="35" t="s">
        <v>426</v>
      </c>
      <c r="G52" s="35" t="s">
        <v>284</v>
      </c>
      <c r="H52" s="37" t="s">
        <v>96</v>
      </c>
      <c r="I52" s="22" t="s">
        <v>427</v>
      </c>
      <c r="J52" s="37" t="s">
        <v>400</v>
      </c>
    </row>
    <row r="53" ht="35" customHeight="1" spans="1:10">
      <c r="A53" s="35" t="s">
        <v>297</v>
      </c>
      <c r="B53" s="35"/>
      <c r="C53" s="36"/>
      <c r="D53" s="35"/>
      <c r="E53" s="35"/>
      <c r="F53" s="35"/>
      <c r="G53" s="35"/>
      <c r="H53" s="37"/>
      <c r="I53" s="22"/>
      <c r="J53" s="37"/>
    </row>
    <row r="54" ht="35" customHeight="1" spans="1:10">
      <c r="A54" s="35"/>
      <c r="B54" s="35" t="s">
        <v>298</v>
      </c>
      <c r="C54" s="36"/>
      <c r="D54" s="35"/>
      <c r="E54" s="35"/>
      <c r="F54" s="35"/>
      <c r="G54" s="35"/>
      <c r="H54" s="37"/>
      <c r="I54" s="22"/>
      <c r="J54" s="37"/>
    </row>
    <row r="55" ht="35" customHeight="1" spans="1:10">
      <c r="A55" s="35"/>
      <c r="B55" s="35"/>
      <c r="C55" s="36" t="s">
        <v>428</v>
      </c>
      <c r="D55" s="35" t="s">
        <v>396</v>
      </c>
      <c r="E55" s="35" t="s">
        <v>429</v>
      </c>
      <c r="F55" s="35" t="s">
        <v>407</v>
      </c>
      <c r="G55" s="35" t="s">
        <v>284</v>
      </c>
      <c r="H55" s="37" t="s">
        <v>96</v>
      </c>
      <c r="I55" s="22" t="s">
        <v>430</v>
      </c>
      <c r="J55" s="37" t="s">
        <v>400</v>
      </c>
    </row>
  </sheetData>
  <mergeCells count="24">
    <mergeCell ref="A3:J3"/>
    <mergeCell ref="A4:C4"/>
    <mergeCell ref="B5:J5"/>
    <mergeCell ref="A6:J6"/>
    <mergeCell ref="A7:I7"/>
    <mergeCell ref="C8:I8"/>
    <mergeCell ref="C9:I9"/>
    <mergeCell ref="C10:I10"/>
    <mergeCell ref="A11:J11"/>
    <mergeCell ref="E12:G12"/>
    <mergeCell ref="H12:J12"/>
    <mergeCell ref="A14:D14"/>
    <mergeCell ref="A15:B15"/>
    <mergeCell ref="C15:D15"/>
    <mergeCell ref="A16:B16"/>
    <mergeCell ref="C16:D16"/>
    <mergeCell ref="A17:J17"/>
    <mergeCell ref="A18:G18"/>
    <mergeCell ref="A8:A9"/>
    <mergeCell ref="H18:H19"/>
    <mergeCell ref="I18:I19"/>
    <mergeCell ref="J18:J19"/>
    <mergeCell ref="A12:B13"/>
    <mergeCell ref="C12:D13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GridLines="0" showZeros="0" topLeftCell="G1" workbookViewId="0">
      <pane ySplit="1" topLeftCell="A2" activePane="bottomLeft" state="frozen"/>
      <selection/>
      <selection pane="bottomLeft" activeCell="F19" sqref="F19"/>
    </sheetView>
  </sheetViews>
  <sheetFormatPr defaultColWidth="8.575" defaultRowHeight="12.75" customHeight="1"/>
  <cols>
    <col min="1" max="1" width="15.8916666666667" style="47" customWidth="1"/>
    <col min="2" max="2" width="35" style="47" customWidth="1"/>
    <col min="3" max="19" width="22" style="47" customWidth="1"/>
    <col min="20" max="16384" width="8.575" style="47"/>
  </cols>
  <sheetData>
    <row r="1" customHeight="1" spans="1:19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</row>
    <row r="2" ht="17.25" customHeight="1" spans="1:1">
      <c r="A2" s="110" t="s">
        <v>54</v>
      </c>
    </row>
    <row r="3" ht="41.25" customHeight="1" spans="1:1">
      <c r="A3" s="89" t="s">
        <v>55</v>
      </c>
    </row>
    <row r="4" ht="17.25" customHeight="1" spans="1:19">
      <c r="A4" s="92" t="s">
        <v>2</v>
      </c>
      <c r="S4" s="94" t="s">
        <v>3</v>
      </c>
    </row>
    <row r="5" ht="21.75" customHeight="1" spans="1:19">
      <c r="A5" s="296" t="s">
        <v>56</v>
      </c>
      <c r="B5" s="297" t="s">
        <v>57</v>
      </c>
      <c r="C5" s="297" t="s">
        <v>58</v>
      </c>
      <c r="D5" s="298" t="s">
        <v>59</v>
      </c>
      <c r="E5" s="298"/>
      <c r="F5" s="298"/>
      <c r="G5" s="298"/>
      <c r="H5" s="298"/>
      <c r="I5" s="209"/>
      <c r="J5" s="298"/>
      <c r="K5" s="298"/>
      <c r="L5" s="298"/>
      <c r="M5" s="298"/>
      <c r="N5" s="305"/>
      <c r="O5" s="298" t="s">
        <v>47</v>
      </c>
      <c r="P5" s="298"/>
      <c r="Q5" s="298"/>
      <c r="R5" s="298"/>
      <c r="S5" s="305"/>
    </row>
    <row r="6" ht="27" customHeight="1" spans="1:19">
      <c r="A6" s="299"/>
      <c r="B6" s="300"/>
      <c r="C6" s="300"/>
      <c r="D6" s="300" t="s">
        <v>60</v>
      </c>
      <c r="E6" s="300" t="s">
        <v>61</v>
      </c>
      <c r="F6" s="300" t="s">
        <v>62</v>
      </c>
      <c r="G6" s="300" t="s">
        <v>63</v>
      </c>
      <c r="H6" s="300" t="s">
        <v>64</v>
      </c>
      <c r="I6" s="306" t="s">
        <v>65</v>
      </c>
      <c r="J6" s="307"/>
      <c r="K6" s="307"/>
      <c r="L6" s="307"/>
      <c r="M6" s="307"/>
      <c r="N6" s="308"/>
      <c r="O6" s="300" t="s">
        <v>60</v>
      </c>
      <c r="P6" s="300" t="s">
        <v>61</v>
      </c>
      <c r="Q6" s="300" t="s">
        <v>62</v>
      </c>
      <c r="R6" s="300" t="s">
        <v>63</v>
      </c>
      <c r="S6" s="300" t="s">
        <v>66</v>
      </c>
    </row>
    <row r="7" ht="30" customHeight="1" spans="1:19">
      <c r="A7" s="301"/>
      <c r="B7" s="302"/>
      <c r="C7" s="303"/>
      <c r="D7" s="303"/>
      <c r="E7" s="303"/>
      <c r="F7" s="303"/>
      <c r="G7" s="303"/>
      <c r="H7" s="303"/>
      <c r="I7" s="116" t="s">
        <v>60</v>
      </c>
      <c r="J7" s="308" t="s">
        <v>67</v>
      </c>
      <c r="K7" s="308" t="s">
        <v>68</v>
      </c>
      <c r="L7" s="308" t="s">
        <v>69</v>
      </c>
      <c r="M7" s="308" t="s">
        <v>70</v>
      </c>
      <c r="N7" s="308" t="s">
        <v>71</v>
      </c>
      <c r="O7" s="309"/>
      <c r="P7" s="309"/>
      <c r="Q7" s="309"/>
      <c r="R7" s="309"/>
      <c r="S7" s="303"/>
    </row>
    <row r="8" ht="15" customHeight="1" spans="1:19">
      <c r="A8" s="105">
        <v>1</v>
      </c>
      <c r="B8" s="105">
        <v>2</v>
      </c>
      <c r="C8" s="105">
        <v>3</v>
      </c>
      <c r="D8" s="105">
        <v>4</v>
      </c>
      <c r="E8" s="105">
        <v>5</v>
      </c>
      <c r="F8" s="105">
        <v>6</v>
      </c>
      <c r="G8" s="105">
        <v>7</v>
      </c>
      <c r="H8" s="105">
        <v>8</v>
      </c>
      <c r="I8" s="116">
        <v>9</v>
      </c>
      <c r="J8" s="105">
        <v>10</v>
      </c>
      <c r="K8" s="105">
        <v>11</v>
      </c>
      <c r="L8" s="105">
        <v>12</v>
      </c>
      <c r="M8" s="105">
        <v>13</v>
      </c>
      <c r="N8" s="105">
        <v>14</v>
      </c>
      <c r="O8" s="105">
        <v>15</v>
      </c>
      <c r="P8" s="105">
        <v>16</v>
      </c>
      <c r="Q8" s="105">
        <v>17</v>
      </c>
      <c r="R8" s="105">
        <v>18</v>
      </c>
      <c r="S8" s="105">
        <v>19</v>
      </c>
    </row>
    <row r="9" ht="18" customHeight="1" spans="1:19">
      <c r="A9" s="36" t="s">
        <v>72</v>
      </c>
      <c r="B9" s="36" t="s">
        <v>73</v>
      </c>
      <c r="C9" s="26">
        <v>1776859.77</v>
      </c>
      <c r="D9" s="26">
        <v>1776859.77</v>
      </c>
      <c r="E9" s="26">
        <v>1728859.77</v>
      </c>
      <c r="F9" s="129"/>
      <c r="G9" s="129"/>
      <c r="H9" s="129"/>
      <c r="I9" s="129">
        <v>48000</v>
      </c>
      <c r="J9" s="129"/>
      <c r="K9" s="129"/>
      <c r="L9" s="129"/>
      <c r="M9" s="129"/>
      <c r="N9" s="129">
        <v>48000</v>
      </c>
      <c r="O9" s="129"/>
      <c r="P9" s="129"/>
      <c r="Q9" s="129"/>
      <c r="R9" s="129"/>
      <c r="S9" s="129"/>
    </row>
    <row r="10" ht="18" customHeight="1" spans="1:19">
      <c r="A10" s="304" t="s">
        <v>74</v>
      </c>
      <c r="B10" s="304" t="s">
        <v>73</v>
      </c>
      <c r="C10" s="26">
        <v>1776859.77</v>
      </c>
      <c r="D10" s="26">
        <v>1776859.77</v>
      </c>
      <c r="E10" s="26">
        <v>1776859.77</v>
      </c>
      <c r="F10" s="129"/>
      <c r="G10" s="129"/>
      <c r="H10" s="129"/>
      <c r="I10" s="129">
        <v>48000</v>
      </c>
      <c r="J10" s="129"/>
      <c r="K10" s="129"/>
      <c r="L10" s="129"/>
      <c r="M10" s="129"/>
      <c r="N10" s="129">
        <v>48000</v>
      </c>
      <c r="O10" s="129"/>
      <c r="P10" s="129"/>
      <c r="Q10" s="129"/>
      <c r="R10" s="129"/>
      <c r="S10" s="129"/>
    </row>
    <row r="11" ht="18" customHeight="1" spans="1:19">
      <c r="A11" s="95" t="s">
        <v>58</v>
      </c>
      <c r="B11" s="255"/>
      <c r="C11" s="26">
        <v>1776859.77</v>
      </c>
      <c r="D11" s="26">
        <v>1776859.77</v>
      </c>
      <c r="E11" s="26">
        <v>1776859.77</v>
      </c>
      <c r="F11" s="129"/>
      <c r="G11" s="129"/>
      <c r="H11" s="129"/>
      <c r="I11" s="129">
        <v>48000</v>
      </c>
      <c r="J11" s="129"/>
      <c r="K11" s="129"/>
      <c r="L11" s="129"/>
      <c r="M11" s="129"/>
      <c r="N11" s="129">
        <v>48000</v>
      </c>
      <c r="O11" s="129"/>
      <c r="P11" s="129"/>
      <c r="Q11" s="129"/>
      <c r="R11" s="129"/>
      <c r="S11" s="129"/>
    </row>
  </sheetData>
  <mergeCells count="20">
    <mergeCell ref="A2:S2"/>
    <mergeCell ref="A3:S3"/>
    <mergeCell ref="A4:B4"/>
    <mergeCell ref="D5:N5"/>
    <mergeCell ref="O5:S5"/>
    <mergeCell ref="I6:N6"/>
    <mergeCell ref="A11:B11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4"/>
  <sheetViews>
    <sheetView showGridLines="0" showZeros="0" topLeftCell="F1" workbookViewId="0">
      <pane ySplit="1" topLeftCell="A2" activePane="bottomLeft" state="frozen"/>
      <selection/>
      <selection pane="bottomLeft" activeCell="A3" sqref="A3:O3"/>
    </sheetView>
  </sheetViews>
  <sheetFormatPr defaultColWidth="8.575" defaultRowHeight="12.75" customHeight="1"/>
  <cols>
    <col min="1" max="1" width="14.2833333333333" style="47" customWidth="1"/>
    <col min="2" max="2" width="37.575" style="47" customWidth="1"/>
    <col min="3" max="8" width="24.575" style="47" customWidth="1"/>
    <col min="9" max="9" width="26.7083333333333" style="47" customWidth="1"/>
    <col min="10" max="11" width="24.425" style="47" customWidth="1"/>
    <col min="12" max="15" width="24.575" style="47" customWidth="1"/>
    <col min="16" max="16384" width="8.575" style="47"/>
  </cols>
  <sheetData>
    <row r="1" customHeight="1" spans="1:15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ht="17.25" customHeight="1" spans="1:1">
      <c r="A2" s="94" t="s">
        <v>75</v>
      </c>
    </row>
    <row r="3" ht="41.25" customHeight="1" spans="1:1">
      <c r="A3" s="89" t="s">
        <v>76</v>
      </c>
    </row>
    <row r="4" ht="17.25" customHeight="1" spans="1:15">
      <c r="A4" s="92" t="s">
        <v>2</v>
      </c>
      <c r="O4" s="94" t="s">
        <v>3</v>
      </c>
    </row>
    <row r="5" ht="27" customHeight="1" spans="1:15">
      <c r="A5" s="280" t="s">
        <v>77</v>
      </c>
      <c r="B5" s="280" t="s">
        <v>78</v>
      </c>
      <c r="C5" s="280" t="s">
        <v>58</v>
      </c>
      <c r="D5" s="281" t="s">
        <v>61</v>
      </c>
      <c r="E5" s="282"/>
      <c r="F5" s="283"/>
      <c r="G5" s="284" t="s">
        <v>62</v>
      </c>
      <c r="H5" s="284" t="s">
        <v>63</v>
      </c>
      <c r="I5" s="284" t="s">
        <v>79</v>
      </c>
      <c r="J5" s="281" t="s">
        <v>65</v>
      </c>
      <c r="K5" s="282"/>
      <c r="L5" s="282"/>
      <c r="M5" s="282"/>
      <c r="N5" s="292"/>
      <c r="O5" s="293"/>
    </row>
    <row r="6" ht="42" customHeight="1" spans="1:15">
      <c r="A6" s="285"/>
      <c r="B6" s="285"/>
      <c r="C6" s="286"/>
      <c r="D6" s="287" t="s">
        <v>60</v>
      </c>
      <c r="E6" s="287" t="s">
        <v>80</v>
      </c>
      <c r="F6" s="287" t="s">
        <v>81</v>
      </c>
      <c r="G6" s="286"/>
      <c r="H6" s="286"/>
      <c r="I6" s="285"/>
      <c r="J6" s="287" t="s">
        <v>60</v>
      </c>
      <c r="K6" s="272" t="s">
        <v>82</v>
      </c>
      <c r="L6" s="272" t="s">
        <v>83</v>
      </c>
      <c r="M6" s="272" t="s">
        <v>84</v>
      </c>
      <c r="N6" s="272" t="s">
        <v>85</v>
      </c>
      <c r="O6" s="272" t="s">
        <v>86</v>
      </c>
    </row>
    <row r="7" ht="18" customHeight="1" spans="1:15">
      <c r="A7" s="98" t="s">
        <v>87</v>
      </c>
      <c r="B7" s="98" t="s">
        <v>88</v>
      </c>
      <c r="C7" s="98" t="s">
        <v>89</v>
      </c>
      <c r="D7" s="102" t="s">
        <v>90</v>
      </c>
      <c r="E7" s="102" t="s">
        <v>91</v>
      </c>
      <c r="F7" s="102" t="s">
        <v>92</v>
      </c>
      <c r="G7" s="102" t="s">
        <v>93</v>
      </c>
      <c r="H7" s="102" t="s">
        <v>94</v>
      </c>
      <c r="I7" s="102" t="s">
        <v>95</v>
      </c>
      <c r="J7" s="102" t="s">
        <v>96</v>
      </c>
      <c r="K7" s="102" t="s">
        <v>97</v>
      </c>
      <c r="L7" s="102" t="s">
        <v>98</v>
      </c>
      <c r="M7" s="102" t="s">
        <v>99</v>
      </c>
      <c r="N7" s="98" t="s">
        <v>100</v>
      </c>
      <c r="O7" s="102" t="s">
        <v>101</v>
      </c>
    </row>
    <row r="8" ht="18" customHeight="1" spans="1:15">
      <c r="A8" s="288" t="s">
        <v>102</v>
      </c>
      <c r="B8" s="288" t="s">
        <v>103</v>
      </c>
      <c r="C8" s="27">
        <v>1277854.74</v>
      </c>
      <c r="D8" s="26">
        <v>1229854.74</v>
      </c>
      <c r="E8" s="26">
        <v>1199854.74</v>
      </c>
      <c r="F8" s="26">
        <v>30000</v>
      </c>
      <c r="G8" s="102"/>
      <c r="H8" s="102"/>
      <c r="I8" s="102"/>
      <c r="J8" s="294">
        <v>48000</v>
      </c>
      <c r="K8" s="294"/>
      <c r="L8" s="294"/>
      <c r="M8" s="294"/>
      <c r="N8" s="295"/>
      <c r="O8" s="294">
        <v>48000</v>
      </c>
    </row>
    <row r="9" ht="18" customHeight="1" spans="1:15">
      <c r="A9" s="289" t="s">
        <v>104</v>
      </c>
      <c r="B9" s="289" t="s">
        <v>105</v>
      </c>
      <c r="C9" s="27">
        <v>1277854.74</v>
      </c>
      <c r="D9" s="26">
        <v>1229854.74</v>
      </c>
      <c r="E9" s="26">
        <v>1199854.74</v>
      </c>
      <c r="F9" s="26">
        <v>30000</v>
      </c>
      <c r="G9" s="102"/>
      <c r="H9" s="102"/>
      <c r="I9" s="102"/>
      <c r="J9" s="294">
        <v>48000</v>
      </c>
      <c r="K9" s="294"/>
      <c r="L9" s="294"/>
      <c r="M9" s="294"/>
      <c r="N9" s="295"/>
      <c r="O9" s="294">
        <v>48000</v>
      </c>
    </row>
    <row r="10" ht="18" customHeight="1" spans="1:15">
      <c r="A10" s="290" t="s">
        <v>106</v>
      </c>
      <c r="B10" s="290" t="s">
        <v>107</v>
      </c>
      <c r="C10" s="27">
        <v>1277854.74</v>
      </c>
      <c r="D10" s="26">
        <v>1199854.74</v>
      </c>
      <c r="E10" s="26">
        <v>1199854.74</v>
      </c>
      <c r="F10" s="26"/>
      <c r="G10" s="102"/>
      <c r="H10" s="102"/>
      <c r="I10" s="102"/>
      <c r="J10" s="294">
        <v>48000</v>
      </c>
      <c r="K10" s="294"/>
      <c r="L10" s="294"/>
      <c r="M10" s="294"/>
      <c r="N10" s="295"/>
      <c r="O10" s="294">
        <v>48000</v>
      </c>
    </row>
    <row r="11" ht="18" customHeight="1" spans="1:15">
      <c r="A11" s="290" t="s">
        <v>108</v>
      </c>
      <c r="B11" s="290" t="s">
        <v>109</v>
      </c>
      <c r="C11" s="27">
        <v>30000</v>
      </c>
      <c r="D11" s="26">
        <v>30000</v>
      </c>
      <c r="E11" s="26"/>
      <c r="F11" s="26">
        <v>30000</v>
      </c>
      <c r="G11" s="102"/>
      <c r="H11" s="102"/>
      <c r="I11" s="102"/>
      <c r="J11" s="294"/>
      <c r="K11" s="294"/>
      <c r="L11" s="294"/>
      <c r="M11" s="294"/>
      <c r="N11" s="295"/>
      <c r="O11" s="294"/>
    </row>
    <row r="12" ht="18" customHeight="1" spans="1:15">
      <c r="A12" s="288" t="s">
        <v>110</v>
      </c>
      <c r="B12" s="288" t="s">
        <v>111</v>
      </c>
      <c r="C12" s="27">
        <v>213906.72</v>
      </c>
      <c r="D12" s="27">
        <v>213906.72</v>
      </c>
      <c r="E12" s="27">
        <v>213906.72</v>
      </c>
      <c r="F12" s="26"/>
      <c r="G12" s="102"/>
      <c r="H12" s="102"/>
      <c r="I12" s="102"/>
      <c r="J12" s="294"/>
      <c r="K12" s="294"/>
      <c r="L12" s="294"/>
      <c r="M12" s="294"/>
      <c r="N12" s="295"/>
      <c r="O12" s="294"/>
    </row>
    <row r="13" ht="18" customHeight="1" spans="1:15">
      <c r="A13" s="289" t="s">
        <v>112</v>
      </c>
      <c r="B13" s="289" t="s">
        <v>113</v>
      </c>
      <c r="C13" s="27">
        <v>213906.72</v>
      </c>
      <c r="D13" s="27">
        <v>213906.72</v>
      </c>
      <c r="E13" s="27">
        <v>213906.72</v>
      </c>
      <c r="F13" s="26"/>
      <c r="G13" s="102"/>
      <c r="H13" s="102"/>
      <c r="I13" s="102"/>
      <c r="J13" s="294"/>
      <c r="K13" s="294"/>
      <c r="L13" s="294"/>
      <c r="M13" s="294"/>
      <c r="N13" s="295"/>
      <c r="O13" s="294"/>
    </row>
    <row r="14" ht="18" customHeight="1" spans="1:15">
      <c r="A14" s="290" t="s">
        <v>114</v>
      </c>
      <c r="B14" s="290" t="s">
        <v>115</v>
      </c>
      <c r="C14" s="27">
        <v>76500</v>
      </c>
      <c r="D14" s="27">
        <v>76500</v>
      </c>
      <c r="E14" s="27">
        <v>76500</v>
      </c>
      <c r="F14" s="26"/>
      <c r="G14" s="102"/>
      <c r="H14" s="102"/>
      <c r="I14" s="102"/>
      <c r="J14" s="294"/>
      <c r="K14" s="294"/>
      <c r="L14" s="294"/>
      <c r="M14" s="294"/>
      <c r="N14" s="295"/>
      <c r="O14" s="294"/>
    </row>
    <row r="15" ht="18" customHeight="1" spans="1:15">
      <c r="A15" s="290" t="s">
        <v>116</v>
      </c>
      <c r="B15" s="290" t="s">
        <v>117</v>
      </c>
      <c r="C15" s="27">
        <v>137406.72</v>
      </c>
      <c r="D15" s="27">
        <v>137406.72</v>
      </c>
      <c r="E15" s="27">
        <v>137406.72</v>
      </c>
      <c r="F15" s="26"/>
      <c r="G15" s="102"/>
      <c r="H15" s="102"/>
      <c r="I15" s="102"/>
      <c r="J15" s="294"/>
      <c r="K15" s="294"/>
      <c r="L15" s="294"/>
      <c r="M15" s="294"/>
      <c r="N15" s="295"/>
      <c r="O15" s="294"/>
    </row>
    <row r="16" ht="18" customHeight="1" spans="1:15">
      <c r="A16" s="288" t="s">
        <v>118</v>
      </c>
      <c r="B16" s="288" t="s">
        <v>119</v>
      </c>
      <c r="C16" s="27">
        <v>138471.27</v>
      </c>
      <c r="D16" s="27">
        <v>138471.27</v>
      </c>
      <c r="E16" s="27">
        <v>138471.27</v>
      </c>
      <c r="F16" s="26"/>
      <c r="G16" s="102"/>
      <c r="H16" s="102"/>
      <c r="I16" s="102"/>
      <c r="J16" s="294"/>
      <c r="K16" s="294"/>
      <c r="L16" s="294"/>
      <c r="M16" s="294"/>
      <c r="N16" s="295"/>
      <c r="O16" s="294"/>
    </row>
    <row r="17" ht="18" customHeight="1" spans="1:15">
      <c r="A17" s="289" t="s">
        <v>120</v>
      </c>
      <c r="B17" s="289" t="s">
        <v>121</v>
      </c>
      <c r="C17" s="27">
        <v>138471.27</v>
      </c>
      <c r="D17" s="27">
        <v>138471.27</v>
      </c>
      <c r="E17" s="27">
        <v>138471.27</v>
      </c>
      <c r="F17" s="26"/>
      <c r="G17" s="102"/>
      <c r="H17" s="102"/>
      <c r="I17" s="102"/>
      <c r="J17" s="294"/>
      <c r="K17" s="294"/>
      <c r="L17" s="294"/>
      <c r="M17" s="294"/>
      <c r="N17" s="295"/>
      <c r="O17" s="294"/>
    </row>
    <row r="18" ht="18" customHeight="1" spans="1:15">
      <c r="A18" s="290" t="s">
        <v>122</v>
      </c>
      <c r="B18" s="290" t="s">
        <v>123</v>
      </c>
      <c r="C18" s="27">
        <v>67844.57</v>
      </c>
      <c r="D18" s="27">
        <v>67844.57</v>
      </c>
      <c r="E18" s="27">
        <v>67844.57</v>
      </c>
      <c r="F18" s="26"/>
      <c r="G18" s="102"/>
      <c r="H18" s="102"/>
      <c r="I18" s="102"/>
      <c r="J18" s="294"/>
      <c r="K18" s="294"/>
      <c r="L18" s="294"/>
      <c r="M18" s="294"/>
      <c r="N18" s="295"/>
      <c r="O18" s="294"/>
    </row>
    <row r="19" ht="18" customHeight="1" spans="1:15">
      <c r="A19" s="290" t="s">
        <v>124</v>
      </c>
      <c r="B19" s="290" t="s">
        <v>125</v>
      </c>
      <c r="C19" s="27">
        <v>62939.6</v>
      </c>
      <c r="D19" s="27">
        <v>62939.6</v>
      </c>
      <c r="E19" s="27">
        <v>62939.6</v>
      </c>
      <c r="F19" s="26"/>
      <c r="G19" s="102"/>
      <c r="H19" s="102"/>
      <c r="I19" s="102"/>
      <c r="J19" s="294"/>
      <c r="K19" s="294"/>
      <c r="L19" s="294"/>
      <c r="M19" s="294"/>
      <c r="N19" s="295"/>
      <c r="O19" s="294"/>
    </row>
    <row r="20" ht="18" customHeight="1" spans="1:15">
      <c r="A20" s="290" t="s">
        <v>126</v>
      </c>
      <c r="B20" s="290" t="s">
        <v>127</v>
      </c>
      <c r="C20" s="27">
        <v>7687</v>
      </c>
      <c r="D20" s="27">
        <v>7687</v>
      </c>
      <c r="E20" s="27">
        <v>7687</v>
      </c>
      <c r="F20" s="26"/>
      <c r="G20" s="102"/>
      <c r="H20" s="102"/>
      <c r="I20" s="102"/>
      <c r="J20" s="294"/>
      <c r="K20" s="294"/>
      <c r="L20" s="294"/>
      <c r="M20" s="294"/>
      <c r="N20" s="295"/>
      <c r="O20" s="294"/>
    </row>
    <row r="21" ht="18" customHeight="1" spans="1:15">
      <c r="A21" s="288" t="s">
        <v>128</v>
      </c>
      <c r="B21" s="288" t="s">
        <v>129</v>
      </c>
      <c r="C21" s="27">
        <v>146627.04</v>
      </c>
      <c r="D21" s="27">
        <v>146627.04</v>
      </c>
      <c r="E21" s="27">
        <v>146627.04</v>
      </c>
      <c r="F21" s="26"/>
      <c r="G21" s="102"/>
      <c r="H21" s="102"/>
      <c r="I21" s="102"/>
      <c r="J21" s="294"/>
      <c r="K21" s="294"/>
      <c r="L21" s="294"/>
      <c r="M21" s="294"/>
      <c r="N21" s="295"/>
      <c r="O21" s="294"/>
    </row>
    <row r="22" ht="18" customHeight="1" spans="1:15">
      <c r="A22" s="289" t="s">
        <v>130</v>
      </c>
      <c r="B22" s="289" t="s">
        <v>131</v>
      </c>
      <c r="C22" s="27">
        <v>146627.04</v>
      </c>
      <c r="D22" s="27">
        <v>146627.04</v>
      </c>
      <c r="E22" s="27">
        <v>146627.04</v>
      </c>
      <c r="F22" s="26"/>
      <c r="G22" s="102"/>
      <c r="H22" s="102"/>
      <c r="I22" s="102"/>
      <c r="J22" s="294"/>
      <c r="K22" s="294"/>
      <c r="L22" s="294"/>
      <c r="M22" s="294"/>
      <c r="N22" s="295"/>
      <c r="O22" s="294"/>
    </row>
    <row r="23" ht="21" customHeight="1" spans="1:15">
      <c r="A23" s="290" t="s">
        <v>132</v>
      </c>
      <c r="B23" s="290" t="s">
        <v>133</v>
      </c>
      <c r="C23" s="27">
        <v>146627.04</v>
      </c>
      <c r="D23" s="27">
        <v>146627.04</v>
      </c>
      <c r="E23" s="27">
        <v>146627.04</v>
      </c>
      <c r="F23" s="26"/>
      <c r="G23" s="129"/>
      <c r="H23" s="129"/>
      <c r="I23" s="129"/>
      <c r="J23" s="129"/>
      <c r="K23" s="129"/>
      <c r="L23" s="129"/>
      <c r="M23" s="129"/>
      <c r="N23" s="129"/>
      <c r="O23" s="129"/>
    </row>
    <row r="24" ht="21" customHeight="1" spans="1:15">
      <c r="A24" s="291" t="s">
        <v>58</v>
      </c>
      <c r="B24" s="224"/>
      <c r="C24" s="26">
        <v>1776859.77</v>
      </c>
      <c r="D24" s="26">
        <v>1728859.77</v>
      </c>
      <c r="E24" s="26">
        <v>1698859.77</v>
      </c>
      <c r="F24" s="26">
        <v>30000</v>
      </c>
      <c r="G24" s="129"/>
      <c r="H24" s="129"/>
      <c r="I24" s="129"/>
      <c r="J24" s="129">
        <v>48000</v>
      </c>
      <c r="K24" s="129"/>
      <c r="L24" s="129"/>
      <c r="M24" s="129"/>
      <c r="N24" s="129"/>
      <c r="O24" s="129">
        <v>48000</v>
      </c>
    </row>
  </sheetData>
  <mergeCells count="12">
    <mergeCell ref="A2:O2"/>
    <mergeCell ref="A3:O3"/>
    <mergeCell ref="A4:B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5"/>
  <sheetViews>
    <sheetView showGridLines="0" showZeros="0" workbookViewId="0">
      <pane ySplit="1" topLeftCell="A2" activePane="bottomLeft" state="frozen"/>
      <selection/>
      <selection pane="bottomLeft" activeCell="D7" sqref="D7"/>
    </sheetView>
  </sheetViews>
  <sheetFormatPr defaultColWidth="8.575" defaultRowHeight="12.75" customHeight="1" outlineLevelCol="3"/>
  <cols>
    <col min="1" max="4" width="35.575" style="47" customWidth="1"/>
    <col min="5" max="16384" width="8.575" style="47"/>
  </cols>
  <sheetData>
    <row r="1" customHeight="1" spans="1:4">
      <c r="A1" s="48"/>
      <c r="B1" s="48"/>
      <c r="C1" s="48"/>
      <c r="D1" s="48"/>
    </row>
    <row r="2" ht="15" customHeight="1" spans="1:4">
      <c r="A2" s="90"/>
      <c r="B2" s="94"/>
      <c r="C2" s="94"/>
      <c r="D2" s="94" t="s">
        <v>134</v>
      </c>
    </row>
    <row r="3" ht="41.25" customHeight="1" spans="1:1">
      <c r="A3" s="89" t="s">
        <v>135</v>
      </c>
    </row>
    <row r="4" ht="17.25" customHeight="1" spans="1:4">
      <c r="A4" s="92" t="s">
        <v>2</v>
      </c>
      <c r="B4" s="271"/>
      <c r="D4" s="94" t="s">
        <v>3</v>
      </c>
    </row>
    <row r="5" ht="17.25" customHeight="1" spans="1:4">
      <c r="A5" s="272" t="s">
        <v>4</v>
      </c>
      <c r="B5" s="273"/>
      <c r="C5" s="272" t="s">
        <v>5</v>
      </c>
      <c r="D5" s="273"/>
    </row>
    <row r="6" ht="18.75" customHeight="1" spans="1:4">
      <c r="A6" s="272" t="s">
        <v>6</v>
      </c>
      <c r="B6" s="272" t="s">
        <v>136</v>
      </c>
      <c r="C6" s="272" t="s">
        <v>8</v>
      </c>
      <c r="D6" s="272" t="s">
        <v>136</v>
      </c>
    </row>
    <row r="7" ht="16.5" customHeight="1" spans="1:4">
      <c r="A7" s="274" t="s">
        <v>137</v>
      </c>
      <c r="B7" s="275">
        <v>1728859.77</v>
      </c>
      <c r="C7" s="274" t="s">
        <v>138</v>
      </c>
      <c r="D7" s="275">
        <v>1728859.77</v>
      </c>
    </row>
    <row r="8" ht="16.5" customHeight="1" spans="1:4">
      <c r="A8" s="274" t="s">
        <v>139</v>
      </c>
      <c r="B8" s="275">
        <v>1728859.77</v>
      </c>
      <c r="C8" s="274" t="s">
        <v>140</v>
      </c>
      <c r="D8" s="275">
        <v>1229854.74</v>
      </c>
    </row>
    <row r="9" ht="16.5" customHeight="1" spans="1:4">
      <c r="A9" s="274" t="s">
        <v>141</v>
      </c>
      <c r="B9" s="129"/>
      <c r="C9" s="274" t="s">
        <v>142</v>
      </c>
      <c r="D9" s="129"/>
    </row>
    <row r="10" ht="16.5" customHeight="1" spans="1:4">
      <c r="A10" s="274" t="s">
        <v>143</v>
      </c>
      <c r="B10" s="129"/>
      <c r="C10" s="274" t="s">
        <v>144</v>
      </c>
      <c r="D10" s="129"/>
    </row>
    <row r="11" ht="16.5" customHeight="1" spans="1:4">
      <c r="A11" s="274" t="s">
        <v>145</v>
      </c>
      <c r="B11" s="129"/>
      <c r="C11" s="274" t="s">
        <v>146</v>
      </c>
      <c r="D11" s="129"/>
    </row>
    <row r="12" ht="16.5" customHeight="1" spans="1:4">
      <c r="A12" s="274" t="s">
        <v>139</v>
      </c>
      <c r="B12" s="129"/>
      <c r="C12" s="274" t="s">
        <v>147</v>
      </c>
      <c r="D12" s="129"/>
    </row>
    <row r="13" ht="16.5" customHeight="1" spans="1:4">
      <c r="A13" s="276" t="s">
        <v>141</v>
      </c>
      <c r="B13" s="129"/>
      <c r="C13" s="115" t="s">
        <v>148</v>
      </c>
      <c r="D13" s="129"/>
    </row>
    <row r="14" ht="16.5" customHeight="1" spans="1:4">
      <c r="A14" s="276" t="s">
        <v>143</v>
      </c>
      <c r="B14" s="129"/>
      <c r="C14" s="115" t="s">
        <v>149</v>
      </c>
      <c r="D14" s="129"/>
    </row>
    <row r="15" ht="16.5" customHeight="1" spans="1:4">
      <c r="A15" s="277"/>
      <c r="B15" s="129"/>
      <c r="C15" s="115" t="s">
        <v>150</v>
      </c>
      <c r="D15" s="27">
        <v>213906.72</v>
      </c>
    </row>
    <row r="16" ht="16.5" customHeight="1" spans="1:4">
      <c r="A16" s="277"/>
      <c r="B16" s="129"/>
      <c r="C16" s="115" t="s">
        <v>151</v>
      </c>
      <c r="D16" s="27">
        <v>138471.27</v>
      </c>
    </row>
    <row r="17" ht="16.5" customHeight="1" spans="1:4">
      <c r="A17" s="277"/>
      <c r="B17" s="129"/>
      <c r="C17" s="115" t="s">
        <v>152</v>
      </c>
      <c r="D17" s="129"/>
    </row>
    <row r="18" ht="16.5" customHeight="1" spans="1:4">
      <c r="A18" s="277"/>
      <c r="B18" s="129"/>
      <c r="C18" s="115" t="s">
        <v>153</v>
      </c>
      <c r="D18" s="129"/>
    </row>
    <row r="19" ht="16.5" customHeight="1" spans="1:4">
      <c r="A19" s="277"/>
      <c r="B19" s="129"/>
      <c r="C19" s="115" t="s">
        <v>154</v>
      </c>
      <c r="D19" s="129"/>
    </row>
    <row r="20" ht="16.5" customHeight="1" spans="1:4">
      <c r="A20" s="277"/>
      <c r="B20" s="129"/>
      <c r="C20" s="115" t="s">
        <v>155</v>
      </c>
      <c r="D20" s="129"/>
    </row>
    <row r="21" ht="16.5" customHeight="1" spans="1:4">
      <c r="A21" s="277"/>
      <c r="B21" s="129"/>
      <c r="C21" s="115" t="s">
        <v>156</v>
      </c>
      <c r="D21" s="129"/>
    </row>
    <row r="22" ht="16.5" customHeight="1" spans="1:4">
      <c r="A22" s="277"/>
      <c r="B22" s="129"/>
      <c r="C22" s="115" t="s">
        <v>157</v>
      </c>
      <c r="D22" s="129"/>
    </row>
    <row r="23" ht="16.5" customHeight="1" spans="1:4">
      <c r="A23" s="277"/>
      <c r="B23" s="129"/>
      <c r="C23" s="115" t="s">
        <v>158</v>
      </c>
      <c r="D23" s="129"/>
    </row>
    <row r="24" ht="16.5" customHeight="1" spans="1:4">
      <c r="A24" s="277"/>
      <c r="B24" s="129"/>
      <c r="C24" s="115" t="s">
        <v>159</v>
      </c>
      <c r="D24" s="129"/>
    </row>
    <row r="25" ht="16.5" customHeight="1" spans="1:4">
      <c r="A25" s="277"/>
      <c r="B25" s="129"/>
      <c r="C25" s="115" t="s">
        <v>160</v>
      </c>
      <c r="D25" s="129"/>
    </row>
    <row r="26" ht="16.5" customHeight="1" spans="1:4">
      <c r="A26" s="277"/>
      <c r="B26" s="129"/>
      <c r="C26" s="115" t="s">
        <v>161</v>
      </c>
      <c r="D26" s="27">
        <v>146627.04</v>
      </c>
    </row>
    <row r="27" ht="16.5" customHeight="1" spans="1:4">
      <c r="A27" s="277"/>
      <c r="B27" s="129"/>
      <c r="C27" s="115" t="s">
        <v>162</v>
      </c>
      <c r="D27" s="129"/>
    </row>
    <row r="28" ht="16.5" customHeight="1" spans="1:4">
      <c r="A28" s="277"/>
      <c r="B28" s="129"/>
      <c r="C28" s="115" t="s">
        <v>163</v>
      </c>
      <c r="D28" s="129"/>
    </row>
    <row r="29" ht="16.5" customHeight="1" spans="1:4">
      <c r="A29" s="277"/>
      <c r="B29" s="129"/>
      <c r="C29" s="115" t="s">
        <v>164</v>
      </c>
      <c r="D29" s="129"/>
    </row>
    <row r="30" ht="16.5" customHeight="1" spans="1:4">
      <c r="A30" s="277"/>
      <c r="B30" s="129"/>
      <c r="C30" s="115" t="s">
        <v>165</v>
      </c>
      <c r="D30" s="129"/>
    </row>
    <row r="31" ht="16.5" customHeight="1" spans="1:4">
      <c r="A31" s="277"/>
      <c r="B31" s="129"/>
      <c r="C31" s="115" t="s">
        <v>166</v>
      </c>
      <c r="D31" s="129"/>
    </row>
    <row r="32" ht="16.5" customHeight="1" spans="1:4">
      <c r="A32" s="277"/>
      <c r="B32" s="129"/>
      <c r="C32" s="276" t="s">
        <v>167</v>
      </c>
      <c r="D32" s="129"/>
    </row>
    <row r="33" ht="16.5" customHeight="1" spans="1:4">
      <c r="A33" s="277"/>
      <c r="B33" s="129"/>
      <c r="C33" s="276" t="s">
        <v>168</v>
      </c>
      <c r="D33" s="129"/>
    </row>
    <row r="34" ht="16.5" customHeight="1" spans="1:4">
      <c r="A34" s="277"/>
      <c r="B34" s="129"/>
      <c r="C34" s="77" t="s">
        <v>169</v>
      </c>
      <c r="D34" s="129"/>
    </row>
    <row r="35" ht="15" customHeight="1" spans="1:4">
      <c r="A35" s="278" t="s">
        <v>52</v>
      </c>
      <c r="B35" s="279">
        <v>1728859.77</v>
      </c>
      <c r="C35" s="278" t="s">
        <v>53</v>
      </c>
      <c r="D35" s="279">
        <v>1728859.77</v>
      </c>
    </row>
  </sheetData>
  <mergeCells count="4">
    <mergeCell ref="A3:D3"/>
    <mergeCell ref="A4:B4"/>
    <mergeCell ref="A5:B5"/>
    <mergeCell ref="C5:D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pane ySplit="1" topLeftCell="A2" activePane="bottomLeft" state="frozen"/>
      <selection/>
      <selection pane="bottomLeft" activeCell="G19" sqref="G19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1:7">
      <c r="A1" s="133"/>
      <c r="B1" s="133"/>
      <c r="C1" s="133"/>
      <c r="D1" s="133"/>
      <c r="E1" s="133"/>
      <c r="F1" s="133"/>
      <c r="G1" s="133"/>
    </row>
    <row r="2" customHeight="1" spans="4:7">
      <c r="D2" s="230"/>
      <c r="F2" s="257"/>
      <c r="G2" s="258" t="s">
        <v>170</v>
      </c>
    </row>
    <row r="3" ht="41.25" customHeight="1" spans="1:7">
      <c r="A3" s="259" t="s">
        <v>171</v>
      </c>
      <c r="B3" s="259"/>
      <c r="C3" s="259"/>
      <c r="D3" s="259"/>
      <c r="E3" s="259"/>
      <c r="F3" s="259"/>
      <c r="G3" s="259"/>
    </row>
    <row r="4" ht="18" customHeight="1" spans="1:7">
      <c r="A4" s="233" t="s">
        <v>2</v>
      </c>
      <c r="F4" s="260"/>
      <c r="G4" s="258" t="s">
        <v>3</v>
      </c>
    </row>
    <row r="5" ht="20.25" customHeight="1" spans="1:7">
      <c r="A5" s="261" t="s">
        <v>172</v>
      </c>
      <c r="B5" s="262"/>
      <c r="C5" s="246" t="s">
        <v>58</v>
      </c>
      <c r="D5" s="245" t="s">
        <v>80</v>
      </c>
      <c r="E5" s="17"/>
      <c r="F5" s="42"/>
      <c r="G5" s="263" t="s">
        <v>81</v>
      </c>
    </row>
    <row r="6" ht="20.25" customHeight="1" spans="1:7">
      <c r="A6" s="264" t="s">
        <v>77</v>
      </c>
      <c r="B6" s="264" t="s">
        <v>78</v>
      </c>
      <c r="C6" s="150"/>
      <c r="D6" s="18" t="s">
        <v>60</v>
      </c>
      <c r="E6" s="18" t="s">
        <v>173</v>
      </c>
      <c r="F6" s="18" t="s">
        <v>174</v>
      </c>
      <c r="G6" s="265"/>
    </row>
    <row r="7" ht="15" customHeight="1" spans="1:7">
      <c r="A7" s="24" t="s">
        <v>87</v>
      </c>
      <c r="B7" s="24" t="s">
        <v>88</v>
      </c>
      <c r="C7" s="24" t="s">
        <v>89</v>
      </c>
      <c r="D7" s="24" t="s">
        <v>90</v>
      </c>
      <c r="E7" s="24" t="s">
        <v>91</v>
      </c>
      <c r="F7" s="24" t="s">
        <v>92</v>
      </c>
      <c r="G7" s="24" t="s">
        <v>93</v>
      </c>
    </row>
    <row r="8" ht="15" customHeight="1" spans="1:7">
      <c r="A8" s="22" t="s">
        <v>102</v>
      </c>
      <c r="B8" s="22" t="s">
        <v>103</v>
      </c>
      <c r="C8" s="266">
        <v>1229854.74</v>
      </c>
      <c r="D8" s="267">
        <v>1199854.74</v>
      </c>
      <c r="E8" s="267">
        <v>1043460.9</v>
      </c>
      <c r="F8" s="267">
        <v>156393.84</v>
      </c>
      <c r="G8" s="267">
        <v>30000</v>
      </c>
    </row>
    <row r="9" ht="15" customHeight="1" spans="1:7">
      <c r="A9" s="219" t="s">
        <v>104</v>
      </c>
      <c r="B9" s="219" t="s">
        <v>105</v>
      </c>
      <c r="C9" s="266">
        <v>1229854.74</v>
      </c>
      <c r="D9" s="267">
        <v>1199854.74</v>
      </c>
      <c r="E9" s="267">
        <v>1043460.9</v>
      </c>
      <c r="F9" s="267">
        <v>156393.84</v>
      </c>
      <c r="G9" s="267">
        <v>30000</v>
      </c>
    </row>
    <row r="10" ht="15" customHeight="1" spans="1:7">
      <c r="A10" s="268" t="s">
        <v>106</v>
      </c>
      <c r="B10" s="268" t="s">
        <v>107</v>
      </c>
      <c r="C10" s="266">
        <v>1199854.74</v>
      </c>
      <c r="D10" s="267">
        <v>1199854.74</v>
      </c>
      <c r="E10" s="267">
        <v>1043460.9</v>
      </c>
      <c r="F10" s="267">
        <v>156393.84</v>
      </c>
      <c r="G10" s="267"/>
    </row>
    <row r="11" ht="15" customHeight="1" spans="1:7">
      <c r="A11" s="268" t="s">
        <v>108</v>
      </c>
      <c r="B11" s="268" t="s">
        <v>109</v>
      </c>
      <c r="C11" s="266">
        <v>30000</v>
      </c>
      <c r="D11" s="267"/>
      <c r="E11" s="267"/>
      <c r="F11" s="267"/>
      <c r="G11" s="267">
        <v>30000</v>
      </c>
    </row>
    <row r="12" ht="15" customHeight="1" spans="1:7">
      <c r="A12" s="22" t="s">
        <v>110</v>
      </c>
      <c r="B12" s="22" t="s">
        <v>111</v>
      </c>
      <c r="C12" s="266">
        <v>213906.72</v>
      </c>
      <c r="D12" s="266">
        <v>213906.72</v>
      </c>
      <c r="E12" s="267">
        <v>209406.72</v>
      </c>
      <c r="F12" s="267">
        <v>4500</v>
      </c>
      <c r="G12" s="267"/>
    </row>
    <row r="13" ht="15" customHeight="1" spans="1:7">
      <c r="A13" s="219" t="s">
        <v>112</v>
      </c>
      <c r="B13" s="219" t="s">
        <v>113</v>
      </c>
      <c r="C13" s="266">
        <v>213906.72</v>
      </c>
      <c r="D13" s="266">
        <v>213906.72</v>
      </c>
      <c r="E13" s="267">
        <v>209406.72</v>
      </c>
      <c r="F13" s="267">
        <v>4500</v>
      </c>
      <c r="G13" s="267"/>
    </row>
    <row r="14" ht="15" customHeight="1" spans="1:7">
      <c r="A14" s="268" t="s">
        <v>114</v>
      </c>
      <c r="B14" s="268" t="s">
        <v>115</v>
      </c>
      <c r="C14" s="266">
        <v>76500</v>
      </c>
      <c r="D14" s="267">
        <v>765000</v>
      </c>
      <c r="E14" s="267">
        <v>72000</v>
      </c>
      <c r="F14" s="267">
        <v>4500</v>
      </c>
      <c r="G14" s="267"/>
    </row>
    <row r="15" ht="15" customHeight="1" spans="1:7">
      <c r="A15" s="268" t="s">
        <v>116</v>
      </c>
      <c r="B15" s="268" t="s">
        <v>117</v>
      </c>
      <c r="C15" s="266">
        <v>137406.72</v>
      </c>
      <c r="D15" s="266">
        <v>137406.72</v>
      </c>
      <c r="E15" s="266">
        <v>137406.72</v>
      </c>
      <c r="F15" s="267"/>
      <c r="G15" s="267"/>
    </row>
    <row r="16" ht="15" customHeight="1" spans="1:7">
      <c r="A16" s="22" t="s">
        <v>118</v>
      </c>
      <c r="B16" s="22" t="s">
        <v>119</v>
      </c>
      <c r="C16" s="266">
        <v>138471.27</v>
      </c>
      <c r="D16" s="266">
        <v>138471.27</v>
      </c>
      <c r="E16" s="266">
        <v>138471.27</v>
      </c>
      <c r="F16" s="267"/>
      <c r="G16" s="267"/>
    </row>
    <row r="17" ht="15" customHeight="1" spans="1:7">
      <c r="A17" s="219" t="s">
        <v>120</v>
      </c>
      <c r="B17" s="219" t="s">
        <v>121</v>
      </c>
      <c r="C17" s="266">
        <v>138471.27</v>
      </c>
      <c r="D17" s="266">
        <v>138471.27</v>
      </c>
      <c r="E17" s="266">
        <v>138471.27</v>
      </c>
      <c r="F17" s="267"/>
      <c r="G17" s="267"/>
    </row>
    <row r="18" ht="15" customHeight="1" spans="1:7">
      <c r="A18" s="268" t="s">
        <v>122</v>
      </c>
      <c r="B18" s="268" t="s">
        <v>123</v>
      </c>
      <c r="C18" s="266">
        <v>67844.57</v>
      </c>
      <c r="D18" s="266">
        <v>67844.57</v>
      </c>
      <c r="E18" s="266">
        <v>67844.57</v>
      </c>
      <c r="F18" s="267"/>
      <c r="G18" s="267"/>
    </row>
    <row r="19" ht="15" customHeight="1" spans="1:7">
      <c r="A19" s="268" t="s">
        <v>124</v>
      </c>
      <c r="B19" s="268" t="s">
        <v>125</v>
      </c>
      <c r="C19" s="266">
        <v>62939.6</v>
      </c>
      <c r="D19" s="266">
        <v>62939.6</v>
      </c>
      <c r="E19" s="266">
        <v>62939.6</v>
      </c>
      <c r="F19" s="267"/>
      <c r="G19" s="267"/>
    </row>
    <row r="20" ht="15" customHeight="1" spans="1:7">
      <c r="A20" s="268" t="s">
        <v>126</v>
      </c>
      <c r="B20" s="268" t="s">
        <v>127</v>
      </c>
      <c r="C20" s="266">
        <v>7687.1</v>
      </c>
      <c r="D20" s="266">
        <v>7687.1</v>
      </c>
      <c r="E20" s="266">
        <v>7687.1</v>
      </c>
      <c r="F20" s="267"/>
      <c r="G20" s="267"/>
    </row>
    <row r="21" ht="15" customHeight="1" spans="1:7">
      <c r="A21" s="22" t="s">
        <v>128</v>
      </c>
      <c r="B21" s="22" t="s">
        <v>129</v>
      </c>
      <c r="C21" s="266">
        <v>146627.04</v>
      </c>
      <c r="D21" s="266">
        <v>146627.04</v>
      </c>
      <c r="E21" s="266">
        <v>146627.04</v>
      </c>
      <c r="F21" s="267"/>
      <c r="G21" s="267"/>
    </row>
    <row r="22" ht="15" customHeight="1" spans="1:7">
      <c r="A22" s="219" t="s">
        <v>130</v>
      </c>
      <c r="B22" s="219" t="s">
        <v>131</v>
      </c>
      <c r="C22" s="266">
        <v>146627.04</v>
      </c>
      <c r="D22" s="266">
        <v>146627.04</v>
      </c>
      <c r="E22" s="266">
        <v>146627.04</v>
      </c>
      <c r="F22" s="267"/>
      <c r="G22" s="267"/>
    </row>
    <row r="23" ht="15" customHeight="1" spans="1:7">
      <c r="A23" s="268" t="s">
        <v>132</v>
      </c>
      <c r="B23" s="268" t="s">
        <v>133</v>
      </c>
      <c r="C23" s="266">
        <v>146627.04</v>
      </c>
      <c r="D23" s="266">
        <v>146627.04</v>
      </c>
      <c r="E23" s="266">
        <v>146627.04</v>
      </c>
      <c r="F23" s="267"/>
      <c r="G23" s="267"/>
    </row>
    <row r="24" ht="18" customHeight="1" spans="1:7">
      <c r="A24" s="269" t="s">
        <v>175</v>
      </c>
      <c r="B24" s="270" t="s">
        <v>175</v>
      </c>
      <c r="C24" s="266">
        <v>1728859.77</v>
      </c>
      <c r="D24" s="267">
        <v>1698859.77</v>
      </c>
      <c r="E24" s="266">
        <v>1537965.93</v>
      </c>
      <c r="F24" s="266">
        <v>160893.84</v>
      </c>
      <c r="G24" s="266">
        <v>30000</v>
      </c>
    </row>
  </sheetData>
  <mergeCells count="6">
    <mergeCell ref="A3:G3"/>
    <mergeCell ref="A5:B5"/>
    <mergeCell ref="D5:F5"/>
    <mergeCell ref="A24:B24"/>
    <mergeCell ref="C5:C6"/>
    <mergeCell ref="G5:G6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pane ySplit="1" topLeftCell="A2" activePane="bottomLeft" state="frozen"/>
      <selection/>
      <selection pane="bottomLeft" activeCell="A3" sqref="A3:F3"/>
    </sheetView>
  </sheetViews>
  <sheetFormatPr defaultColWidth="10.425" defaultRowHeight="14.25" customHeight="1" outlineLevelRow="7" outlineLevelCol="5"/>
  <cols>
    <col min="1" max="6" width="28.1416666666667" style="47" customWidth="1"/>
    <col min="7" max="16384" width="10.425" style="47"/>
  </cols>
  <sheetData>
    <row r="1" customHeight="1" spans="1:6">
      <c r="A1" s="48"/>
      <c r="B1" s="48"/>
      <c r="C1" s="48"/>
      <c r="D1" s="48"/>
      <c r="E1" s="48"/>
      <c r="F1" s="48"/>
    </row>
    <row r="2" customHeight="1" spans="1:6">
      <c r="A2" s="91"/>
      <c r="B2" s="91"/>
      <c r="C2" s="91"/>
      <c r="D2" s="91"/>
      <c r="E2" s="90"/>
      <c r="F2" s="251" t="s">
        <v>176</v>
      </c>
    </row>
    <row r="3" ht="41.25" customHeight="1" spans="1:6">
      <c r="A3" s="252" t="s">
        <v>177</v>
      </c>
      <c r="B3" s="91"/>
      <c r="C3" s="91"/>
      <c r="D3" s="91"/>
      <c r="E3" s="90"/>
      <c r="F3" s="91"/>
    </row>
    <row r="4" customHeight="1" spans="1:6">
      <c r="A4" s="253" t="s">
        <v>2</v>
      </c>
      <c r="B4" s="254"/>
      <c r="D4" s="91"/>
      <c r="E4" s="90"/>
      <c r="F4" s="110" t="s">
        <v>3</v>
      </c>
    </row>
    <row r="5" ht="27" customHeight="1" spans="1:6">
      <c r="A5" s="95" t="s">
        <v>178</v>
      </c>
      <c r="B5" s="95" t="s">
        <v>179</v>
      </c>
      <c r="C5" s="95" t="s">
        <v>180</v>
      </c>
      <c r="D5" s="95"/>
      <c r="E5" s="84"/>
      <c r="F5" s="95" t="s">
        <v>181</v>
      </c>
    </row>
    <row r="6" ht="28.5" customHeight="1" spans="1:6">
      <c r="A6" s="255"/>
      <c r="B6" s="97"/>
      <c r="C6" s="84" t="s">
        <v>60</v>
      </c>
      <c r="D6" s="84" t="s">
        <v>182</v>
      </c>
      <c r="E6" s="84" t="s">
        <v>183</v>
      </c>
      <c r="F6" s="96"/>
    </row>
    <row r="7" ht="17.25" customHeight="1" spans="1:6">
      <c r="A7" s="102" t="s">
        <v>87</v>
      </c>
      <c r="B7" s="102" t="s">
        <v>88</v>
      </c>
      <c r="C7" s="102" t="s">
        <v>89</v>
      </c>
      <c r="D7" s="102" t="s">
        <v>90</v>
      </c>
      <c r="E7" s="102" t="s">
        <v>91</v>
      </c>
      <c r="F7" s="102" t="s">
        <v>92</v>
      </c>
    </row>
    <row r="8" ht="17.25" customHeight="1" spans="1:6">
      <c r="A8" s="256">
        <v>10000</v>
      </c>
      <c r="B8" s="129"/>
      <c r="C8" s="129"/>
      <c r="D8" s="129"/>
      <c r="E8" s="129"/>
      <c r="F8" s="26">
        <v>10000</v>
      </c>
    </row>
  </sheetData>
  <mergeCells count="6">
    <mergeCell ref="A3:F3"/>
    <mergeCell ref="A4:B4"/>
    <mergeCell ref="C5:E5"/>
    <mergeCell ref="A5:A6"/>
    <mergeCell ref="B5:B6"/>
    <mergeCell ref="F5:F6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3"/>
  <sheetViews>
    <sheetView showZeros="0" topLeftCell="M1" workbookViewId="0">
      <pane ySplit="1" topLeftCell="A2" activePane="bottomLeft" state="frozen"/>
      <selection/>
      <selection pane="bottomLeft" activeCell="A3" sqref="A3:X3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customHeight="1" spans="1:24">
      <c r="A1" s="133"/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</row>
    <row r="2" ht="13.5" customHeight="1" spans="2:24">
      <c r="B2" s="230"/>
      <c r="C2" s="231"/>
      <c r="E2" s="232"/>
      <c r="F2" s="232"/>
      <c r="G2" s="232"/>
      <c r="H2" s="232"/>
      <c r="I2" s="135"/>
      <c r="J2" s="135"/>
      <c r="K2" s="135"/>
      <c r="L2" s="135"/>
      <c r="M2" s="135"/>
      <c r="N2" s="135"/>
      <c r="R2" s="135"/>
      <c r="V2" s="231"/>
      <c r="X2" s="193" t="s">
        <v>184</v>
      </c>
    </row>
    <row r="3" ht="45.75" customHeight="1" spans="1:24">
      <c r="A3" s="137" t="s">
        <v>185</v>
      </c>
      <c r="B3" s="17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77"/>
      <c r="P3" s="177"/>
      <c r="Q3" s="177"/>
      <c r="R3" s="137"/>
      <c r="S3" s="137"/>
      <c r="T3" s="137"/>
      <c r="U3" s="137"/>
      <c r="V3" s="137"/>
      <c r="W3" s="137"/>
      <c r="X3" s="137"/>
    </row>
    <row r="4" ht="18.75" customHeight="1" spans="1:24">
      <c r="A4" s="233" t="s">
        <v>2</v>
      </c>
      <c r="B4" s="234"/>
      <c r="C4" s="235"/>
      <c r="D4" s="235"/>
      <c r="E4" s="235"/>
      <c r="F4" s="235"/>
      <c r="G4" s="235"/>
      <c r="H4" s="235"/>
      <c r="I4" s="179"/>
      <c r="J4" s="179"/>
      <c r="K4" s="179"/>
      <c r="L4" s="179"/>
      <c r="M4" s="179"/>
      <c r="N4" s="179"/>
      <c r="O4" s="180"/>
      <c r="P4" s="180"/>
      <c r="Q4" s="180"/>
      <c r="R4" s="179"/>
      <c r="V4" s="231"/>
      <c r="X4" s="193" t="s">
        <v>3</v>
      </c>
    </row>
    <row r="5" ht="18" customHeight="1" spans="1:24">
      <c r="A5" s="236" t="s">
        <v>186</v>
      </c>
      <c r="B5" s="236" t="s">
        <v>187</v>
      </c>
      <c r="C5" s="236" t="s">
        <v>188</v>
      </c>
      <c r="D5" s="236" t="s">
        <v>189</v>
      </c>
      <c r="E5" s="236" t="s">
        <v>190</v>
      </c>
      <c r="F5" s="236" t="s">
        <v>191</v>
      </c>
      <c r="G5" s="236" t="s">
        <v>192</v>
      </c>
      <c r="H5" s="236" t="s">
        <v>193</v>
      </c>
      <c r="I5" s="245" t="s">
        <v>194</v>
      </c>
      <c r="J5" s="173" t="s">
        <v>194</v>
      </c>
      <c r="K5" s="173"/>
      <c r="L5" s="173"/>
      <c r="M5" s="173"/>
      <c r="N5" s="173"/>
      <c r="O5" s="17"/>
      <c r="P5" s="17"/>
      <c r="Q5" s="17"/>
      <c r="R5" s="165" t="s">
        <v>64</v>
      </c>
      <c r="S5" s="173" t="s">
        <v>65</v>
      </c>
      <c r="T5" s="173"/>
      <c r="U5" s="173"/>
      <c r="V5" s="173"/>
      <c r="W5" s="173"/>
      <c r="X5" s="174"/>
    </row>
    <row r="6" ht="18" customHeight="1" spans="1:24">
      <c r="A6" s="237"/>
      <c r="B6" s="238"/>
      <c r="C6" s="239"/>
      <c r="D6" s="237"/>
      <c r="E6" s="237"/>
      <c r="F6" s="237"/>
      <c r="G6" s="237"/>
      <c r="H6" s="237"/>
      <c r="I6" s="246" t="s">
        <v>195</v>
      </c>
      <c r="J6" s="245" t="s">
        <v>61</v>
      </c>
      <c r="K6" s="173"/>
      <c r="L6" s="173"/>
      <c r="M6" s="173"/>
      <c r="N6" s="174"/>
      <c r="O6" s="16" t="s">
        <v>196</v>
      </c>
      <c r="P6" s="17"/>
      <c r="Q6" s="42"/>
      <c r="R6" s="236" t="s">
        <v>64</v>
      </c>
      <c r="S6" s="245" t="s">
        <v>65</v>
      </c>
      <c r="T6" s="165" t="s">
        <v>67</v>
      </c>
      <c r="U6" s="173" t="s">
        <v>65</v>
      </c>
      <c r="V6" s="165" t="s">
        <v>69</v>
      </c>
      <c r="W6" s="165" t="s">
        <v>70</v>
      </c>
      <c r="X6" s="250" t="s">
        <v>71</v>
      </c>
    </row>
    <row r="7" ht="19.5" customHeight="1" spans="1:24">
      <c r="A7" s="238"/>
      <c r="B7" s="238"/>
      <c r="C7" s="238"/>
      <c r="D7" s="238"/>
      <c r="E7" s="238"/>
      <c r="F7" s="238"/>
      <c r="G7" s="238"/>
      <c r="H7" s="238"/>
      <c r="I7" s="238"/>
      <c r="J7" s="247" t="s">
        <v>197</v>
      </c>
      <c r="K7" s="236" t="s">
        <v>198</v>
      </c>
      <c r="L7" s="236" t="s">
        <v>199</v>
      </c>
      <c r="M7" s="236" t="s">
        <v>200</v>
      </c>
      <c r="N7" s="236" t="s">
        <v>201</v>
      </c>
      <c r="O7" s="236" t="s">
        <v>61</v>
      </c>
      <c r="P7" s="236" t="s">
        <v>62</v>
      </c>
      <c r="Q7" s="236" t="s">
        <v>63</v>
      </c>
      <c r="R7" s="238"/>
      <c r="S7" s="236" t="s">
        <v>60</v>
      </c>
      <c r="T7" s="236" t="s">
        <v>67</v>
      </c>
      <c r="U7" s="236" t="s">
        <v>202</v>
      </c>
      <c r="V7" s="236" t="s">
        <v>69</v>
      </c>
      <c r="W7" s="236" t="s">
        <v>70</v>
      </c>
      <c r="X7" s="236" t="s">
        <v>71</v>
      </c>
    </row>
    <row r="8" ht="37.5" customHeight="1" spans="1:24">
      <c r="A8" s="240"/>
      <c r="B8" s="150"/>
      <c r="C8" s="240"/>
      <c r="D8" s="240"/>
      <c r="E8" s="240"/>
      <c r="F8" s="240"/>
      <c r="G8" s="240"/>
      <c r="H8" s="240"/>
      <c r="I8" s="240"/>
      <c r="J8" s="248" t="s">
        <v>60</v>
      </c>
      <c r="K8" s="249" t="s">
        <v>203</v>
      </c>
      <c r="L8" s="249" t="s">
        <v>199</v>
      </c>
      <c r="M8" s="249" t="s">
        <v>200</v>
      </c>
      <c r="N8" s="249" t="s">
        <v>201</v>
      </c>
      <c r="O8" s="249" t="s">
        <v>199</v>
      </c>
      <c r="P8" s="249" t="s">
        <v>200</v>
      </c>
      <c r="Q8" s="249" t="s">
        <v>201</v>
      </c>
      <c r="R8" s="249" t="s">
        <v>64</v>
      </c>
      <c r="S8" s="249" t="s">
        <v>60</v>
      </c>
      <c r="T8" s="249" t="s">
        <v>67</v>
      </c>
      <c r="U8" s="249" t="s">
        <v>202</v>
      </c>
      <c r="V8" s="249" t="s">
        <v>69</v>
      </c>
      <c r="W8" s="249" t="s">
        <v>70</v>
      </c>
      <c r="X8" s="249" t="s">
        <v>71</v>
      </c>
    </row>
    <row r="9" customHeight="1" spans="1:24">
      <c r="A9" s="216">
        <v>1</v>
      </c>
      <c r="B9" s="216">
        <v>2</v>
      </c>
      <c r="C9" s="216">
        <v>3</v>
      </c>
      <c r="D9" s="216">
        <v>4</v>
      </c>
      <c r="E9" s="216">
        <v>5</v>
      </c>
      <c r="F9" s="216">
        <v>6</v>
      </c>
      <c r="G9" s="216">
        <v>7</v>
      </c>
      <c r="H9" s="216">
        <v>8</v>
      </c>
      <c r="I9" s="216">
        <v>9</v>
      </c>
      <c r="J9" s="216">
        <v>10</v>
      </c>
      <c r="K9" s="216">
        <v>11</v>
      </c>
      <c r="L9" s="216">
        <v>12</v>
      </c>
      <c r="M9" s="216">
        <v>13</v>
      </c>
      <c r="N9" s="216">
        <v>14</v>
      </c>
      <c r="O9" s="216">
        <v>15</v>
      </c>
      <c r="P9" s="216">
        <v>16</v>
      </c>
      <c r="Q9" s="216">
        <v>17</v>
      </c>
      <c r="R9" s="216">
        <v>18</v>
      </c>
      <c r="S9" s="216">
        <v>19</v>
      </c>
      <c r="T9" s="216">
        <v>20</v>
      </c>
      <c r="U9" s="216">
        <v>21</v>
      </c>
      <c r="V9" s="216">
        <v>22</v>
      </c>
      <c r="W9" s="216">
        <v>23</v>
      </c>
      <c r="X9" s="216">
        <v>24</v>
      </c>
    </row>
    <row r="10" customHeight="1" spans="1:24">
      <c r="A10" s="25" t="s">
        <v>73</v>
      </c>
      <c r="B10" s="25" t="s">
        <v>73</v>
      </c>
      <c r="C10" s="25" t="s">
        <v>204</v>
      </c>
      <c r="D10" s="25" t="s">
        <v>205</v>
      </c>
      <c r="E10" s="25" t="s">
        <v>106</v>
      </c>
      <c r="F10" s="25" t="s">
        <v>107</v>
      </c>
      <c r="G10" s="25" t="s">
        <v>206</v>
      </c>
      <c r="H10" s="25" t="s">
        <v>207</v>
      </c>
      <c r="I10" s="69">
        <v>370920</v>
      </c>
      <c r="J10" s="69">
        <v>370920</v>
      </c>
      <c r="K10" s="69"/>
      <c r="L10" s="69"/>
      <c r="M10" s="72">
        <v>370920</v>
      </c>
      <c r="N10" s="216"/>
      <c r="O10" s="216"/>
      <c r="P10" s="216"/>
      <c r="Q10" s="216"/>
      <c r="R10" s="216"/>
      <c r="S10" s="216"/>
      <c r="T10" s="216"/>
      <c r="U10" s="216"/>
      <c r="V10" s="216"/>
      <c r="W10" s="216"/>
      <c r="X10" s="216"/>
    </row>
    <row r="11" customHeight="1" spans="1:24">
      <c r="A11" s="25" t="s">
        <v>73</v>
      </c>
      <c r="B11" s="25" t="s">
        <v>73</v>
      </c>
      <c r="C11" s="25" t="s">
        <v>204</v>
      </c>
      <c r="D11" s="25" t="s">
        <v>205</v>
      </c>
      <c r="E11" s="25" t="s">
        <v>106</v>
      </c>
      <c r="F11" s="25" t="s">
        <v>107</v>
      </c>
      <c r="G11" s="25" t="s">
        <v>208</v>
      </c>
      <c r="H11" s="25" t="s">
        <v>209</v>
      </c>
      <c r="I11" s="69">
        <v>455412</v>
      </c>
      <c r="J11" s="69">
        <v>455412</v>
      </c>
      <c r="K11" s="29"/>
      <c r="L11" s="29"/>
      <c r="M11" s="72">
        <v>455412</v>
      </c>
      <c r="N11" s="216"/>
      <c r="O11" s="216"/>
      <c r="P11" s="216"/>
      <c r="Q11" s="216"/>
      <c r="R11" s="216"/>
      <c r="S11" s="216"/>
      <c r="T11" s="216"/>
      <c r="U11" s="216"/>
      <c r="V11" s="216"/>
      <c r="W11" s="216"/>
      <c r="X11" s="216"/>
    </row>
    <row r="12" customHeight="1" spans="1:24">
      <c r="A12" s="25" t="s">
        <v>73</v>
      </c>
      <c r="B12" s="25" t="s">
        <v>73</v>
      </c>
      <c r="C12" s="25" t="s">
        <v>204</v>
      </c>
      <c r="D12" s="25" t="s">
        <v>205</v>
      </c>
      <c r="E12" s="25" t="s">
        <v>106</v>
      </c>
      <c r="F12" s="25" t="s">
        <v>107</v>
      </c>
      <c r="G12" s="25" t="s">
        <v>210</v>
      </c>
      <c r="H12" s="25" t="s">
        <v>211</v>
      </c>
      <c r="I12" s="69">
        <v>30910</v>
      </c>
      <c r="J12" s="69">
        <v>30910</v>
      </c>
      <c r="K12" s="29"/>
      <c r="L12" s="29"/>
      <c r="M12" s="72">
        <v>30910</v>
      </c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</row>
    <row r="13" customHeight="1" spans="1:24">
      <c r="A13" s="25" t="s">
        <v>73</v>
      </c>
      <c r="B13" s="25" t="s">
        <v>73</v>
      </c>
      <c r="C13" s="25" t="s">
        <v>212</v>
      </c>
      <c r="D13" s="25" t="s">
        <v>213</v>
      </c>
      <c r="E13" s="25" t="s">
        <v>116</v>
      </c>
      <c r="F13" s="25" t="s">
        <v>117</v>
      </c>
      <c r="G13" s="25" t="s">
        <v>214</v>
      </c>
      <c r="H13" s="25" t="s">
        <v>215</v>
      </c>
      <c r="I13" s="69">
        <v>137406.72</v>
      </c>
      <c r="J13" s="69">
        <v>137406.72</v>
      </c>
      <c r="K13" s="29"/>
      <c r="L13" s="29"/>
      <c r="M13" s="72">
        <v>137406.72</v>
      </c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</row>
    <row r="14" customHeight="1" spans="1:24">
      <c r="A14" s="25" t="s">
        <v>73</v>
      </c>
      <c r="B14" s="25" t="s">
        <v>73</v>
      </c>
      <c r="C14" s="25" t="s">
        <v>212</v>
      </c>
      <c r="D14" s="25" t="s">
        <v>213</v>
      </c>
      <c r="E14" s="25" t="s">
        <v>122</v>
      </c>
      <c r="F14" s="25" t="s">
        <v>123</v>
      </c>
      <c r="G14" s="25" t="s">
        <v>216</v>
      </c>
      <c r="H14" s="25" t="s">
        <v>217</v>
      </c>
      <c r="I14" s="69">
        <v>67844.57</v>
      </c>
      <c r="J14" s="69">
        <v>67844.57</v>
      </c>
      <c r="K14" s="29"/>
      <c r="L14" s="29"/>
      <c r="M14" s="72">
        <v>67844.57</v>
      </c>
      <c r="N14" s="216"/>
      <c r="O14" s="216"/>
      <c r="P14" s="216"/>
      <c r="Q14" s="216"/>
      <c r="R14" s="216"/>
      <c r="S14" s="216"/>
      <c r="T14" s="216"/>
      <c r="U14" s="216"/>
      <c r="V14" s="216"/>
      <c r="W14" s="216"/>
      <c r="X14" s="216"/>
    </row>
    <row r="15" customHeight="1" spans="1:24">
      <c r="A15" s="25" t="s">
        <v>73</v>
      </c>
      <c r="B15" s="25" t="s">
        <v>73</v>
      </c>
      <c r="C15" s="25" t="s">
        <v>212</v>
      </c>
      <c r="D15" s="25" t="s">
        <v>213</v>
      </c>
      <c r="E15" s="25" t="s">
        <v>124</v>
      </c>
      <c r="F15" s="25" t="s">
        <v>125</v>
      </c>
      <c r="G15" s="25" t="s">
        <v>218</v>
      </c>
      <c r="H15" s="25" t="s">
        <v>219</v>
      </c>
      <c r="I15" s="69">
        <v>42939.6</v>
      </c>
      <c r="J15" s="69">
        <v>42939.6</v>
      </c>
      <c r="K15" s="29"/>
      <c r="L15" s="29"/>
      <c r="M15" s="72">
        <v>42939.6</v>
      </c>
      <c r="N15" s="216"/>
      <c r="O15" s="216"/>
      <c r="P15" s="216"/>
      <c r="Q15" s="216"/>
      <c r="R15" s="216"/>
      <c r="S15" s="216"/>
      <c r="T15" s="216"/>
      <c r="U15" s="216"/>
      <c r="V15" s="216"/>
      <c r="W15" s="216"/>
      <c r="X15" s="216"/>
    </row>
    <row r="16" customHeight="1" spans="1:24">
      <c r="A16" s="25" t="s">
        <v>73</v>
      </c>
      <c r="B16" s="25" t="s">
        <v>73</v>
      </c>
      <c r="C16" s="25" t="s">
        <v>212</v>
      </c>
      <c r="D16" s="25" t="s">
        <v>213</v>
      </c>
      <c r="E16" s="25" t="s">
        <v>124</v>
      </c>
      <c r="F16" s="25" t="s">
        <v>125</v>
      </c>
      <c r="G16" s="25" t="s">
        <v>218</v>
      </c>
      <c r="H16" s="25" t="s">
        <v>219</v>
      </c>
      <c r="I16" s="69">
        <v>20000</v>
      </c>
      <c r="J16" s="69">
        <v>20000</v>
      </c>
      <c r="K16" s="29"/>
      <c r="L16" s="29"/>
      <c r="M16" s="72">
        <v>20000</v>
      </c>
      <c r="N16" s="216"/>
      <c r="O16" s="216"/>
      <c r="P16" s="216"/>
      <c r="Q16" s="216"/>
      <c r="R16" s="216"/>
      <c r="S16" s="216"/>
      <c r="T16" s="216"/>
      <c r="U16" s="216"/>
      <c r="V16" s="216"/>
      <c r="W16" s="216"/>
      <c r="X16" s="216"/>
    </row>
    <row r="17" customHeight="1" spans="1:24">
      <c r="A17" s="25" t="s">
        <v>73</v>
      </c>
      <c r="B17" s="25" t="s">
        <v>73</v>
      </c>
      <c r="C17" s="25" t="s">
        <v>212</v>
      </c>
      <c r="D17" s="25" t="s">
        <v>213</v>
      </c>
      <c r="E17" s="25" t="s">
        <v>106</v>
      </c>
      <c r="F17" s="25" t="s">
        <v>107</v>
      </c>
      <c r="G17" s="25" t="s">
        <v>220</v>
      </c>
      <c r="H17" s="25" t="s">
        <v>221</v>
      </c>
      <c r="I17" s="69">
        <v>658.9</v>
      </c>
      <c r="J17" s="69">
        <v>658.9</v>
      </c>
      <c r="K17" s="29"/>
      <c r="L17" s="29"/>
      <c r="M17" s="72">
        <v>658.9</v>
      </c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</row>
    <row r="18" customHeight="1" spans="1:24">
      <c r="A18" s="25" t="s">
        <v>73</v>
      </c>
      <c r="B18" s="25" t="s">
        <v>73</v>
      </c>
      <c r="C18" s="25" t="s">
        <v>212</v>
      </c>
      <c r="D18" s="25" t="s">
        <v>213</v>
      </c>
      <c r="E18" s="25" t="s">
        <v>126</v>
      </c>
      <c r="F18" s="25" t="s">
        <v>127</v>
      </c>
      <c r="G18" s="25" t="s">
        <v>220</v>
      </c>
      <c r="H18" s="25" t="s">
        <v>221</v>
      </c>
      <c r="I18" s="69">
        <v>1486.46</v>
      </c>
      <c r="J18" s="69">
        <v>1486.46</v>
      </c>
      <c r="K18" s="29"/>
      <c r="L18" s="29"/>
      <c r="M18" s="72">
        <v>1486.46</v>
      </c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</row>
    <row r="19" customHeight="1" spans="1:24">
      <c r="A19" s="25" t="s">
        <v>73</v>
      </c>
      <c r="B19" s="25" t="s">
        <v>73</v>
      </c>
      <c r="C19" s="25" t="s">
        <v>212</v>
      </c>
      <c r="D19" s="25" t="s">
        <v>213</v>
      </c>
      <c r="E19" s="25" t="s">
        <v>126</v>
      </c>
      <c r="F19" s="25" t="s">
        <v>127</v>
      </c>
      <c r="G19" s="25" t="s">
        <v>220</v>
      </c>
      <c r="H19" s="25" t="s">
        <v>221</v>
      </c>
      <c r="I19" s="69">
        <v>3617.04</v>
      </c>
      <c r="J19" s="69">
        <v>3617.04</v>
      </c>
      <c r="K19" s="29"/>
      <c r="L19" s="29"/>
      <c r="M19" s="72">
        <v>3617.04</v>
      </c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</row>
    <row r="20" customHeight="1" spans="1:24">
      <c r="A20" s="25" t="s">
        <v>73</v>
      </c>
      <c r="B20" s="25" t="s">
        <v>73</v>
      </c>
      <c r="C20" s="25" t="s">
        <v>212</v>
      </c>
      <c r="D20" s="25" t="s">
        <v>213</v>
      </c>
      <c r="E20" s="25" t="s">
        <v>126</v>
      </c>
      <c r="F20" s="25" t="s">
        <v>127</v>
      </c>
      <c r="G20" s="25" t="s">
        <v>220</v>
      </c>
      <c r="H20" s="25" t="s">
        <v>221</v>
      </c>
      <c r="I20" s="69">
        <v>2583.6</v>
      </c>
      <c r="J20" s="69">
        <v>2583.6</v>
      </c>
      <c r="K20" s="29"/>
      <c r="L20" s="29"/>
      <c r="M20" s="72">
        <v>2583.6</v>
      </c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</row>
    <row r="21" customHeight="1" spans="1:24">
      <c r="A21" s="25" t="s">
        <v>73</v>
      </c>
      <c r="B21" s="25" t="s">
        <v>73</v>
      </c>
      <c r="C21" s="25" t="s">
        <v>222</v>
      </c>
      <c r="D21" s="25" t="s">
        <v>181</v>
      </c>
      <c r="E21" s="25" t="s">
        <v>106</v>
      </c>
      <c r="F21" s="25" t="s">
        <v>107</v>
      </c>
      <c r="G21" s="25" t="s">
        <v>223</v>
      </c>
      <c r="H21" s="25" t="s">
        <v>181</v>
      </c>
      <c r="I21" s="69">
        <v>10000</v>
      </c>
      <c r="J21" s="69">
        <v>10000</v>
      </c>
      <c r="K21" s="29"/>
      <c r="L21" s="29"/>
      <c r="M21" s="72">
        <v>10000</v>
      </c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</row>
    <row r="22" customHeight="1" spans="1:24">
      <c r="A22" s="25" t="s">
        <v>73</v>
      </c>
      <c r="B22" s="25" t="s">
        <v>73</v>
      </c>
      <c r="C22" s="25" t="s">
        <v>224</v>
      </c>
      <c r="D22" s="25" t="s">
        <v>225</v>
      </c>
      <c r="E22" s="25" t="s">
        <v>106</v>
      </c>
      <c r="F22" s="25" t="s">
        <v>107</v>
      </c>
      <c r="G22" s="25" t="s">
        <v>226</v>
      </c>
      <c r="H22" s="25" t="s">
        <v>227</v>
      </c>
      <c r="I22" s="69">
        <v>67200</v>
      </c>
      <c r="J22" s="69">
        <v>67200</v>
      </c>
      <c r="K22" s="29"/>
      <c r="L22" s="29"/>
      <c r="M22" s="72">
        <v>67200</v>
      </c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</row>
    <row r="23" customHeight="1" spans="1:24">
      <c r="A23" s="25" t="s">
        <v>73</v>
      </c>
      <c r="B23" s="25" t="s">
        <v>73</v>
      </c>
      <c r="C23" s="25" t="s">
        <v>228</v>
      </c>
      <c r="D23" s="25" t="s">
        <v>229</v>
      </c>
      <c r="E23" s="25" t="s">
        <v>106</v>
      </c>
      <c r="F23" s="25" t="s">
        <v>107</v>
      </c>
      <c r="G23" s="25" t="s">
        <v>230</v>
      </c>
      <c r="H23" s="25" t="s">
        <v>229</v>
      </c>
      <c r="I23" s="69">
        <v>18837.84</v>
      </c>
      <c r="J23" s="69">
        <v>18837.84</v>
      </c>
      <c r="K23" s="29"/>
      <c r="L23" s="29"/>
      <c r="M23" s="72">
        <v>18837.84</v>
      </c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</row>
    <row r="24" customHeight="1" spans="1:24">
      <c r="A24" s="25" t="s">
        <v>73</v>
      </c>
      <c r="B24" s="25" t="s">
        <v>73</v>
      </c>
      <c r="C24" s="25" t="s">
        <v>231</v>
      </c>
      <c r="D24" s="25" t="s">
        <v>232</v>
      </c>
      <c r="E24" s="25" t="s">
        <v>106</v>
      </c>
      <c r="F24" s="25" t="s">
        <v>107</v>
      </c>
      <c r="G24" s="25" t="s">
        <v>233</v>
      </c>
      <c r="H24" s="25" t="s">
        <v>234</v>
      </c>
      <c r="I24" s="69">
        <v>21756</v>
      </c>
      <c r="J24" s="69">
        <v>21756</v>
      </c>
      <c r="K24" s="29"/>
      <c r="L24" s="29"/>
      <c r="M24" s="72">
        <v>21756</v>
      </c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</row>
    <row r="25" customHeight="1" spans="1:24">
      <c r="A25" s="25" t="s">
        <v>73</v>
      </c>
      <c r="B25" s="25" t="s">
        <v>73</v>
      </c>
      <c r="C25" s="25" t="s">
        <v>231</v>
      </c>
      <c r="D25" s="25" t="s">
        <v>232</v>
      </c>
      <c r="E25" s="25" t="s">
        <v>106</v>
      </c>
      <c r="F25" s="25" t="s">
        <v>107</v>
      </c>
      <c r="G25" s="25" t="s">
        <v>235</v>
      </c>
      <c r="H25" s="25" t="s">
        <v>236</v>
      </c>
      <c r="I25" s="69">
        <v>14000</v>
      </c>
      <c r="J25" s="69">
        <v>14000</v>
      </c>
      <c r="K25" s="29"/>
      <c r="L25" s="29"/>
      <c r="M25" s="72">
        <v>14000</v>
      </c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</row>
    <row r="26" customHeight="1" spans="1:24">
      <c r="A26" s="25" t="s">
        <v>73</v>
      </c>
      <c r="B26" s="25" t="s">
        <v>73</v>
      </c>
      <c r="C26" s="25" t="s">
        <v>231</v>
      </c>
      <c r="D26" s="25" t="s">
        <v>232</v>
      </c>
      <c r="E26" s="25" t="s">
        <v>106</v>
      </c>
      <c r="F26" s="25" t="s">
        <v>107</v>
      </c>
      <c r="G26" s="25" t="s">
        <v>237</v>
      </c>
      <c r="H26" s="25" t="s">
        <v>238</v>
      </c>
      <c r="I26" s="69">
        <v>5000</v>
      </c>
      <c r="J26" s="69">
        <v>5000</v>
      </c>
      <c r="K26" s="29"/>
      <c r="L26" s="29"/>
      <c r="M26" s="72">
        <v>5000</v>
      </c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</row>
    <row r="27" customHeight="1" spans="1:24">
      <c r="A27" s="25" t="s">
        <v>73</v>
      </c>
      <c r="B27" s="25" t="s">
        <v>73</v>
      </c>
      <c r="C27" s="25" t="s">
        <v>231</v>
      </c>
      <c r="D27" s="25" t="s">
        <v>232</v>
      </c>
      <c r="E27" s="25" t="s">
        <v>106</v>
      </c>
      <c r="F27" s="25" t="s">
        <v>107</v>
      </c>
      <c r="G27" s="25" t="s">
        <v>239</v>
      </c>
      <c r="H27" s="25" t="s">
        <v>240</v>
      </c>
      <c r="I27" s="69">
        <v>19600</v>
      </c>
      <c r="J27" s="69">
        <v>19600</v>
      </c>
      <c r="K27" s="29"/>
      <c r="L27" s="29"/>
      <c r="M27" s="72">
        <v>19600</v>
      </c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</row>
    <row r="28" customHeight="1" spans="1:24">
      <c r="A28" s="25" t="s">
        <v>73</v>
      </c>
      <c r="B28" s="25" t="s">
        <v>73</v>
      </c>
      <c r="C28" s="25" t="s">
        <v>231</v>
      </c>
      <c r="D28" s="25" t="s">
        <v>232</v>
      </c>
      <c r="E28" s="25" t="s">
        <v>114</v>
      </c>
      <c r="F28" s="25" t="s">
        <v>115</v>
      </c>
      <c r="G28" s="25" t="s">
        <v>239</v>
      </c>
      <c r="H28" s="25" t="s">
        <v>240</v>
      </c>
      <c r="I28" s="69">
        <v>4500</v>
      </c>
      <c r="J28" s="69">
        <v>4500</v>
      </c>
      <c r="K28" s="29"/>
      <c r="L28" s="29"/>
      <c r="M28" s="72">
        <v>4500</v>
      </c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</row>
    <row r="29" customHeight="1" spans="1:24">
      <c r="A29" s="25" t="s">
        <v>73</v>
      </c>
      <c r="B29" s="25" t="s">
        <v>73</v>
      </c>
      <c r="C29" s="25" t="s">
        <v>241</v>
      </c>
      <c r="D29" s="25" t="s">
        <v>133</v>
      </c>
      <c r="E29" s="25" t="s">
        <v>132</v>
      </c>
      <c r="F29" s="25" t="s">
        <v>133</v>
      </c>
      <c r="G29" s="25" t="s">
        <v>242</v>
      </c>
      <c r="H29" s="25" t="s">
        <v>133</v>
      </c>
      <c r="I29" s="69">
        <v>146627.04</v>
      </c>
      <c r="J29" s="69">
        <v>146627.04</v>
      </c>
      <c r="K29" s="29"/>
      <c r="L29" s="29"/>
      <c r="M29" s="72">
        <v>146627.04</v>
      </c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</row>
    <row r="30" customHeight="1" spans="1:24">
      <c r="A30" s="25" t="s">
        <v>73</v>
      </c>
      <c r="B30" s="25" t="s">
        <v>73</v>
      </c>
      <c r="C30" s="25" t="s">
        <v>243</v>
      </c>
      <c r="D30" s="25" t="s">
        <v>244</v>
      </c>
      <c r="E30" s="25" t="s">
        <v>106</v>
      </c>
      <c r="F30" s="25" t="s">
        <v>107</v>
      </c>
      <c r="G30" s="25" t="s">
        <v>210</v>
      </c>
      <c r="H30" s="25" t="s">
        <v>211</v>
      </c>
      <c r="I30" s="69">
        <v>115560</v>
      </c>
      <c r="J30" s="69">
        <v>115560</v>
      </c>
      <c r="K30" s="29"/>
      <c r="L30" s="29"/>
      <c r="M30" s="72">
        <v>115560</v>
      </c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</row>
    <row r="31" customHeight="1" spans="1:24">
      <c r="A31" s="25" t="s">
        <v>73</v>
      </c>
      <c r="B31" s="25" t="s">
        <v>73</v>
      </c>
      <c r="C31" s="25" t="s">
        <v>243</v>
      </c>
      <c r="D31" s="25" t="s">
        <v>244</v>
      </c>
      <c r="E31" s="25" t="s">
        <v>106</v>
      </c>
      <c r="F31" s="25" t="s">
        <v>107</v>
      </c>
      <c r="G31" s="25" t="s">
        <v>210</v>
      </c>
      <c r="H31" s="25" t="s">
        <v>211</v>
      </c>
      <c r="I31" s="69">
        <v>70000</v>
      </c>
      <c r="J31" s="69">
        <v>70000</v>
      </c>
      <c r="K31" s="29"/>
      <c r="L31" s="29"/>
      <c r="M31" s="72">
        <v>70000</v>
      </c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</row>
    <row r="32" customHeight="1" spans="1:24">
      <c r="A32" s="25" t="s">
        <v>73</v>
      </c>
      <c r="B32" s="25" t="s">
        <v>73</v>
      </c>
      <c r="C32" s="25" t="s">
        <v>245</v>
      </c>
      <c r="D32" s="25" t="s">
        <v>246</v>
      </c>
      <c r="E32" s="25" t="s">
        <v>114</v>
      </c>
      <c r="F32" s="25" t="s">
        <v>115</v>
      </c>
      <c r="G32" s="25" t="s">
        <v>247</v>
      </c>
      <c r="H32" s="25" t="s">
        <v>248</v>
      </c>
      <c r="I32" s="69">
        <v>72000</v>
      </c>
      <c r="J32" s="69">
        <v>72000</v>
      </c>
      <c r="K32" s="29"/>
      <c r="L32" s="29"/>
      <c r="M32" s="72">
        <v>72000</v>
      </c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</row>
    <row r="33" ht="17.25" customHeight="1" spans="1:24">
      <c r="A33" s="241" t="s">
        <v>175</v>
      </c>
      <c r="B33" s="242"/>
      <c r="C33" s="243"/>
      <c r="D33" s="243"/>
      <c r="E33" s="243"/>
      <c r="F33" s="243"/>
      <c r="G33" s="243"/>
      <c r="H33" s="244"/>
      <c r="I33" s="72">
        <v>1698859.77</v>
      </c>
      <c r="J33" s="72">
        <v>1698859.77</v>
      </c>
      <c r="K33" s="69"/>
      <c r="L33" s="69"/>
      <c r="M33" s="72">
        <f>SUM(M10:M32)</f>
        <v>1698859.77</v>
      </c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</row>
  </sheetData>
  <mergeCells count="31">
    <mergeCell ref="A3:X3"/>
    <mergeCell ref="A4:H4"/>
    <mergeCell ref="I5:X5"/>
    <mergeCell ref="J6:N6"/>
    <mergeCell ref="O6:Q6"/>
    <mergeCell ref="S6:X6"/>
    <mergeCell ref="A33:H33"/>
    <mergeCell ref="A5:A8"/>
    <mergeCell ref="B5:B8"/>
    <mergeCell ref="C5:C8"/>
    <mergeCell ref="D5:D8"/>
    <mergeCell ref="E5:E8"/>
    <mergeCell ref="F5:F8"/>
    <mergeCell ref="G5:G8"/>
    <mergeCell ref="H5:H8"/>
    <mergeCell ref="I6:I8"/>
    <mergeCell ref="J7:J8"/>
    <mergeCell ref="K7:K8"/>
    <mergeCell ref="L7:L8"/>
    <mergeCell ref="M7:M8"/>
    <mergeCell ref="N7:N8"/>
    <mergeCell ref="O7:O8"/>
    <mergeCell ref="P7:P8"/>
    <mergeCell ref="Q7:Q8"/>
    <mergeCell ref="R6:R8"/>
    <mergeCell ref="S7:S8"/>
    <mergeCell ref="T7:T8"/>
    <mergeCell ref="U7:U8"/>
    <mergeCell ref="V7:V8"/>
    <mergeCell ref="W7:W8"/>
    <mergeCell ref="X7:X8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topLeftCell="K1" workbookViewId="0">
      <pane ySplit="1" topLeftCell="A2" activePane="bottomLeft" state="frozen"/>
      <selection/>
      <selection pane="bottomLeft" activeCell="V21" sqref="V21"/>
    </sheetView>
  </sheetViews>
  <sheetFormatPr defaultColWidth="9.14166666666667" defaultRowHeight="14.25" customHeight="1"/>
  <cols>
    <col min="1" max="1" width="10.2833333333333" style="47" customWidth="1"/>
    <col min="2" max="2" width="13.425" style="47" customWidth="1"/>
    <col min="3" max="3" width="32.85" style="47" customWidth="1"/>
    <col min="4" max="4" width="23.85" style="47" customWidth="1"/>
    <col min="5" max="5" width="11.1416666666667" style="47" customWidth="1"/>
    <col min="6" max="6" width="17.7083333333333" style="47" customWidth="1"/>
    <col min="7" max="7" width="9.85" style="47" customWidth="1"/>
    <col min="8" max="8" width="17.7083333333333" style="47" customWidth="1"/>
    <col min="9" max="13" width="20" style="47" customWidth="1"/>
    <col min="14" max="14" width="12.2833333333333" style="47" customWidth="1"/>
    <col min="15" max="15" width="12.7083333333333" style="47" customWidth="1"/>
    <col min="16" max="16" width="11.1416666666667" style="47" customWidth="1"/>
    <col min="17" max="21" width="19.85" style="47" customWidth="1"/>
    <col min="22" max="22" width="20" style="47" customWidth="1"/>
    <col min="23" max="23" width="19.85" style="47" customWidth="1"/>
    <col min="24" max="16384" width="9.14166666666667" style="47"/>
  </cols>
  <sheetData>
    <row r="1" customHeight="1" spans="1:23">
      <c r="A1" s="48"/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</row>
    <row r="2" ht="13.5" customHeight="1" spans="2:23">
      <c r="B2" s="221"/>
      <c r="E2" s="49"/>
      <c r="F2" s="49"/>
      <c r="G2" s="49"/>
      <c r="H2" s="49"/>
      <c r="U2" s="221"/>
      <c r="W2" s="229" t="s">
        <v>249</v>
      </c>
    </row>
    <row r="3" ht="46.5" customHeight="1" spans="1:23">
      <c r="A3" s="51" t="s">
        <v>250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</row>
    <row r="4" ht="13.5" customHeight="1" spans="1:23">
      <c r="A4" s="52" t="s">
        <v>2</v>
      </c>
      <c r="B4" s="53"/>
      <c r="C4" s="53"/>
      <c r="D4" s="53"/>
      <c r="E4" s="53"/>
      <c r="F4" s="53"/>
      <c r="G4" s="53"/>
      <c r="H4" s="53"/>
      <c r="I4" s="54"/>
      <c r="J4" s="54"/>
      <c r="K4" s="54"/>
      <c r="L4" s="54"/>
      <c r="M4" s="54"/>
      <c r="N4" s="54"/>
      <c r="O4" s="54"/>
      <c r="P4" s="54"/>
      <c r="Q4" s="54"/>
      <c r="U4" s="221"/>
      <c r="W4" s="199" t="s">
        <v>3</v>
      </c>
    </row>
    <row r="5" ht="21.75" customHeight="1" spans="1:23">
      <c r="A5" s="56" t="s">
        <v>251</v>
      </c>
      <c r="B5" s="57" t="s">
        <v>188</v>
      </c>
      <c r="C5" s="56" t="s">
        <v>189</v>
      </c>
      <c r="D5" s="56" t="s">
        <v>252</v>
      </c>
      <c r="E5" s="57" t="s">
        <v>190</v>
      </c>
      <c r="F5" s="57" t="s">
        <v>191</v>
      </c>
      <c r="G5" s="57" t="s">
        <v>253</v>
      </c>
      <c r="H5" s="57" t="s">
        <v>254</v>
      </c>
      <c r="I5" s="63" t="s">
        <v>58</v>
      </c>
      <c r="J5" s="58" t="s">
        <v>255</v>
      </c>
      <c r="K5" s="59"/>
      <c r="L5" s="59"/>
      <c r="M5" s="60"/>
      <c r="N5" s="58" t="s">
        <v>196</v>
      </c>
      <c r="O5" s="59"/>
      <c r="P5" s="60"/>
      <c r="Q5" s="57" t="s">
        <v>64</v>
      </c>
      <c r="R5" s="58" t="s">
        <v>65</v>
      </c>
      <c r="S5" s="59"/>
      <c r="T5" s="59"/>
      <c r="U5" s="59"/>
      <c r="V5" s="59"/>
      <c r="W5" s="60"/>
    </row>
    <row r="6" ht="21.75" customHeight="1" spans="1:23">
      <c r="A6" s="61"/>
      <c r="B6" s="76"/>
      <c r="C6" s="61"/>
      <c r="D6" s="61"/>
      <c r="E6" s="62"/>
      <c r="F6" s="62"/>
      <c r="G6" s="62"/>
      <c r="H6" s="62"/>
      <c r="I6" s="76"/>
      <c r="J6" s="225" t="s">
        <v>61</v>
      </c>
      <c r="K6" s="226"/>
      <c r="L6" s="57" t="s">
        <v>62</v>
      </c>
      <c r="M6" s="57" t="s">
        <v>63</v>
      </c>
      <c r="N6" s="57" t="s">
        <v>61</v>
      </c>
      <c r="O6" s="57" t="s">
        <v>62</v>
      </c>
      <c r="P6" s="57" t="s">
        <v>63</v>
      </c>
      <c r="Q6" s="62"/>
      <c r="R6" s="57" t="s">
        <v>60</v>
      </c>
      <c r="S6" s="57" t="s">
        <v>67</v>
      </c>
      <c r="T6" s="57" t="s">
        <v>202</v>
      </c>
      <c r="U6" s="57" t="s">
        <v>69</v>
      </c>
      <c r="V6" s="57" t="s">
        <v>70</v>
      </c>
      <c r="W6" s="57" t="s">
        <v>71</v>
      </c>
    </row>
    <row r="7" ht="21" customHeight="1" spans="1:23">
      <c r="A7" s="76"/>
      <c r="B7" s="76"/>
      <c r="C7" s="76"/>
      <c r="D7" s="76"/>
      <c r="E7" s="76"/>
      <c r="F7" s="76"/>
      <c r="G7" s="76"/>
      <c r="H7" s="76"/>
      <c r="I7" s="76"/>
      <c r="J7" s="227" t="s">
        <v>60</v>
      </c>
      <c r="K7" s="228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</row>
    <row r="8" ht="39.75" customHeight="1" spans="1:23">
      <c r="A8" s="64"/>
      <c r="B8" s="66"/>
      <c r="C8" s="64"/>
      <c r="D8" s="64"/>
      <c r="E8" s="65"/>
      <c r="F8" s="65"/>
      <c r="G8" s="65"/>
      <c r="H8" s="65"/>
      <c r="I8" s="66"/>
      <c r="J8" s="113" t="s">
        <v>60</v>
      </c>
      <c r="K8" s="113" t="s">
        <v>256</v>
      </c>
      <c r="L8" s="65"/>
      <c r="M8" s="65"/>
      <c r="N8" s="65"/>
      <c r="O8" s="65"/>
      <c r="P8" s="65"/>
      <c r="Q8" s="65"/>
      <c r="R8" s="65"/>
      <c r="S8" s="65"/>
      <c r="T8" s="65"/>
      <c r="U8" s="66"/>
      <c r="V8" s="65"/>
      <c r="W8" s="65"/>
    </row>
    <row r="9" ht="15" customHeight="1" spans="1:23">
      <c r="A9" s="67">
        <v>1</v>
      </c>
      <c r="B9" s="67">
        <v>2</v>
      </c>
      <c r="C9" s="67">
        <v>3</v>
      </c>
      <c r="D9" s="67">
        <v>4</v>
      </c>
      <c r="E9" s="67">
        <v>5</v>
      </c>
      <c r="F9" s="67">
        <v>6</v>
      </c>
      <c r="G9" s="67">
        <v>7</v>
      </c>
      <c r="H9" s="67">
        <v>8</v>
      </c>
      <c r="I9" s="67">
        <v>9</v>
      </c>
      <c r="J9" s="67">
        <v>10</v>
      </c>
      <c r="K9" s="67">
        <v>11</v>
      </c>
      <c r="L9" s="84">
        <v>12</v>
      </c>
      <c r="M9" s="84">
        <v>13</v>
      </c>
      <c r="N9" s="84">
        <v>14</v>
      </c>
      <c r="O9" s="84">
        <v>15</v>
      </c>
      <c r="P9" s="84">
        <v>16</v>
      </c>
      <c r="Q9" s="84">
        <v>17</v>
      </c>
      <c r="R9" s="84">
        <v>18</v>
      </c>
      <c r="S9" s="84">
        <v>19</v>
      </c>
      <c r="T9" s="84">
        <v>20</v>
      </c>
      <c r="U9" s="67">
        <v>21</v>
      </c>
      <c r="V9" s="84">
        <v>22</v>
      </c>
      <c r="W9" s="67">
        <v>23</v>
      </c>
    </row>
    <row r="10" ht="21.75" customHeight="1" spans="1:23">
      <c r="A10" s="217" t="s">
        <v>257</v>
      </c>
      <c r="B10" s="217" t="s">
        <v>258</v>
      </c>
      <c r="C10" s="217" t="s">
        <v>259</v>
      </c>
      <c r="D10" s="217" t="s">
        <v>73</v>
      </c>
      <c r="E10" s="217" t="s">
        <v>108</v>
      </c>
      <c r="F10" s="217" t="s">
        <v>109</v>
      </c>
      <c r="G10" s="217" t="s">
        <v>233</v>
      </c>
      <c r="H10" s="217" t="s">
        <v>234</v>
      </c>
      <c r="I10" s="69">
        <v>20000</v>
      </c>
      <c r="J10" s="69">
        <v>20000</v>
      </c>
      <c r="K10" s="72">
        <v>20000</v>
      </c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</row>
    <row r="11" ht="21.75" customHeight="1" spans="1:23">
      <c r="A11" s="217" t="s">
        <v>257</v>
      </c>
      <c r="B11" s="217" t="s">
        <v>260</v>
      </c>
      <c r="C11" s="217" t="s">
        <v>261</v>
      </c>
      <c r="D11" s="217" t="s">
        <v>73</v>
      </c>
      <c r="E11" s="217" t="s">
        <v>108</v>
      </c>
      <c r="F11" s="217" t="s">
        <v>109</v>
      </c>
      <c r="G11" s="217" t="s">
        <v>233</v>
      </c>
      <c r="H11" s="217" t="s">
        <v>234</v>
      </c>
      <c r="I11" s="69">
        <v>10000</v>
      </c>
      <c r="J11" s="69">
        <v>10000</v>
      </c>
      <c r="K11" s="72">
        <v>10000</v>
      </c>
      <c r="L11" s="129"/>
      <c r="M11" s="129"/>
      <c r="N11" s="129"/>
      <c r="O11" s="129"/>
      <c r="P11" s="129"/>
      <c r="Q11" s="129"/>
      <c r="R11" s="129"/>
      <c r="S11" s="129"/>
      <c r="T11" s="129"/>
      <c r="U11" s="129"/>
      <c r="V11" s="129"/>
      <c r="W11" s="129"/>
    </row>
    <row r="12" ht="18.75" customHeight="1" spans="1:23">
      <c r="A12" s="217" t="s">
        <v>257</v>
      </c>
      <c r="B12" s="217" t="s">
        <v>262</v>
      </c>
      <c r="C12" s="217" t="s">
        <v>263</v>
      </c>
      <c r="D12" s="217" t="s">
        <v>73</v>
      </c>
      <c r="E12" s="217" t="s">
        <v>106</v>
      </c>
      <c r="F12" s="217" t="s">
        <v>107</v>
      </c>
      <c r="G12" s="217" t="s">
        <v>233</v>
      </c>
      <c r="H12" s="217" t="s">
        <v>234</v>
      </c>
      <c r="I12" s="69">
        <v>48000</v>
      </c>
      <c r="J12" s="69"/>
      <c r="K12" s="72"/>
      <c r="L12" s="129"/>
      <c r="M12" s="129"/>
      <c r="N12" s="129"/>
      <c r="O12" s="129"/>
      <c r="P12" s="129"/>
      <c r="Q12" s="129"/>
      <c r="R12" s="69">
        <v>48000</v>
      </c>
      <c r="S12" s="69"/>
      <c r="T12" s="69"/>
      <c r="U12" s="69"/>
      <c r="V12" s="69"/>
      <c r="W12" s="69">
        <v>48000</v>
      </c>
    </row>
    <row r="13" ht="18.75" customHeight="1" spans="1:23">
      <c r="A13" s="222" t="s">
        <v>175</v>
      </c>
      <c r="B13" s="223"/>
      <c r="C13" s="223"/>
      <c r="D13" s="223"/>
      <c r="E13" s="223"/>
      <c r="F13" s="223"/>
      <c r="G13" s="223"/>
      <c r="H13" s="224"/>
      <c r="I13" s="69">
        <v>78000</v>
      </c>
      <c r="J13" s="69">
        <v>30000</v>
      </c>
      <c r="K13" s="72">
        <v>30000</v>
      </c>
      <c r="L13" s="129"/>
      <c r="M13" s="129"/>
      <c r="N13" s="129"/>
      <c r="O13" s="129"/>
      <c r="P13" s="129"/>
      <c r="Q13" s="129"/>
      <c r="R13" s="69">
        <v>48000</v>
      </c>
      <c r="S13" s="69"/>
      <c r="T13" s="69"/>
      <c r="U13" s="69"/>
      <c r="V13" s="69"/>
      <c r="W13" s="69">
        <v>48000</v>
      </c>
    </row>
  </sheetData>
  <mergeCells count="28">
    <mergeCell ref="A3:W3"/>
    <mergeCell ref="A4:H4"/>
    <mergeCell ref="J5:M5"/>
    <mergeCell ref="N5:P5"/>
    <mergeCell ref="R5:W5"/>
    <mergeCell ref="A13:H13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pane ySplit="1" topLeftCell="A10" activePane="bottomLeft" state="frozen"/>
      <selection/>
      <selection pane="bottomLeft" activeCell="A3" sqref="A3:J3"/>
    </sheetView>
  </sheetViews>
  <sheetFormatPr defaultColWidth="9.14166666666667" defaultRowHeight="12" customHeight="1"/>
  <cols>
    <col min="1" max="1" width="34.2833333333333" style="47" customWidth="1"/>
    <col min="2" max="2" width="29" style="47" customWidth="1"/>
    <col min="3" max="5" width="23.575" style="47" customWidth="1"/>
    <col min="6" max="6" width="11.2833333333333" style="47" customWidth="1"/>
    <col min="7" max="7" width="25.1416666666667" style="47" customWidth="1"/>
    <col min="8" max="8" width="15.575" style="47" customWidth="1"/>
    <col min="9" max="9" width="13.425" style="47" customWidth="1"/>
    <col min="10" max="10" width="30.625" style="47" customWidth="1"/>
    <col min="11" max="16384" width="9.14166666666667" style="47"/>
  </cols>
  <sheetData>
    <row r="1" customHeight="1" spans="1:10">
      <c r="A1" s="48"/>
      <c r="B1" s="48"/>
      <c r="C1" s="48"/>
      <c r="D1" s="48"/>
      <c r="E1" s="48"/>
      <c r="F1" s="48"/>
      <c r="G1" s="48"/>
      <c r="H1" s="48"/>
      <c r="I1" s="48"/>
      <c r="J1" s="48"/>
    </row>
    <row r="2" ht="18" customHeight="1" spans="10:10">
      <c r="J2" s="50" t="s">
        <v>264</v>
      </c>
    </row>
    <row r="3" ht="39.75" customHeight="1" spans="1:10">
      <c r="A3" s="111" t="s">
        <v>265</v>
      </c>
      <c r="B3" s="51"/>
      <c r="C3" s="51"/>
      <c r="D3" s="51"/>
      <c r="E3" s="51"/>
      <c r="F3" s="112"/>
      <c r="G3" s="51"/>
      <c r="H3" s="112"/>
      <c r="I3" s="112"/>
      <c r="J3" s="51"/>
    </row>
    <row r="4" customHeight="1" spans="1:10">
      <c r="A4" s="212" t="str">
        <f>"单位名称："&amp;"昆明市晋宁区工商业联合会"</f>
        <v>单位名称：昆明市晋宁区工商业联合会</v>
      </c>
      <c r="B4" s="213"/>
      <c r="C4" s="213"/>
      <c r="D4" s="213"/>
      <c r="E4" s="213"/>
      <c r="F4" s="213"/>
      <c r="G4" s="213"/>
      <c r="H4" s="213"/>
      <c r="I4" s="213"/>
      <c r="J4" s="213"/>
    </row>
    <row r="5" ht="23" customHeight="1" spans="1:10">
      <c r="A5" s="21" t="s">
        <v>189</v>
      </c>
      <c r="B5" s="21" t="s">
        <v>266</v>
      </c>
      <c r="C5" s="21" t="s">
        <v>267</v>
      </c>
      <c r="D5" s="21" t="s">
        <v>268</v>
      </c>
      <c r="E5" s="21" t="s">
        <v>269</v>
      </c>
      <c r="F5" s="214" t="s">
        <v>270</v>
      </c>
      <c r="G5" s="21" t="s">
        <v>271</v>
      </c>
      <c r="H5" s="214" t="s">
        <v>272</v>
      </c>
      <c r="I5" s="214" t="s">
        <v>273</v>
      </c>
      <c r="J5" s="21" t="s">
        <v>274</v>
      </c>
    </row>
    <row r="6" ht="27" customHeight="1" spans="1:10">
      <c r="A6" s="215">
        <v>1</v>
      </c>
      <c r="B6" s="215">
        <v>2</v>
      </c>
      <c r="C6" s="215">
        <v>3</v>
      </c>
      <c r="D6" s="215">
        <v>4</v>
      </c>
      <c r="E6" s="215">
        <v>5</v>
      </c>
      <c r="F6" s="216">
        <v>6</v>
      </c>
      <c r="G6" s="215">
        <v>7</v>
      </c>
      <c r="H6" s="216">
        <v>8</v>
      </c>
      <c r="I6" s="216">
        <v>9</v>
      </c>
      <c r="J6" s="215">
        <v>10</v>
      </c>
    </row>
    <row r="7" ht="34" customHeight="1" spans="1:10">
      <c r="A7" s="22" t="s">
        <v>73</v>
      </c>
      <c r="B7" s="217"/>
      <c r="C7" s="217"/>
      <c r="D7" s="217"/>
      <c r="E7" s="37"/>
      <c r="F7" s="218"/>
      <c r="G7" s="37"/>
      <c r="H7" s="218"/>
      <c r="I7" s="218"/>
      <c r="J7" s="37"/>
    </row>
    <row r="8" ht="30" customHeight="1" spans="1:10">
      <c r="A8" s="219" t="s">
        <v>73</v>
      </c>
      <c r="B8" s="29"/>
      <c r="C8" s="29"/>
      <c r="D8" s="29"/>
      <c r="E8" s="29"/>
      <c r="F8" s="29"/>
      <c r="G8" s="29"/>
      <c r="H8" s="29"/>
      <c r="I8" s="29"/>
      <c r="J8" s="29"/>
    </row>
    <row r="9" ht="30" customHeight="1" spans="1:10">
      <c r="A9" s="220" t="s">
        <v>259</v>
      </c>
      <c r="B9" s="29" t="s">
        <v>275</v>
      </c>
      <c r="C9" s="29" t="s">
        <v>276</v>
      </c>
      <c r="D9" s="29" t="s">
        <v>277</v>
      </c>
      <c r="E9" s="29" t="s">
        <v>96</v>
      </c>
      <c r="F9" s="29" t="s">
        <v>278</v>
      </c>
      <c r="G9" s="29" t="s">
        <v>96</v>
      </c>
      <c r="H9" s="29" t="s">
        <v>279</v>
      </c>
      <c r="I9" s="29" t="s">
        <v>280</v>
      </c>
      <c r="J9" s="29" t="s">
        <v>281</v>
      </c>
    </row>
    <row r="10" ht="31" customHeight="1" spans="1:10">
      <c r="A10" s="220" t="s">
        <v>259</v>
      </c>
      <c r="B10" s="29" t="s">
        <v>275</v>
      </c>
      <c r="C10" s="29" t="s">
        <v>282</v>
      </c>
      <c r="D10" s="29" t="s">
        <v>283</v>
      </c>
      <c r="E10" s="29" t="s">
        <v>96</v>
      </c>
      <c r="F10" s="29" t="s">
        <v>278</v>
      </c>
      <c r="G10" s="29" t="s">
        <v>96</v>
      </c>
      <c r="H10" s="29" t="s">
        <v>279</v>
      </c>
      <c r="I10" s="29" t="s">
        <v>284</v>
      </c>
      <c r="J10" s="29" t="s">
        <v>285</v>
      </c>
    </row>
    <row r="11" ht="33" customHeight="1" spans="1:10">
      <c r="A11" s="220" t="s">
        <v>259</v>
      </c>
      <c r="B11" s="29" t="s">
        <v>275</v>
      </c>
      <c r="C11" s="29" t="s">
        <v>282</v>
      </c>
      <c r="D11" s="29" t="s">
        <v>283</v>
      </c>
      <c r="E11" s="29" t="s">
        <v>96</v>
      </c>
      <c r="F11" s="29" t="s">
        <v>278</v>
      </c>
      <c r="G11" s="29" t="s">
        <v>96</v>
      </c>
      <c r="H11" s="29" t="s">
        <v>279</v>
      </c>
      <c r="I11" s="29" t="s">
        <v>284</v>
      </c>
      <c r="J11" s="29" t="s">
        <v>286</v>
      </c>
    </row>
    <row r="12" ht="21" customHeight="1" spans="1:10">
      <c r="A12" s="220" t="s">
        <v>261</v>
      </c>
      <c r="B12" s="29" t="s">
        <v>287</v>
      </c>
      <c r="C12" s="29" t="s">
        <v>276</v>
      </c>
      <c r="D12" s="29" t="s">
        <v>288</v>
      </c>
      <c r="E12" s="29" t="s">
        <v>96</v>
      </c>
      <c r="F12" s="29" t="s">
        <v>278</v>
      </c>
      <c r="G12" s="29" t="s">
        <v>96</v>
      </c>
      <c r="H12" s="29" t="s">
        <v>289</v>
      </c>
      <c r="I12" s="29" t="s">
        <v>284</v>
      </c>
      <c r="J12" s="29" t="s">
        <v>290</v>
      </c>
    </row>
    <row r="13" ht="18" customHeight="1" spans="1:10">
      <c r="A13" s="220" t="s">
        <v>261</v>
      </c>
      <c r="B13" s="29" t="s">
        <v>287</v>
      </c>
      <c r="C13" s="29" t="s">
        <v>276</v>
      </c>
      <c r="D13" s="29" t="s">
        <v>288</v>
      </c>
      <c r="E13" s="29" t="s">
        <v>96</v>
      </c>
      <c r="F13" s="29" t="s">
        <v>278</v>
      </c>
      <c r="G13" s="29" t="s">
        <v>96</v>
      </c>
      <c r="H13" s="29" t="s">
        <v>289</v>
      </c>
      <c r="I13" s="29" t="s">
        <v>284</v>
      </c>
      <c r="J13" s="29" t="s">
        <v>281</v>
      </c>
    </row>
    <row r="14" ht="18" customHeight="1" spans="1:10">
      <c r="A14" s="220" t="s">
        <v>261</v>
      </c>
      <c r="B14" s="29" t="s">
        <v>287</v>
      </c>
      <c r="C14" s="29" t="s">
        <v>276</v>
      </c>
      <c r="D14" s="29" t="s">
        <v>288</v>
      </c>
      <c r="E14" s="29" t="s">
        <v>96</v>
      </c>
      <c r="F14" s="29" t="s">
        <v>278</v>
      </c>
      <c r="G14" s="29" t="s">
        <v>96</v>
      </c>
      <c r="H14" s="29" t="s">
        <v>289</v>
      </c>
      <c r="I14" s="29" t="s">
        <v>284</v>
      </c>
      <c r="J14" s="29" t="s">
        <v>291</v>
      </c>
    </row>
    <row r="15" ht="20" customHeight="1" spans="1:10">
      <c r="A15" s="220" t="s">
        <v>261</v>
      </c>
      <c r="B15" s="29" t="s">
        <v>287</v>
      </c>
      <c r="C15" s="29" t="s">
        <v>282</v>
      </c>
      <c r="D15" s="29" t="s">
        <v>283</v>
      </c>
      <c r="E15" s="29" t="s">
        <v>96</v>
      </c>
      <c r="F15" s="29" t="s">
        <v>278</v>
      </c>
      <c r="G15" s="29" t="s">
        <v>96</v>
      </c>
      <c r="H15" s="29" t="s">
        <v>289</v>
      </c>
      <c r="I15" s="29" t="s">
        <v>284</v>
      </c>
      <c r="J15" s="29" t="s">
        <v>281</v>
      </c>
    </row>
    <row r="16" ht="27" customHeight="1" spans="1:10">
      <c r="A16" s="220" t="s">
        <v>263</v>
      </c>
      <c r="B16" s="29" t="s">
        <v>292</v>
      </c>
      <c r="C16" s="29" t="s">
        <v>276</v>
      </c>
      <c r="D16" s="29" t="s">
        <v>293</v>
      </c>
      <c r="E16" s="29" t="s">
        <v>96</v>
      </c>
      <c r="F16" s="29" t="s">
        <v>278</v>
      </c>
      <c r="G16" s="29" t="s">
        <v>96</v>
      </c>
      <c r="H16" s="29" t="s">
        <v>289</v>
      </c>
      <c r="I16" s="29" t="s">
        <v>284</v>
      </c>
      <c r="J16" s="29" t="s">
        <v>294</v>
      </c>
    </row>
    <row r="17" ht="19" customHeight="1" spans="1:10">
      <c r="A17" s="220" t="s">
        <v>263</v>
      </c>
      <c r="B17" s="29" t="s">
        <v>292</v>
      </c>
      <c r="C17" s="29" t="s">
        <v>276</v>
      </c>
      <c r="D17" s="29" t="s">
        <v>293</v>
      </c>
      <c r="E17" s="29" t="s">
        <v>96</v>
      </c>
      <c r="F17" s="29" t="s">
        <v>278</v>
      </c>
      <c r="G17" s="29" t="s">
        <v>96</v>
      </c>
      <c r="H17" s="29" t="s">
        <v>289</v>
      </c>
      <c r="I17" s="29" t="s">
        <v>284</v>
      </c>
      <c r="J17" s="29" t="s">
        <v>281</v>
      </c>
    </row>
    <row r="18" ht="22" customHeight="1" spans="1:10">
      <c r="A18" s="220" t="s">
        <v>263</v>
      </c>
      <c r="B18" s="29" t="s">
        <v>292</v>
      </c>
      <c r="C18" s="29" t="s">
        <v>276</v>
      </c>
      <c r="D18" s="29" t="s">
        <v>293</v>
      </c>
      <c r="E18" s="29" t="s">
        <v>96</v>
      </c>
      <c r="F18" s="29" t="s">
        <v>278</v>
      </c>
      <c r="G18" s="29" t="s">
        <v>96</v>
      </c>
      <c r="H18" s="29" t="s">
        <v>289</v>
      </c>
      <c r="I18" s="29" t="s">
        <v>284</v>
      </c>
      <c r="J18" s="29" t="s">
        <v>291</v>
      </c>
    </row>
    <row r="19" ht="21" customHeight="1" spans="1:10">
      <c r="A19" s="220" t="s">
        <v>263</v>
      </c>
      <c r="B19" s="29" t="s">
        <v>292</v>
      </c>
      <c r="C19" s="29" t="s">
        <v>276</v>
      </c>
      <c r="D19" s="29" t="s">
        <v>277</v>
      </c>
      <c r="E19" s="29" t="s">
        <v>96</v>
      </c>
      <c r="F19" s="29" t="s">
        <v>278</v>
      </c>
      <c r="G19" s="29" t="s">
        <v>96</v>
      </c>
      <c r="H19" s="29" t="s">
        <v>289</v>
      </c>
      <c r="I19" s="29" t="s">
        <v>284</v>
      </c>
      <c r="J19" s="29" t="s">
        <v>295</v>
      </c>
    </row>
    <row r="20" ht="19" customHeight="1" spans="1:10">
      <c r="A20" s="220" t="s">
        <v>263</v>
      </c>
      <c r="B20" s="29" t="s">
        <v>292</v>
      </c>
      <c r="C20" s="29" t="s">
        <v>276</v>
      </c>
      <c r="D20" s="29" t="s">
        <v>277</v>
      </c>
      <c r="E20" s="29" t="s">
        <v>96</v>
      </c>
      <c r="F20" s="29" t="s">
        <v>278</v>
      </c>
      <c r="G20" s="29" t="s">
        <v>96</v>
      </c>
      <c r="H20" s="29" t="s">
        <v>289</v>
      </c>
      <c r="I20" s="29" t="s">
        <v>284</v>
      </c>
      <c r="J20" s="29" t="s">
        <v>281</v>
      </c>
    </row>
    <row r="21" ht="18" customHeight="1" spans="1:10">
      <c r="A21" s="220" t="s">
        <v>263</v>
      </c>
      <c r="B21" s="29" t="s">
        <v>292</v>
      </c>
      <c r="C21" s="29" t="s">
        <v>282</v>
      </c>
      <c r="D21" s="29" t="s">
        <v>283</v>
      </c>
      <c r="E21" s="29" t="s">
        <v>96</v>
      </c>
      <c r="F21" s="29" t="s">
        <v>278</v>
      </c>
      <c r="G21" s="29" t="s">
        <v>96</v>
      </c>
      <c r="H21" s="29" t="s">
        <v>289</v>
      </c>
      <c r="I21" s="29" t="s">
        <v>284</v>
      </c>
      <c r="J21" s="29" t="s">
        <v>296</v>
      </c>
    </row>
    <row r="22" ht="24" customHeight="1" spans="1:10">
      <c r="A22" s="220" t="s">
        <v>263</v>
      </c>
      <c r="B22" s="29" t="s">
        <v>292</v>
      </c>
      <c r="C22" s="29" t="s">
        <v>297</v>
      </c>
      <c r="D22" s="29" t="s">
        <v>298</v>
      </c>
      <c r="E22" s="29" t="s">
        <v>96</v>
      </c>
      <c r="F22" s="29" t="s">
        <v>278</v>
      </c>
      <c r="G22" s="29" t="s">
        <v>96</v>
      </c>
      <c r="H22" s="29" t="s">
        <v>289</v>
      </c>
      <c r="I22" s="29" t="s">
        <v>284</v>
      </c>
      <c r="J22" s="29" t="s">
        <v>281</v>
      </c>
    </row>
    <row r="23" ht="24" customHeight="1" spans="1:10">
      <c r="A23" s="220" t="s">
        <v>263</v>
      </c>
      <c r="B23" s="29" t="s">
        <v>292</v>
      </c>
      <c r="C23" s="29" t="s">
        <v>299</v>
      </c>
      <c r="D23" s="29" t="s">
        <v>300</v>
      </c>
      <c r="E23" s="29" t="s">
        <v>96</v>
      </c>
      <c r="F23" s="29" t="s">
        <v>278</v>
      </c>
      <c r="G23" s="29" t="s">
        <v>96</v>
      </c>
      <c r="H23" s="29" t="s">
        <v>289</v>
      </c>
      <c r="I23" s="29" t="s">
        <v>284</v>
      </c>
      <c r="J23" s="29" t="s">
        <v>286</v>
      </c>
    </row>
    <row r="24" ht="20" customHeight="1" spans="1:10">
      <c r="A24" s="220" t="s">
        <v>263</v>
      </c>
      <c r="B24" s="29" t="s">
        <v>292</v>
      </c>
      <c r="C24" s="29" t="s">
        <v>299</v>
      </c>
      <c r="D24" s="29" t="s">
        <v>300</v>
      </c>
      <c r="E24" s="29" t="s">
        <v>96</v>
      </c>
      <c r="F24" s="29" t="s">
        <v>278</v>
      </c>
      <c r="G24" s="29" t="s">
        <v>96</v>
      </c>
      <c r="H24" s="29" t="s">
        <v>289</v>
      </c>
      <c r="I24" s="29" t="s">
        <v>284</v>
      </c>
      <c r="J24" s="29" t="s">
        <v>281</v>
      </c>
    </row>
    <row r="25" ht="24" customHeight="1" spans="1:10">
      <c r="A25" s="220" t="s">
        <v>263</v>
      </c>
      <c r="B25" s="29" t="s">
        <v>292</v>
      </c>
      <c r="C25" s="29" t="s">
        <v>299</v>
      </c>
      <c r="D25" s="29" t="s">
        <v>300</v>
      </c>
      <c r="E25" s="29" t="s">
        <v>96</v>
      </c>
      <c r="F25" s="29" t="s">
        <v>278</v>
      </c>
      <c r="G25" s="29" t="s">
        <v>96</v>
      </c>
      <c r="H25" s="29" t="s">
        <v>289</v>
      </c>
      <c r="I25" s="29" t="s">
        <v>284</v>
      </c>
      <c r="J25" s="29" t="s">
        <v>291</v>
      </c>
    </row>
    <row r="26" ht="28" customHeight="1" spans="1:10">
      <c r="A26" s="220" t="s">
        <v>263</v>
      </c>
      <c r="B26" s="29" t="s">
        <v>292</v>
      </c>
      <c r="C26" s="29" t="s">
        <v>299</v>
      </c>
      <c r="D26" s="29" t="s">
        <v>300</v>
      </c>
      <c r="E26" s="29" t="s">
        <v>96</v>
      </c>
      <c r="F26" s="29" t="s">
        <v>278</v>
      </c>
      <c r="G26" s="29" t="s">
        <v>96</v>
      </c>
      <c r="H26" s="29" t="s">
        <v>289</v>
      </c>
      <c r="I26" s="29" t="s">
        <v>284</v>
      </c>
      <c r="J26" s="29" t="s">
        <v>281</v>
      </c>
    </row>
    <row r="27" ht="26" customHeight="1" spans="1:10">
      <c r="A27" s="220" t="s">
        <v>263</v>
      </c>
      <c r="B27" s="29" t="s">
        <v>292</v>
      </c>
      <c r="C27" s="29" t="s">
        <v>299</v>
      </c>
      <c r="D27" s="29" t="s">
        <v>300</v>
      </c>
      <c r="E27" s="29" t="s">
        <v>96</v>
      </c>
      <c r="F27" s="29" t="s">
        <v>278</v>
      </c>
      <c r="G27" s="29" t="s">
        <v>96</v>
      </c>
      <c r="H27" s="29" t="s">
        <v>289</v>
      </c>
      <c r="I27" s="29" t="s">
        <v>284</v>
      </c>
      <c r="J27" s="29" t="s">
        <v>291</v>
      </c>
    </row>
  </sheetData>
  <mergeCells count="8">
    <mergeCell ref="A3:J3"/>
    <mergeCell ref="A4:H4"/>
    <mergeCell ref="A9:A11"/>
    <mergeCell ref="A12:A15"/>
    <mergeCell ref="A16:A27"/>
    <mergeCell ref="B9:B11"/>
    <mergeCell ref="B12:B15"/>
    <mergeCell ref="B16:B27"/>
  </mergeCells>
  <printOptions horizontalCentered="1"/>
  <pageMargins left="0.96" right="0.96" top="0.72" bottom="0.72" header="0" footer="0"/>
  <pageSetup paperSize="9" scale="4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  <vt:lpstr>部门整体支出绩效目标表13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蒋伟</cp:lastModifiedBy>
  <dcterms:created xsi:type="dcterms:W3CDTF">2025-02-06T07:09:00Z</dcterms:created>
  <dcterms:modified xsi:type="dcterms:W3CDTF">2026-03-24T07:30:13Z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1A00A4DA7E8945B8BBD59C1948F9F40C</vt:lpwstr>
  </property>
  <property fmtid="{D5CDD505-2E9C-101B-9397-08002B2CF9AE}" pid="3" name="KSOProductBuildVer">
    <vt:lpwstr>2052-12.1.0.19770</vt:lpwstr>
  </property>
</Properties>
</file>