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3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（按功能科目分类）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7" r:id="rId13"/>
    <sheet name="对下转移支付绩效目标表09-2" sheetId="18" r:id="rId14"/>
    <sheet name="新增资产配置表10" sheetId="13" r:id="rId15"/>
    <sheet name="上级转移支付补助项目支出预算表11" sheetId="14" r:id="rId16"/>
    <sheet name="部门项目中期规划预算表12" sheetId="15" r:id="rId17"/>
    <sheet name="部门整体支出绩效目标表13 " sheetId="1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<sst xmlns="http://schemas.openxmlformats.org/spreadsheetml/2006/main" count="1883" uniqueCount="517">
  <si>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</si>
  <si>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</si>
  <si>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</si>
  <si>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</si>
  <si>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</si>
  <si>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</si>
  <si>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</si>
  <si>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</si>
  <si>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</si>
  <si>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</si>
  <si>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</si>
  <si>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</si>
  <si>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</si>
  <si>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</si>
  <si>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</si>
  <si>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</si>
  <si>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</si>
  <si>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</si>
  <si>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</si>
  <si>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</si>
  <si>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</si>
  <si>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</si>
  <si>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</si>
  <si>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</si>
  <si>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</si>
  <si>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</si>
  <si>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</si>
  <si>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</si>
  <si>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</si>
  <si>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</si>
  <si>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</si>
  <si>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</si>
  <si>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</si>
  <si>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</si>
  <si>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</si>
  <si>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</si>
  <si>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</si>
  <si>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</si>
  <si>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</si>
  <si>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</si>
  <si>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</si>
  <si>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</si>
  <si>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</si>
  <si>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</si>
  <si>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</si>
  <si>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</si>
  <si>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</si>
  <si>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</si>
  <si>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</si>
  <si>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</si>
  <si>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</si>
  <si>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</si>
  <si>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</si>
  <si>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</si>
  <si>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</si>
  <si>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</si>
  <si>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</si>
  <si>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</si>
  <si>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</si>
  <si>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</si>
  <si>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</si>
  <si>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</si>
  <si>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</si>
  <si>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</si>
  <si>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</si>
  <si>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</si>
  <si>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105004</t>
  </si>
  <si>
    <t>昆明市晋宁区第一中学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</si>
  <si>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</si>
  <si>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</si>
  <si>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</si>
  <si>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</si>
  <si>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</si>
  <si>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</si>
  <si>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</si>
  <si>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</si>
  <si>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</si>
  <si>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</si>
  <si>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</si>
  <si>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</si>
  <si>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</si>
  <si>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</si>
  <si>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</si>
  <si>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</si>
  <si>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</si>
  <si>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</si>
  <si>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</si>
  <si>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</si>
  <si>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</si>
  <si>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</si>
  <si>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</si>
  <si>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</si>
  <si>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</si>
  <si>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</si>
  <si>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</si>
  <si>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</si>
  <si>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</si>
  <si>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</si>
  <si>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2050204</t>
  </si>
  <si>
    <t>高中教育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</si>
  <si>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</si>
  <si>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</si>
  <si>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</si>
  <si>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</si>
  <si>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</si>
  <si>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</si>
  <si>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</si>
  <si>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</si>
  <si>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</si>
  <si>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</si>
  <si>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</si>
  <si>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</si>
  <si>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</si>
  <si>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</si>
  <si>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</si>
  <si>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</si>
  <si>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</si>
  <si>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</si>
  <si>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</si>
  <si>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</si>
  <si>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</si>
  <si>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</si>
  <si>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</si>
  <si>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</si>
  <si>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</si>
  <si>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</si>
  <si>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</si>
  <si>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</si>
  <si>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</si>
  <si>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</si>
  <si>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</si>
  <si>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</si>
  <si>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</si>
  <si>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</si>
  <si>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</si>
  <si>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</si>
  <si>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</si>
  <si>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</si>
  <si>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</si>
  <si>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</si>
  <si>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</si>
  <si>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</si>
  <si>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</si>
  <si>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</si>
  <si>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</si>
  <si>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</si>
  <si>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</si>
  <si>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</si>
  <si>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</si>
  <si>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</si>
  <si>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</si>
  <si>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</si>
  <si>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</si>
  <si>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</si>
  <si>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</si>
  <si>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</si>
  <si>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</si>
  <si>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</si>
  <si>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</si>
  <si>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</si>
  <si>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</si>
  <si>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</si>
  <si>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</si>
  <si>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</si>
  <si>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</si>
  <si>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</si>
  <si>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</si>
  <si>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</si>
  <si>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</si>
  <si>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</si>
  <si>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</si>
  <si>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</si>
  <si>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</si>
  <si>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</si>
  <si>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</si>
  <si>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</si>
  <si>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</si>
  <si>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</si>
  <si>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</si>
  <si>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</si>
  <si>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</si>
  <si>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</si>
  <si>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</si>
  <si>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</si>
  <si>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</si>
  <si>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</si>
  <si>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</si>
  <si>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</si>
  <si>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</si>
  <si>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</si>
  <si>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</si>
  <si>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</si>
  <si>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530122210000000001401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</si>
  <si>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</si>
  <si>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</si>
  <si>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</si>
  <si>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</si>
  <si>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</si>
  <si>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</si>
  <si>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</si>
  <si>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</si>
  <si>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</si>
  <si>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530122210000000001402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</si>
  <si>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</si>
  <si>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</si>
  <si>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</si>
  <si>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</si>
  <si>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</si>
  <si>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</si>
  <si>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</si>
  <si>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</si>
  <si>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</si>
  <si>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</si>
  <si>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</si>
  <si>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530122210000000001405</t>
  </si>
  <si>
    <t>30217</t>
  </si>
  <si>
    <t>530122210000000001407</t>
  </si>
  <si>
    <t>工会经费</t>
  </si>
  <si>
    <t>30228</t>
  </si>
  <si>
    <t>530122210000000001408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</si>
  <si>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</si>
  <si>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</si>
  <si>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</si>
  <si>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</si>
  <si>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</si>
  <si>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</si>
  <si>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</si>
  <si>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</si>
  <si>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</si>
  <si>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530122210000000003305</t>
  </si>
  <si>
    <t>30113</t>
  </si>
  <si>
    <t>530122231100001225326</t>
  </si>
  <si>
    <t>离退休人员支出</t>
  </si>
  <si>
    <t>30301</t>
  </si>
  <si>
    <t>离休费</t>
  </si>
  <si>
    <t>30305</t>
  </si>
  <si>
    <t>生活补助</t>
  </si>
  <si>
    <t>530122231100001422847</t>
  </si>
  <si>
    <t>其他事业人员支出工资</t>
  </si>
  <si>
    <t>530122231100001422864</t>
  </si>
  <si>
    <t>事业人员绩效奖励</t>
  </si>
  <si>
    <t>530122241100002234654</t>
  </si>
  <si>
    <t>其他人员支出</t>
  </si>
  <si>
    <t>30199</t>
  </si>
  <si>
    <t>其他工资福利支出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</si>
  <si>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</si>
  <si>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</si>
  <si>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</si>
  <si>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</si>
  <si>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</si>
  <si>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</si>
  <si>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</si>
  <si>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530122261100004986726</t>
  </si>
  <si>
    <t>遗属生活补助资金</t>
  </si>
  <si>
    <t>其他公用支出</t>
  </si>
  <si>
    <t>530122261100004986707</t>
  </si>
  <si>
    <t>高中生均公用经费</t>
  </si>
  <si>
    <t>30205</t>
  </si>
  <si>
    <t>水费</t>
  </si>
  <si>
    <t>30206</t>
  </si>
  <si>
    <t>电费</t>
  </si>
  <si>
    <t>30207</t>
  </si>
  <si>
    <t>邮电费</t>
  </si>
  <si>
    <t>事业发展类</t>
  </si>
  <si>
    <t>530122211100000203987</t>
  </si>
  <si>
    <t>（专户）“四名工程”专项经费</t>
  </si>
  <si>
    <t>530122221100000379916</t>
  </si>
  <si>
    <t>学费住宿费专项资金</t>
  </si>
  <si>
    <t>30213</t>
  </si>
  <si>
    <t>维修（护）费</t>
  </si>
  <si>
    <t>30215</t>
  </si>
  <si>
    <t>会议费</t>
  </si>
  <si>
    <t>30226</t>
  </si>
  <si>
    <t>劳务费</t>
  </si>
  <si>
    <t>530122221100000927100</t>
  </si>
  <si>
    <t>高中教育发展专项资金</t>
  </si>
  <si>
    <t>530122231100001202834</t>
  </si>
  <si>
    <t>高中军训费专项资金</t>
  </si>
  <si>
    <t>530122241100002629663</t>
  </si>
  <si>
    <t>教育系统人才引进相关补助保障经费</t>
  </si>
  <si>
    <t>530122241100002942918</t>
  </si>
  <si>
    <t>（收支专户）个税工作经费</t>
  </si>
  <si>
    <t>530122241100003358168</t>
  </si>
  <si>
    <t>（收支专户）利息收入资金</t>
  </si>
  <si>
    <t>530122241100003358173</t>
  </si>
  <si>
    <t>（收支专户）合作办学经费</t>
  </si>
  <si>
    <t>530122251100003729906</t>
  </si>
  <si>
    <t>初中课后服务（收支专户）资金</t>
  </si>
  <si>
    <t>530122251100004223283</t>
  </si>
  <si>
    <t>高层次人才特殊生活补贴经费</t>
  </si>
  <si>
    <t>530122251100004223301</t>
  </si>
  <si>
    <t>“兴滇英才支持计划”教育人才项目支持经费</t>
  </si>
  <si>
    <t>530122251100004229092</t>
  </si>
  <si>
    <t>（收支专户）食堂伙食费收入资金</t>
  </si>
  <si>
    <t>30227</t>
  </si>
  <si>
    <t>委托业务费</t>
  </si>
  <si>
    <t>530122261100005003063</t>
  </si>
  <si>
    <t>（收支专户）学生伙食费退款资金</t>
  </si>
  <si>
    <t>530122261100005003114</t>
  </si>
  <si>
    <t>（收支专户）高三省统测考务费资金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</si>
  <si>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</si>
  <si>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</si>
  <si>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</si>
  <si>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</si>
  <si>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</si>
  <si>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</si>
  <si>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</si>
  <si>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</si>
  <si>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</si>
  <si>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2024年高中学生军训费</t>
  </si>
  <si>
    <t>产出指标</t>
  </si>
  <si>
    <t>数量指标</t>
  </si>
  <si>
    <t>预计招收高中学生900人，按人均452.52元/人预算</t>
  </si>
  <si>
    <t>&gt;=</t>
  </si>
  <si>
    <t>元</t>
  </si>
  <si>
    <t>定量指标</t>
  </si>
  <si>
    <t>预计招收高中学生900人，按人均452.52元/人预算，含2025年军训费差额资金404119元</t>
  </si>
  <si>
    <t>效益指标</t>
  </si>
  <si>
    <t>可持续影响</t>
  </si>
  <si>
    <t>保证军训工作顺利进行</t>
  </si>
  <si>
    <t>95</t>
  </si>
  <si>
    <t>%</t>
  </si>
  <si>
    <t>满意度指标</t>
  </si>
  <si>
    <t>服务对象满意度</t>
  </si>
  <si>
    <t>师生满意度</t>
  </si>
  <si>
    <t>上级部门及时下拨</t>
  </si>
  <si>
    <t>=</t>
  </si>
  <si>
    <t>17295.79</t>
  </si>
  <si>
    <t>上级部门及时拨付</t>
  </si>
  <si>
    <t>保证教育教学正常运转</t>
  </si>
  <si>
    <t>90</t>
  </si>
  <si>
    <t>补助人数</t>
  </si>
  <si>
    <t>2</t>
  </si>
  <si>
    <t>人</t>
  </si>
  <si>
    <t>保证遗属家庭困难人员正常领取补足</t>
  </si>
  <si>
    <t>100</t>
  </si>
  <si>
    <t>遗属家庭困难人员正常领取补足</t>
  </si>
  <si>
    <t>上级拨付金额</t>
  </si>
  <si>
    <t>83802</t>
  </si>
  <si>
    <t>保证考试正常进行</t>
  </si>
  <si>
    <t>上级部门及时拨付资金</t>
  </si>
  <si>
    <t>3000000</t>
  </si>
  <si>
    <t>保证教育教学正常开展</t>
  </si>
  <si>
    <t>学生伙食费退款资金</t>
  </si>
  <si>
    <t>1000</t>
  </si>
  <si>
    <t>保证正常退费</t>
  </si>
  <si>
    <t>学生满意度</t>
  </si>
  <si>
    <t>利息收入</t>
  </si>
  <si>
    <t>73612.16</t>
  </si>
  <si>
    <t>保证学校正常运转</t>
  </si>
  <si>
    <t>为提高教育教学水平，高中教育发展专项资金，用于教师培训学习，学习先进教育理念。</t>
  </si>
  <si>
    <t>上级部门足额补助</t>
  </si>
  <si>
    <t>73500</t>
  </si>
  <si>
    <t>逐年提升教育教学水平</t>
  </si>
  <si>
    <t>师生对象满意度</t>
  </si>
  <si>
    <t>130000</t>
  </si>
  <si>
    <t>体现高层次人才引领示范作用</t>
  </si>
  <si>
    <t xml:space="preserve">落实立德树人根本任务，促进学生全面成长成才。课程囊括艺术素质类、科技素质类、人文素质类，课程内容力求丰富多彩，提升学生综合素养，德智体美劳全面发展，服务社会，做好基础教育事业，满足学生和家长的需要。						
</t>
  </si>
  <si>
    <t>参与课后服务学生</t>
  </si>
  <si>
    <t>&gt;</t>
  </si>
  <si>
    <t xml:space="preserve">参与课后服务学生数
</t>
  </si>
  <si>
    <t>获补对象数</t>
  </si>
  <si>
    <t>反映获补助人员、企业的数量情况，也适用补贴、资助等形式的补助。</t>
  </si>
  <si>
    <t>质量指标</t>
  </si>
  <si>
    <t>教育教学质量</t>
  </si>
  <si>
    <t>明显提升</t>
  </si>
  <si>
    <t>年</t>
  </si>
  <si>
    <t>教育服务年度</t>
  </si>
  <si>
    <t xml:space="preserve">教育服务年度
</t>
  </si>
  <si>
    <t>师生对课后服务的满意程度</t>
  </si>
  <si>
    <t>家长满意度</t>
  </si>
  <si>
    <t>100000</t>
  </si>
  <si>
    <t>起到引领教育示范作用</t>
  </si>
  <si>
    <t>按文件认定为名校、名师工作室</t>
  </si>
  <si>
    <t>个</t>
  </si>
  <si>
    <t>时效指标</t>
  </si>
  <si>
    <t>资金到位率</t>
  </si>
  <si>
    <t>100%</t>
  </si>
  <si>
    <t>定性指标</t>
  </si>
  <si>
    <t>资金按时到位</t>
  </si>
  <si>
    <t>不断提高教育教学教学质量、具有学科引领带头作用</t>
  </si>
  <si>
    <t>85%</t>
  </si>
  <si>
    <t>学校、教师、学生满意度</t>
  </si>
  <si>
    <t>90%</t>
  </si>
  <si>
    <t>学校食堂收回自办，，规范和加强学校食堂财务管理。</t>
  </si>
  <si>
    <t>每天就餐学生数</t>
  </si>
  <si>
    <t>就餐学生数</t>
  </si>
  <si>
    <t>用餐质量</t>
  </si>
  <si>
    <t>用餐卫生提高，营养搭配</t>
  </si>
  <si>
    <t>就餐服务年限</t>
  </si>
  <si>
    <t>师生对食堂就餐的满意程度</t>
  </si>
  <si>
    <t>家长对学生在校就餐食堂的满意程度</t>
  </si>
  <si>
    <t>按照现教育管理体制和财政管理体制，区级政府是建立完善所属公办普通高中教育经费的责任主体，负责落实所属公办普通高中财政拨款，保障公办普通高中稳定健康发展。企事业单位、城镇街道和民办普通高中学校的举办者，应依法落实举办者责任，可参照普通高中学校所在地确定的生均公用经费保障标准，建立所举办普通高中的生均公用经费保障制度。</t>
  </si>
  <si>
    <t>3906000</t>
  </si>
  <si>
    <t>保证学校教学活动正常进行</t>
  </si>
  <si>
    <t>根据晋政复〔2022〕150号关于教育系统优秀人才引进相关补助政策的批复,区分引进人才不同，原则上按照每人每年10万元——15万元给予生活补助，补助经费由区财政全额保障。</t>
  </si>
  <si>
    <t>教育系统优秀人才引进人数</t>
  </si>
  <si>
    <t>教育系统优秀人才引进2人</t>
  </si>
  <si>
    <t>社会效益</t>
  </si>
  <si>
    <t>发挥名师引领示范作用，不断提高学校教育教学质量</t>
  </si>
  <si>
    <t>学校、师生满意度</t>
  </si>
  <si>
    <t>学费收费标准</t>
  </si>
  <si>
    <t>500</t>
  </si>
  <si>
    <t>月/学期</t>
  </si>
  <si>
    <t>按标准收费</t>
  </si>
  <si>
    <t>住宿费收费标准</t>
  </si>
  <si>
    <t>250</t>
  </si>
  <si>
    <t>元/学期</t>
  </si>
  <si>
    <t>跟新购置教学设施设备，提高教学质量</t>
  </si>
  <si>
    <t>提高教学质量，促进教育事业发展</t>
  </si>
  <si>
    <t>改善办学条件，提高教学质量，促进教育事业发展</t>
  </si>
  <si>
    <t>提高教学质量</t>
  </si>
  <si>
    <t>教职工、学生满意度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</si>
  <si>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</si>
  <si>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</si>
  <si>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</si>
  <si>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</si>
  <si>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</si>
  <si>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</si>
  <si>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</si>
  <si>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</si>
  <si>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</si>
  <si>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</si>
  <si>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</si>
  <si>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</si>
  <si>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</si>
  <si>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</si>
  <si>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后勤管理服务</t>
  </si>
  <si>
    <t>其他服务</t>
  </si>
  <si>
    <t>批</t>
  </si>
  <si>
    <t>复印纸</t>
  </si>
  <si>
    <t>博翰厅舞台、灯光、机械幕布改造</t>
  </si>
  <si>
    <t>设备</t>
  </si>
  <si>
    <t>广播系统改扩建</t>
  </si>
  <si>
    <t>备注：当面向中小企业预留资金大于合计时，面向中小企业预留资金为三年预计数。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</si>
  <si>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</si>
  <si>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</si>
  <si>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</si>
  <si>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</si>
  <si>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</si>
  <si>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</si>
  <si>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</si>
  <si>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</si>
  <si>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单位名称：昆明市晋宁区第一中学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</si>
  <si>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</si>
  <si>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</si>
  <si>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</si>
  <si>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</si>
  <si>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</si>
  <si>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单位名称、项目名称</t>
  </si>
  <si>
    <t>备注：我部门无对下转移支付绩效目标，此表无数据。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</si>
  <si>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</si>
  <si>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</si>
  <si>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</si>
  <si>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</si>
  <si>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</si>
  <si>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</si>
  <si>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</si>
  <si>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</si>
  <si>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A02020501 数字照相机</t>
  </si>
  <si>
    <t>数字相机</t>
  </si>
  <si>
    <t>台</t>
  </si>
  <si>
    <t>A02020800 触控一体机</t>
  </si>
  <si>
    <t>智慧黑板</t>
  </si>
  <si>
    <t>套</t>
  </si>
  <si>
    <t>A02021201 速印机</t>
  </si>
  <si>
    <t>速印机</t>
  </si>
  <si>
    <t>A02029900 其他办公设备</t>
  </si>
  <si>
    <t>教室后黑板</t>
  </si>
  <si>
    <t>A05 家具和用品</t>
  </si>
  <si>
    <t>A05010199 其他床类</t>
  </si>
  <si>
    <t>学生高低床</t>
  </si>
  <si>
    <t>A05010203 教学、实验用桌</t>
  </si>
  <si>
    <t>学生课桌椅</t>
  </si>
  <si>
    <t>教室讲桌</t>
  </si>
  <si>
    <t>课桌椅</t>
  </si>
  <si>
    <t>讲桌</t>
  </si>
  <si>
    <t>张</t>
  </si>
  <si>
    <t>A05010599 其他柜类</t>
  </si>
  <si>
    <t>教室配套卫生工具柜</t>
  </si>
  <si>
    <t>学生宿舍学生衣柜</t>
  </si>
  <si>
    <t>教室配套学生书柜</t>
  </si>
  <si>
    <t>A05030505 窗帘及类似品</t>
  </si>
  <si>
    <t>教室窗帘</t>
  </si>
  <si>
    <t>块</t>
  </si>
  <si>
    <t>上级补助</t>
  </si>
  <si>
    <t>备注：因我单位无提前下达的上级转移支付补助项目支出预算，该表以空表进行公开。</t>
  </si>
  <si>
    <t>项目级次</t>
  </si>
  <si>
    <t>114 对个人和家庭的补助</t>
  </si>
  <si>
    <t>本级</t>
  </si>
  <si>
    <t>216 其他公用支出</t>
  </si>
  <si>
    <t>313 事业发展类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</si>
  <si>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</si>
  <si>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</si>
  <si>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</si>
  <si>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</si>
  <si>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</si>
  <si>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</si>
  <si>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</si>
  <si>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</si>
  <si>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</si>
  <si>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</si>
  <si>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</si>
  <si>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</si>
  <si>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</si>
  <si>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</si>
  <si>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</si>
  <si>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</si>
  <si>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</si>
  <si>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</si>
  <si>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</si>
  <si>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</si>
  <si>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</si>
  <si>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</si>
  <si>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</si>
  <si>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</si>
  <si>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备注：此表为一级预算单位及主管部门公开，该表以空表进行公开。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</si>
</sst>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25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51" applyFont="1" applyAlignment="1">
      <alignment horizontal="left" vertical="center"/>
    </xf>
    <xf numFmtId="176" fontId="9" fillId="0" borderId="1" xfId="51" applyFo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176" fontId="9" fillId="0" borderId="1" xfId="0" applyNumberFormat="1" applyFont="1" applyBorder="1" applyAlignment="1">
      <alignment horizontal="right" vertical="center"/>
    </xf>
    <xf numFmtId="49" fontId="9" fillId="0" borderId="1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0" fillId="0" borderId="0" xfId="0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left" vertical="center" wrapText="1"/>
    </xf>
    <xf numFmtId="176" fontId="9" fillId="0" borderId="8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2" fillId="0" borderId="0" xfId="0" applyFont="1" applyAlignment="1" applyProtection="1">
      <alignment horizontal="right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180" fontId="9" fillId="0" borderId="1" xfId="56" applyFont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4" fillId="0" borderId="0" xfId="0" applyFont="1" applyAlignment="1" applyProtection="1">
      <alignment horizontal="right"/>
      <protection locked="0"/>
    </xf>
    <xf numFmtId="49" fontId="14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9" fillId="0" borderId="1" xfId="50" applyFont="1" applyAlignment="1">
      <alignment horizontal="left" vertical="center" wrapText="1" inden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right"/>
    </xf>
    <xf numFmtId="0" fontId="10" fillId="2" borderId="1" xfId="0" applyFont="1" applyFill="1" applyBorder="1" applyAlignment="1" applyProtection="1">
      <alignment vertical="top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0" xfId="0" applyFont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49" fontId="9" fillId="0" borderId="1" xfId="50" applyFont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D46" sqref="D46"/>
    </sheetView>
  </sheetViews>
  <sheetFormatPr defaultColWidth="8.575" defaultRowHeight="12.75" customHeight="1" outlineLevelCol="3"/>
  <cols>
    <col min="1" max="1" width="26.875" customWidth="1"/>
    <col min="2" max="2" width="21.75" customWidth="1"/>
    <col min="3" max="3" width="31.625" customWidth="1"/>
    <col min="4" max="4" width="20.25" customWidth="1"/>
  </cols>
  <sheetData>
    <row r="1" ht="15" customHeight="1" spans="1:4">
      <c r="A1" s="81"/>
      <c r="B1" s="81"/>
      <c r="C1" s="81"/>
      <c r="D1" s="82"/>
    </row>
    <row r="2" ht="41.25" customHeight="1" spans="1:4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"单位名称："&amp;"昆明市晋宁区第一中学"</f>
        <v>单位名称：昆明市晋宁区第一中学</v>
      </c>
      <c r="B3" s="228"/>
      <c r="D3" s="197" t="s">
        <v>0</v>
      </c>
    </row>
    <row r="4" ht="23.25" customHeight="1" spans="1:4">
      <c r="A4" s="249" t="s">
        <v>1</v>
      </c>
      <c r="B4" s="250"/>
      <c r="C4" s="249" t="s">
        <v>2</v>
      </c>
      <c r="D4" s="250"/>
    </row>
    <row r="5" ht="24" customHeight="1" spans="1:4">
      <c r="A5" s="249" t="s">
        <v>3</v>
      </c>
      <c r="B5" s="249" t="s">
        <v>4</v>
      </c>
      <c r="C5" s="249" t="s">
        <v>5</v>
      </c>
      <c r="D5" s="249" t="s">
        <v>4</v>
      </c>
    </row>
    <row r="6" ht="17.25" customHeight="1" spans="1:4">
      <c r="A6" s="230" t="s">
        <v>6</v>
      </c>
      <c r="B6" s="60">
        <v>67563802.22</v>
      </c>
      <c r="C6" s="230" t="s">
        <v>7</v>
      </c>
      <c r="D6" s="60"/>
    </row>
    <row r="7" ht="17.25" customHeight="1" spans="1:4">
      <c r="A7" s="230" t="s">
        <v>8</v>
      </c>
      <c r="B7" s="60"/>
      <c r="C7" s="230" t="s">
        <v>9</v>
      </c>
      <c r="D7" s="60"/>
    </row>
    <row r="8" ht="17.25" customHeight="1" spans="1:4">
      <c r="A8" s="230" t="s">
        <v>10</v>
      </c>
      <c r="B8" s="60"/>
      <c r="C8" s="251" t="s">
        <v>11</v>
      </c>
      <c r="D8" s="60"/>
    </row>
    <row r="9" ht="17.25" customHeight="1" spans="1:4">
      <c r="A9" s="230" t="s">
        <v>12</v>
      </c>
      <c r="B9" s="60">
        <v>9108000</v>
      </c>
      <c r="C9" s="251" t="s">
        <v>13</v>
      </c>
      <c r="D9" s="60"/>
    </row>
    <row r="10" ht="17.25" customHeight="1" spans="1:4">
      <c r="A10" s="230" t="s">
        <v>14</v>
      </c>
      <c r="B10" s="60">
        <v>11623729.95</v>
      </c>
      <c r="C10" s="251" t="s">
        <v>15</v>
      </c>
      <c r="D10" s="60">
        <v>70920652.81</v>
      </c>
    </row>
    <row r="11" ht="17.25" customHeight="1" spans="1:4">
      <c r="A11" s="230" t="s">
        <v>16</v>
      </c>
      <c r="B11" s="60"/>
      <c r="C11" s="251" t="s">
        <v>17</v>
      </c>
      <c r="D11" s="60"/>
    </row>
    <row r="12" ht="17.25" customHeight="1" spans="1:4">
      <c r="A12" s="230" t="s">
        <v>18</v>
      </c>
      <c r="B12" s="60"/>
      <c r="C12" s="90" t="s">
        <v>19</v>
      </c>
      <c r="D12" s="60"/>
    </row>
    <row r="13" ht="17.25" customHeight="1" spans="1:4">
      <c r="A13" s="230" t="s">
        <v>20</v>
      </c>
      <c r="B13" s="60"/>
      <c r="C13" s="90" t="s">
        <v>21</v>
      </c>
      <c r="D13" s="60">
        <v>7547693.44</v>
      </c>
    </row>
    <row r="14" ht="17.25" customHeight="1" spans="1:4">
      <c r="A14" s="230" t="s">
        <v>22</v>
      </c>
      <c r="B14" s="60"/>
      <c r="C14" s="90" t="s">
        <v>23</v>
      </c>
      <c r="D14" s="60">
        <v>4577482.56</v>
      </c>
    </row>
    <row r="15" ht="17.25" customHeight="1" spans="1:4">
      <c r="A15" s="230" t="s">
        <v>24</v>
      </c>
      <c r="B15" s="62">
        <v>11623729.95</v>
      </c>
      <c r="C15" s="90" t="s">
        <v>25</v>
      </c>
      <c r="D15" s="60"/>
    </row>
    <row r="16" ht="17.25" customHeight="1" spans="1:4">
      <c r="A16" s="30"/>
      <c r="B16" s="60"/>
      <c r="C16" s="90" t="s">
        <v>26</v>
      </c>
      <c r="D16" s="60"/>
    </row>
    <row r="17" ht="17.25" customHeight="1" spans="1:4">
      <c r="A17" s="231"/>
      <c r="B17" s="60"/>
      <c r="C17" s="90" t="s">
        <v>27</v>
      </c>
      <c r="D17" s="60"/>
    </row>
    <row r="18" ht="17.25" customHeight="1" spans="1:4">
      <c r="A18" s="231"/>
      <c r="B18" s="60"/>
      <c r="C18" s="90" t="s">
        <v>28</v>
      </c>
      <c r="D18" s="60"/>
    </row>
    <row r="19" ht="17.25" customHeight="1" spans="1:4">
      <c r="A19" s="231"/>
      <c r="B19" s="60"/>
      <c r="C19" s="90" t="s">
        <v>29</v>
      </c>
      <c r="D19" s="60"/>
    </row>
    <row r="20" ht="17.25" customHeight="1" spans="1:4">
      <c r="A20" s="231"/>
      <c r="B20" s="60"/>
      <c r="C20" s="90" t="s">
        <v>30</v>
      </c>
      <c r="D20" s="60"/>
    </row>
    <row r="21" ht="17.25" customHeight="1" spans="1:4">
      <c r="A21" s="231"/>
      <c r="B21" s="60"/>
      <c r="C21" s="90" t="s">
        <v>31</v>
      </c>
      <c r="D21" s="60"/>
    </row>
    <row r="22" ht="17.25" customHeight="1" spans="1:4">
      <c r="A22" s="231"/>
      <c r="B22" s="60"/>
      <c r="C22" s="90" t="s">
        <v>32</v>
      </c>
      <c r="D22" s="60"/>
    </row>
    <row r="23" ht="17.25" customHeight="1" spans="1:4">
      <c r="A23" s="231"/>
      <c r="B23" s="60"/>
      <c r="C23" s="90" t="s">
        <v>33</v>
      </c>
      <c r="D23" s="60"/>
    </row>
    <row r="24" ht="17.25" customHeight="1" spans="1:4">
      <c r="A24" s="231"/>
      <c r="B24" s="60"/>
      <c r="C24" s="90" t="s">
        <v>34</v>
      </c>
      <c r="D24" s="60">
        <v>5249703.36</v>
      </c>
    </row>
    <row r="25" ht="17.25" customHeight="1" spans="1:4">
      <c r="A25" s="231"/>
      <c r="B25" s="60"/>
      <c r="C25" s="90" t="s">
        <v>35</v>
      </c>
      <c r="D25" s="60"/>
    </row>
    <row r="26" ht="17.25" customHeight="1" spans="1:4">
      <c r="A26" s="231"/>
      <c r="B26" s="60"/>
      <c r="C26" s="30" t="s">
        <v>36</v>
      </c>
      <c r="D26" s="60"/>
    </row>
    <row r="27" ht="17.25" customHeight="1" spans="1:4">
      <c r="A27" s="231"/>
      <c r="B27" s="60"/>
      <c r="C27" s="90" t="s">
        <v>37</v>
      </c>
      <c r="D27" s="60"/>
    </row>
    <row r="28" ht="16.5" customHeight="1" spans="1:4">
      <c r="A28" s="231"/>
      <c r="B28" s="60"/>
      <c r="C28" s="90" t="s">
        <v>38</v>
      </c>
      <c r="D28" s="60"/>
    </row>
    <row r="29" ht="16.5" customHeight="1" spans="1:4">
      <c r="A29" s="231"/>
      <c r="B29" s="60"/>
      <c r="C29" s="30" t="s">
        <v>39</v>
      </c>
      <c r="D29" s="60"/>
    </row>
    <row r="30" ht="17.25" customHeight="1" spans="1:4">
      <c r="A30" s="231"/>
      <c r="B30" s="60"/>
      <c r="C30" s="30" t="s">
        <v>40</v>
      </c>
      <c r="D30" s="60"/>
    </row>
    <row r="31" ht="17.25" customHeight="1" spans="1:4">
      <c r="A31" s="231"/>
      <c r="B31" s="60"/>
      <c r="C31" s="90" t="s">
        <v>41</v>
      </c>
      <c r="D31" s="60"/>
    </row>
    <row r="32" ht="16.5" customHeight="1" spans="1:4">
      <c r="A32" s="231" t="s">
        <v>42</v>
      </c>
      <c r="B32" s="60">
        <v>88295532.17</v>
      </c>
      <c r="C32" s="231" t="s">
        <v>43</v>
      </c>
      <c r="D32" s="60">
        <v>88295532.17</v>
      </c>
    </row>
    <row r="33" ht="16.5" customHeight="1" spans="1:4">
      <c r="A33" s="30" t="s">
        <v>44</v>
      </c>
      <c r="B33" s="60"/>
      <c r="C33" s="30" t="s">
        <v>45</v>
      </c>
      <c r="D33" s="60"/>
    </row>
    <row r="34" ht="16.5" customHeight="1" spans="1:4">
      <c r="A34" s="90" t="s">
        <v>46</v>
      </c>
      <c r="B34" s="62"/>
      <c r="C34" s="90" t="s">
        <v>46</v>
      </c>
      <c r="D34" s="62"/>
    </row>
    <row r="35" ht="16.5" customHeight="1" spans="1:4">
      <c r="A35" s="90" t="s">
        <v>47</v>
      </c>
      <c r="B35" s="62"/>
      <c r="C35" s="90" t="s">
        <v>48</v>
      </c>
      <c r="D35" s="62"/>
    </row>
    <row r="36" ht="16.5" customHeight="1" spans="1:4">
      <c r="A36" s="234" t="s">
        <v>49</v>
      </c>
      <c r="B36" s="60">
        <v>88295532.17</v>
      </c>
      <c r="C36" s="234" t="s">
        <v>50</v>
      </c>
      <c r="D36" s="60">
        <v>88295532.17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77">
        <v>1</v>
      </c>
      <c r="B1" s="178">
        <v>0</v>
      </c>
      <c r="C1" s="177">
        <v>1</v>
      </c>
      <c r="D1" s="179"/>
      <c r="E1" s="179"/>
      <c r="F1" s="168"/>
    </row>
    <row r="2" ht="42" customHeight="1" spans="1:6">
      <c r="A2" s="180" t="str">
        <f>"2026"&amp;"年部门政府性基金预算支出预算表"</f>
        <v>2026年部门政府性基金预算支出预算表</v>
      </c>
      <c r="B2" s="180" t="s">
        <v>413</v>
      </c>
      <c r="C2" s="181"/>
      <c r="D2" s="182"/>
      <c r="E2" s="182"/>
      <c r="F2" s="182"/>
    </row>
    <row r="3" ht="13.5" customHeight="1" spans="1:6">
      <c r="A3" s="46" t="str">
        <f>"单位名称："&amp;"昆明市晋宁区第一中学"</f>
        <v>单位名称：昆明市晋宁区第一中学</v>
      </c>
      <c r="B3" s="46" t="s">
        <v>414</v>
      </c>
      <c r="C3" s="177"/>
      <c r="D3" s="179"/>
      <c r="E3" s="179"/>
      <c r="F3" s="168" t="s">
        <v>0</v>
      </c>
    </row>
    <row r="4" ht="19.5" customHeight="1" spans="1:6">
      <c r="A4" s="183" t="s">
        <v>174</v>
      </c>
      <c r="B4" s="184" t="s">
        <v>68</v>
      </c>
      <c r="C4" s="183" t="s">
        <v>69</v>
      </c>
      <c r="D4" s="17" t="s">
        <v>415</v>
      </c>
      <c r="E4" s="18"/>
      <c r="F4" s="19"/>
    </row>
    <row r="5" ht="18.75" customHeight="1" spans="1:6">
      <c r="A5" s="185"/>
      <c r="B5" s="186"/>
      <c r="C5" s="185"/>
      <c r="D5" s="54" t="s">
        <v>53</v>
      </c>
      <c r="E5" s="17" t="s">
        <v>71</v>
      </c>
      <c r="F5" s="54" t="s">
        <v>72</v>
      </c>
    </row>
    <row r="6" ht="18.75" customHeight="1" spans="1:6">
      <c r="A6" s="187">
        <v>1</v>
      </c>
      <c r="B6" s="188" t="s">
        <v>332</v>
      </c>
      <c r="C6" s="187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60"/>
      <c r="E7" s="60"/>
      <c r="F7" s="60"/>
    </row>
    <row r="8" ht="21" customHeight="1" spans="1:6">
      <c r="A8" s="41"/>
      <c r="B8" s="41"/>
      <c r="C8" s="41"/>
      <c r="D8" s="60"/>
      <c r="E8" s="60"/>
      <c r="F8" s="60"/>
    </row>
    <row r="9" ht="18.75" customHeight="1" spans="1:6">
      <c r="A9" s="189" t="s">
        <v>166</v>
      </c>
      <c r="B9" s="189" t="s">
        <v>166</v>
      </c>
      <c r="C9" s="190" t="s">
        <v>166</v>
      </c>
      <c r="D9" s="60"/>
      <c r="E9" s="60"/>
      <c r="F9" s="60"/>
    </row>
    <row r="10" customHeight="1" spans="1:6">
      <c r="A10" t="s">
        <v>416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topLeftCell="C1" workbookViewId="0">
      <selection activeCell="L23" sqref="L2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32"/>
      <c r="C1" s="132"/>
      <c r="R1" s="165"/>
      <c r="S1" s="165"/>
    </row>
    <row r="2" ht="41.25" customHeight="1" spans="1:19">
      <c r="A2" s="135" t="str">
        <f>"2026"&amp;"年部门政府采购预算表"</f>
        <v>2026年部门政府采购预算表</v>
      </c>
      <c r="B2" s="136"/>
      <c r="C2" s="136"/>
      <c r="D2" s="45"/>
      <c r="E2" s="45"/>
      <c r="F2" s="45"/>
      <c r="G2" s="45"/>
      <c r="H2" s="45"/>
      <c r="I2" s="45"/>
      <c r="J2" s="45"/>
      <c r="K2" s="45"/>
      <c r="L2" s="45"/>
      <c r="M2" s="136"/>
      <c r="N2" s="45"/>
      <c r="O2" s="45"/>
      <c r="P2" s="136"/>
      <c r="Q2" s="45"/>
      <c r="R2" s="136"/>
      <c r="S2" s="136"/>
    </row>
    <row r="3" ht="18.75" customHeight="1" spans="1:19">
      <c r="A3" s="166" t="str">
        <f>"单位名称："&amp;"昆明市晋宁区第一中学"</f>
        <v>单位名称：昆明市晋宁区第一中学</v>
      </c>
      <c r="B3" s="140"/>
      <c r="C3" s="140"/>
      <c r="D3" s="48"/>
      <c r="E3" s="48"/>
      <c r="F3" s="48"/>
      <c r="G3" s="48"/>
      <c r="H3" s="48"/>
      <c r="I3" s="48"/>
      <c r="J3" s="48"/>
      <c r="K3" s="48"/>
      <c r="L3" s="48"/>
      <c r="R3" s="167"/>
      <c r="S3" s="168" t="s">
        <v>0</v>
      </c>
    </row>
    <row r="4" ht="15.75" customHeight="1" spans="1:19">
      <c r="A4" s="51" t="s">
        <v>173</v>
      </c>
      <c r="B4" s="143" t="s">
        <v>174</v>
      </c>
      <c r="C4" s="143" t="s">
        <v>417</v>
      </c>
      <c r="D4" s="144" t="s">
        <v>418</v>
      </c>
      <c r="E4" s="144" t="s">
        <v>419</v>
      </c>
      <c r="F4" s="144" t="s">
        <v>420</v>
      </c>
      <c r="G4" s="144" t="s">
        <v>421</v>
      </c>
      <c r="H4" s="144" t="s">
        <v>422</v>
      </c>
      <c r="I4" s="145" t="s">
        <v>181</v>
      </c>
      <c r="J4" s="145"/>
      <c r="K4" s="145"/>
      <c r="L4" s="145"/>
      <c r="M4" s="146"/>
      <c r="N4" s="145"/>
      <c r="O4" s="145"/>
      <c r="P4" s="147"/>
      <c r="Q4" s="145"/>
      <c r="R4" s="146"/>
      <c r="S4" s="148"/>
    </row>
    <row r="5" ht="17.25" customHeight="1" spans="1:19">
      <c r="A5" s="53"/>
      <c r="B5" s="149"/>
      <c r="C5" s="149"/>
      <c r="D5" s="150"/>
      <c r="E5" s="150"/>
      <c r="F5" s="150"/>
      <c r="G5" s="150"/>
      <c r="H5" s="150"/>
      <c r="I5" s="150" t="s">
        <v>53</v>
      </c>
      <c r="J5" s="150" t="s">
        <v>56</v>
      </c>
      <c r="K5" s="150" t="s">
        <v>423</v>
      </c>
      <c r="L5" s="150" t="s">
        <v>424</v>
      </c>
      <c r="M5" s="151" t="s">
        <v>425</v>
      </c>
      <c r="N5" s="152" t="s">
        <v>426</v>
      </c>
      <c r="O5" s="152"/>
      <c r="P5" s="153"/>
      <c r="Q5" s="152"/>
      <c r="R5" s="154"/>
      <c r="S5" s="155"/>
    </row>
    <row r="6" ht="54" customHeight="1" spans="1:19">
      <c r="A6" s="56"/>
      <c r="B6" s="155"/>
      <c r="C6" s="155"/>
      <c r="D6" s="156"/>
      <c r="E6" s="156"/>
      <c r="F6" s="156"/>
      <c r="G6" s="156"/>
      <c r="H6" s="156"/>
      <c r="I6" s="156"/>
      <c r="J6" s="156" t="s">
        <v>55</v>
      </c>
      <c r="K6" s="156"/>
      <c r="L6" s="156"/>
      <c r="M6" s="157"/>
      <c r="N6" s="156" t="s">
        <v>55</v>
      </c>
      <c r="O6" s="156" t="s">
        <v>61</v>
      </c>
      <c r="P6" s="155" t="s">
        <v>62</v>
      </c>
      <c r="Q6" s="156" t="s">
        <v>63</v>
      </c>
      <c r="R6" s="157" t="s">
        <v>64</v>
      </c>
      <c r="S6" s="155" t="s">
        <v>65</v>
      </c>
    </row>
    <row r="7" ht="18" customHeight="1" spans="1:19">
      <c r="A7" s="169">
        <v>1</v>
      </c>
      <c r="B7" s="169" t="s">
        <v>332</v>
      </c>
      <c r="C7" s="170">
        <v>3</v>
      </c>
      <c r="D7" s="170">
        <v>4</v>
      </c>
      <c r="E7" s="169">
        <v>5</v>
      </c>
      <c r="F7" s="169">
        <v>6</v>
      </c>
      <c r="G7" s="169">
        <v>7</v>
      </c>
      <c r="H7" s="169">
        <v>8</v>
      </c>
      <c r="I7" s="169">
        <v>9</v>
      </c>
      <c r="J7" s="169">
        <v>10</v>
      </c>
      <c r="K7" s="169">
        <v>11</v>
      </c>
      <c r="L7" s="169">
        <v>12</v>
      </c>
      <c r="M7" s="169">
        <v>13</v>
      </c>
      <c r="N7" s="169">
        <v>14</v>
      </c>
      <c r="O7" s="169">
        <v>15</v>
      </c>
      <c r="P7" s="169">
        <v>16</v>
      </c>
      <c r="Q7" s="169">
        <v>17</v>
      </c>
      <c r="R7" s="169">
        <v>18</v>
      </c>
      <c r="S7" s="169">
        <v>19</v>
      </c>
    </row>
    <row r="8" ht="21" customHeight="1" spans="1:19">
      <c r="A8" s="158" t="s">
        <v>191</v>
      </c>
      <c r="B8" s="159" t="s">
        <v>67</v>
      </c>
      <c r="C8" s="159" t="s">
        <v>267</v>
      </c>
      <c r="D8" s="160" t="s">
        <v>427</v>
      </c>
      <c r="E8" s="160" t="s">
        <v>428</v>
      </c>
      <c r="F8" s="160" t="s">
        <v>429</v>
      </c>
      <c r="G8" s="171">
        <v>1</v>
      </c>
      <c r="H8" s="60"/>
      <c r="I8" s="60">
        <v>2355000</v>
      </c>
      <c r="J8" s="60"/>
      <c r="K8" s="60"/>
      <c r="L8" s="60"/>
      <c r="M8" s="60">
        <v>2355000</v>
      </c>
      <c r="N8" s="60"/>
      <c r="O8" s="60"/>
      <c r="P8" s="62"/>
      <c r="Q8" s="62"/>
      <c r="R8" s="60"/>
      <c r="S8" s="60"/>
    </row>
    <row r="9" ht="21" customHeight="1" spans="1:19">
      <c r="A9" s="158" t="s">
        <v>191</v>
      </c>
      <c r="B9" s="159" t="s">
        <v>67</v>
      </c>
      <c r="C9" s="159" t="s">
        <v>256</v>
      </c>
      <c r="D9" s="160" t="s">
        <v>430</v>
      </c>
      <c r="E9" s="160" t="s">
        <v>430</v>
      </c>
      <c r="F9" s="160" t="s">
        <v>429</v>
      </c>
      <c r="G9" s="171">
        <v>1</v>
      </c>
      <c r="H9" s="60">
        <v>289000</v>
      </c>
      <c r="I9" s="60">
        <v>289000</v>
      </c>
      <c r="J9" s="60">
        <v>289000</v>
      </c>
      <c r="K9" s="60"/>
      <c r="L9" s="60"/>
      <c r="M9" s="60"/>
      <c r="N9" s="60"/>
      <c r="O9" s="60"/>
      <c r="P9" s="62"/>
      <c r="Q9" s="62"/>
      <c r="R9" s="60"/>
      <c r="S9" s="60"/>
    </row>
    <row r="10" ht="21" customHeight="1" spans="1:19">
      <c r="A10" s="158" t="s">
        <v>191</v>
      </c>
      <c r="B10" s="159" t="s">
        <v>67</v>
      </c>
      <c r="C10" s="159" t="s">
        <v>256</v>
      </c>
      <c r="D10" s="160" t="s">
        <v>431</v>
      </c>
      <c r="E10" s="160" t="s">
        <v>432</v>
      </c>
      <c r="F10" s="160" t="s">
        <v>429</v>
      </c>
      <c r="G10" s="171">
        <v>1</v>
      </c>
      <c r="H10" s="60">
        <v>900000</v>
      </c>
      <c r="I10" s="60">
        <v>900000</v>
      </c>
      <c r="J10" s="60">
        <v>900000</v>
      </c>
      <c r="K10" s="60"/>
      <c r="L10" s="60"/>
      <c r="M10" s="60"/>
      <c r="N10" s="60"/>
      <c r="O10" s="60"/>
      <c r="P10" s="62"/>
      <c r="Q10" s="62"/>
      <c r="R10" s="60"/>
      <c r="S10" s="60"/>
    </row>
    <row r="11" ht="21" customHeight="1" spans="1:19">
      <c r="A11" s="158" t="s">
        <v>191</v>
      </c>
      <c r="B11" s="159" t="s">
        <v>67</v>
      </c>
      <c r="C11" s="159" t="s">
        <v>256</v>
      </c>
      <c r="D11" s="160" t="s">
        <v>433</v>
      </c>
      <c r="E11" s="160" t="s">
        <v>432</v>
      </c>
      <c r="F11" s="160" t="s">
        <v>429</v>
      </c>
      <c r="G11" s="171">
        <v>1</v>
      </c>
      <c r="H11" s="60">
        <v>700000</v>
      </c>
      <c r="I11" s="60">
        <v>700000</v>
      </c>
      <c r="J11" s="60">
        <v>700000</v>
      </c>
      <c r="K11" s="60"/>
      <c r="L11" s="60"/>
      <c r="M11" s="60"/>
      <c r="N11" s="60"/>
      <c r="O11" s="60"/>
      <c r="P11" s="62"/>
      <c r="Q11" s="62"/>
      <c r="R11" s="60"/>
      <c r="S11" s="60"/>
    </row>
    <row r="12" ht="21" customHeight="1" spans="1:19">
      <c r="A12" s="161" t="s">
        <v>166</v>
      </c>
      <c r="B12" s="162"/>
      <c r="C12" s="162"/>
      <c r="D12" s="163"/>
      <c r="E12" s="163"/>
      <c r="F12" s="163"/>
      <c r="G12" s="172"/>
      <c r="H12" s="60">
        <v>1889000</v>
      </c>
      <c r="I12" s="60">
        <v>4244000</v>
      </c>
      <c r="J12" s="60">
        <v>1889000</v>
      </c>
      <c r="K12" s="60"/>
      <c r="L12" s="60"/>
      <c r="M12" s="60">
        <v>2355000</v>
      </c>
      <c r="N12" s="60"/>
      <c r="O12" s="60"/>
      <c r="P12" s="62"/>
      <c r="Q12" s="62"/>
      <c r="R12" s="60"/>
      <c r="S12" s="60"/>
    </row>
    <row r="13" ht="21" customHeight="1" spans="1:19">
      <c r="A13" s="173" t="s">
        <v>434</v>
      </c>
      <c r="B13" s="174"/>
      <c r="C13" s="174"/>
      <c r="D13" s="173"/>
      <c r="E13" s="173"/>
      <c r="F13" s="173"/>
      <c r="G13" s="175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3" sqref="A3:I3"/>
    </sheetView>
  </sheetViews>
  <sheetFormatPr defaultColWidth="9.14166666666667" defaultRowHeight="14.25" customHeight="1"/>
  <cols>
    <col min="1" max="20" width="14.1666666666667" customWidth="1"/>
  </cols>
  <sheetData>
    <row r="1" ht="16.5" customHeight="1" spans="1:20">
      <c r="A1" s="131"/>
      <c r="B1" s="132"/>
      <c r="C1" s="132"/>
      <c r="D1" s="132"/>
      <c r="E1" s="132"/>
      <c r="F1" s="132"/>
      <c r="G1" s="132"/>
      <c r="H1" s="131"/>
      <c r="I1" s="131"/>
      <c r="J1" s="131"/>
      <c r="K1" s="131"/>
      <c r="L1" s="131"/>
      <c r="M1" s="131"/>
      <c r="N1" s="133"/>
      <c r="O1" s="131"/>
      <c r="P1" s="131"/>
      <c r="Q1" s="132"/>
      <c r="R1" s="131"/>
      <c r="S1" s="134"/>
      <c r="T1" s="134"/>
    </row>
    <row r="2" ht="41.25" customHeight="1" spans="1:20">
      <c r="A2" s="135" t="str">
        <f>"2026"&amp;"年部门政府购买服务预算表"</f>
        <v>2026年部门政府购买服务预算表</v>
      </c>
      <c r="B2" s="136"/>
      <c r="C2" s="136"/>
      <c r="D2" s="136"/>
      <c r="E2" s="136"/>
      <c r="F2" s="136"/>
      <c r="G2" s="136"/>
      <c r="H2" s="137"/>
      <c r="I2" s="137"/>
      <c r="J2" s="137"/>
      <c r="K2" s="137"/>
      <c r="L2" s="137"/>
      <c r="M2" s="137"/>
      <c r="N2" s="138"/>
      <c r="O2" s="137"/>
      <c r="P2" s="137"/>
      <c r="Q2" s="136"/>
      <c r="R2" s="137"/>
      <c r="S2" s="138"/>
      <c r="T2" s="136"/>
    </row>
    <row r="3" ht="22.5" customHeight="1" spans="1:20">
      <c r="A3" s="139" t="str">
        <f>"单位名称："&amp;"昆明市晋宁区第一中学"</f>
        <v>单位名称：昆明市晋宁区第一中学</v>
      </c>
      <c r="B3" s="140"/>
      <c r="C3" s="140"/>
      <c r="D3" s="140"/>
      <c r="E3" s="140"/>
      <c r="F3" s="140"/>
      <c r="G3" s="140"/>
      <c r="H3" s="141"/>
      <c r="I3" s="141"/>
      <c r="J3" s="141"/>
      <c r="K3" s="141"/>
      <c r="L3" s="141"/>
      <c r="M3" s="141"/>
      <c r="N3" s="133"/>
      <c r="O3" s="131"/>
      <c r="P3" s="131"/>
      <c r="Q3" s="132"/>
      <c r="R3" s="131"/>
      <c r="S3" s="142"/>
      <c r="T3" s="134" t="s">
        <v>0</v>
      </c>
    </row>
    <row r="4" ht="24" customHeight="1" spans="1:20">
      <c r="A4" s="51" t="s">
        <v>173</v>
      </c>
      <c r="B4" s="143" t="s">
        <v>174</v>
      </c>
      <c r="C4" s="143" t="s">
        <v>417</v>
      </c>
      <c r="D4" s="143" t="s">
        <v>435</v>
      </c>
      <c r="E4" s="143" t="s">
        <v>436</v>
      </c>
      <c r="F4" s="143" t="s">
        <v>437</v>
      </c>
      <c r="G4" s="143" t="s">
        <v>438</v>
      </c>
      <c r="H4" s="144" t="s">
        <v>439</v>
      </c>
      <c r="I4" s="144" t="s">
        <v>440</v>
      </c>
      <c r="J4" s="145" t="s">
        <v>181</v>
      </c>
      <c r="K4" s="145"/>
      <c r="L4" s="145"/>
      <c r="M4" s="145"/>
      <c r="N4" s="146"/>
      <c r="O4" s="145"/>
      <c r="P4" s="145"/>
      <c r="Q4" s="147"/>
      <c r="R4" s="145"/>
      <c r="S4" s="146"/>
      <c r="T4" s="148"/>
    </row>
    <row r="5" ht="24" customHeight="1" spans="1:20">
      <c r="A5" s="53"/>
      <c r="B5" s="149"/>
      <c r="C5" s="149"/>
      <c r="D5" s="149"/>
      <c r="E5" s="149"/>
      <c r="F5" s="149"/>
      <c r="G5" s="149"/>
      <c r="H5" s="150"/>
      <c r="I5" s="150"/>
      <c r="J5" s="150" t="s">
        <v>53</v>
      </c>
      <c r="K5" s="150" t="s">
        <v>56</v>
      </c>
      <c r="L5" s="150" t="s">
        <v>423</v>
      </c>
      <c r="M5" s="150" t="s">
        <v>424</v>
      </c>
      <c r="N5" s="151" t="s">
        <v>425</v>
      </c>
      <c r="O5" s="152" t="s">
        <v>426</v>
      </c>
      <c r="P5" s="152"/>
      <c r="Q5" s="153"/>
      <c r="R5" s="152"/>
      <c r="S5" s="154"/>
      <c r="T5" s="155"/>
    </row>
    <row r="6" ht="54" customHeight="1" spans="1:20">
      <c r="A6" s="56"/>
      <c r="B6" s="155"/>
      <c r="C6" s="155"/>
      <c r="D6" s="155"/>
      <c r="E6" s="155"/>
      <c r="F6" s="155"/>
      <c r="G6" s="155"/>
      <c r="H6" s="156"/>
      <c r="I6" s="156"/>
      <c r="J6" s="156"/>
      <c r="K6" s="156" t="s">
        <v>55</v>
      </c>
      <c r="L6" s="156"/>
      <c r="M6" s="156"/>
      <c r="N6" s="157"/>
      <c r="O6" s="156" t="s">
        <v>55</v>
      </c>
      <c r="P6" s="156" t="s">
        <v>61</v>
      </c>
      <c r="Q6" s="155" t="s">
        <v>62</v>
      </c>
      <c r="R6" s="156" t="s">
        <v>63</v>
      </c>
      <c r="S6" s="157" t="s">
        <v>64</v>
      </c>
      <c r="T6" s="155" t="s">
        <v>65</v>
      </c>
    </row>
    <row r="7" ht="17.25" customHeight="1" spans="1:20">
      <c r="A7" s="57">
        <v>1</v>
      </c>
      <c r="B7" s="155">
        <v>2</v>
      </c>
      <c r="C7" s="57">
        <v>3</v>
      </c>
      <c r="D7" s="57">
        <v>4</v>
      </c>
      <c r="E7" s="155">
        <v>5</v>
      </c>
      <c r="F7" s="57">
        <v>6</v>
      </c>
      <c r="G7" s="57">
        <v>7</v>
      </c>
      <c r="H7" s="155">
        <v>8</v>
      </c>
      <c r="I7" s="57">
        <v>9</v>
      </c>
      <c r="J7" s="57">
        <v>10</v>
      </c>
      <c r="K7" s="155">
        <v>11</v>
      </c>
      <c r="L7" s="57">
        <v>12</v>
      </c>
      <c r="M7" s="57">
        <v>13</v>
      </c>
      <c r="N7" s="155">
        <v>14</v>
      </c>
      <c r="O7" s="57">
        <v>15</v>
      </c>
      <c r="P7" s="57">
        <v>16</v>
      </c>
      <c r="Q7" s="155">
        <v>17</v>
      </c>
      <c r="R7" s="57">
        <v>18</v>
      </c>
      <c r="S7" s="57">
        <v>19</v>
      </c>
      <c r="T7" s="57">
        <v>20</v>
      </c>
    </row>
    <row r="8" ht="21" customHeight="1" spans="1:20">
      <c r="A8" s="158"/>
      <c r="B8" s="159"/>
      <c r="C8" s="159"/>
      <c r="D8" s="159"/>
      <c r="E8" s="159"/>
      <c r="F8" s="159"/>
      <c r="G8" s="159"/>
      <c r="H8" s="160"/>
      <c r="I8" s="160"/>
      <c r="J8" s="60"/>
      <c r="K8" s="60"/>
      <c r="L8" s="60"/>
      <c r="M8" s="60"/>
      <c r="N8" s="60"/>
      <c r="O8" s="60"/>
      <c r="P8" s="60"/>
      <c r="Q8" s="62"/>
      <c r="R8" s="62"/>
      <c r="S8" s="60"/>
      <c r="T8" s="60"/>
    </row>
    <row r="9" ht="21" customHeight="1" spans="1:20">
      <c r="A9" s="161" t="s">
        <v>166</v>
      </c>
      <c r="B9" s="162"/>
      <c r="C9" s="162"/>
      <c r="D9" s="162"/>
      <c r="E9" s="162"/>
      <c r="F9" s="162"/>
      <c r="G9" s="162"/>
      <c r="H9" s="163"/>
      <c r="I9" s="164"/>
      <c r="J9" s="60"/>
      <c r="K9" s="60"/>
      <c r="L9" s="60"/>
      <c r="M9" s="60"/>
      <c r="N9" s="60"/>
      <c r="O9" s="60"/>
      <c r="P9" s="60"/>
      <c r="Q9" s="62"/>
      <c r="R9" s="62"/>
      <c r="S9" s="60"/>
      <c r="T9" s="60"/>
    </row>
    <row r="10" customHeight="1" spans="1:20">
      <c r="A10" t="s">
        <v>441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24" sqref="C24"/>
    </sheetView>
  </sheetViews>
  <sheetFormatPr defaultColWidth="9.15" defaultRowHeight="14.25" customHeight="1" outlineLevelCol="4"/>
  <cols>
    <col min="1" max="1" width="44.25" style="96" customWidth="1"/>
    <col min="2" max="5" width="20" style="96" customWidth="1"/>
    <col min="6" max="16384" width="9.15" style="96"/>
  </cols>
  <sheetData>
    <row r="1" s="96" customFormat="1" customHeight="1" spans="1:5">
      <c r="A1" s="110"/>
      <c r="B1" s="110"/>
      <c r="C1" s="110"/>
      <c r="D1" s="110"/>
      <c r="E1" s="110"/>
    </row>
    <row r="2" s="96" customFormat="1" ht="17.25" customHeight="1" spans="1:5">
      <c r="D2" s="111"/>
      <c r="E2" s="97" t="s">
        <v>442</v>
      </c>
    </row>
    <row r="3" s="96" customFormat="1" ht="41.25" customHeight="1" spans="1:5">
      <c r="A3" s="112" t="str">
        <f>"2026"&amp;"年对下转移支付预算表"</f>
        <v>2026年对下转移支付预算表</v>
      </c>
      <c r="B3" s="99"/>
      <c r="C3" s="99"/>
      <c r="D3" s="99"/>
      <c r="E3" s="100"/>
    </row>
    <row r="4" s="96" customFormat="1" ht="18" customHeight="1" spans="1:5">
      <c r="A4" s="113" t="s">
        <v>443</v>
      </c>
      <c r="B4" s="114"/>
      <c r="C4" s="114"/>
      <c r="D4" s="115"/>
      <c r="E4" s="116" t="s">
        <v>0</v>
      </c>
    </row>
    <row r="5" s="96" customFormat="1" ht="19.5" customHeight="1" spans="1:5">
      <c r="A5" s="117" t="s">
        <v>444</v>
      </c>
      <c r="B5" s="118" t="s">
        <v>181</v>
      </c>
      <c r="C5" s="119"/>
      <c r="D5" s="119"/>
      <c r="E5" s="120" t="s">
        <v>445</v>
      </c>
    </row>
    <row r="6" s="96" customFormat="1" ht="40.5" customHeight="1" spans="1:5">
      <c r="A6" s="121"/>
      <c r="B6" s="121" t="s">
        <v>53</v>
      </c>
      <c r="C6" s="122" t="s">
        <v>56</v>
      </c>
      <c r="D6" s="123" t="s">
        <v>423</v>
      </c>
      <c r="E6" s="124"/>
    </row>
    <row r="7" s="96" customFormat="1" ht="19.5" customHeight="1" spans="1:5">
      <c r="A7" s="125">
        <v>1</v>
      </c>
      <c r="B7" s="125">
        <v>2</v>
      </c>
      <c r="C7" s="125">
        <v>3</v>
      </c>
      <c r="D7" s="125">
        <v>4</v>
      </c>
      <c r="E7" s="126">
        <v>24</v>
      </c>
    </row>
    <row r="8" s="96" customFormat="1" ht="19.5" customHeight="1" spans="1:5">
      <c r="A8" s="127"/>
      <c r="B8" s="128"/>
      <c r="C8" s="128"/>
      <c r="D8" s="128"/>
      <c r="E8" s="128"/>
    </row>
    <row r="9" s="96" customFormat="1" ht="19.5" customHeight="1" spans="1:5">
      <c r="A9" s="129"/>
      <c r="B9" s="128"/>
      <c r="C9" s="128"/>
      <c r="D9" s="128"/>
      <c r="E9" s="128"/>
    </row>
    <row r="10" s="96" customFormat="1" ht="20" customHeight="1" spans="1:5">
      <c r="A10" s="130" t="s">
        <v>446</v>
      </c>
      <c r="B10" s="130"/>
      <c r="C10" s="130"/>
      <c r="D10" s="130"/>
      <c r="E10" s="130"/>
    </row>
  </sheetData>
  <mergeCells count="6">
    <mergeCell ref="A3:E3"/>
    <mergeCell ref="A4:D4"/>
    <mergeCell ref="B5:D5"/>
    <mergeCell ref="A10:E10"/>
    <mergeCell ref="A5:A6"/>
    <mergeCell ref="E5:E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8" sqref="A8"/>
    </sheetView>
  </sheetViews>
  <sheetFormatPr defaultColWidth="9.14166666666667" defaultRowHeight="12" customHeight="1" outlineLevelRow="7"/>
  <cols>
    <col min="1" max="1" width="34.2833333333333" style="96" customWidth="1"/>
    <col min="2" max="2" width="29" style="96" customWidth="1"/>
    <col min="3" max="5" width="23.575" style="96" customWidth="1"/>
    <col min="6" max="6" width="11.2833333333333" style="96" customWidth="1"/>
    <col min="7" max="7" width="25.1416666666667" style="96" customWidth="1"/>
    <col min="8" max="8" width="15.575" style="96" customWidth="1"/>
    <col min="9" max="9" width="13.425" style="96" customWidth="1"/>
    <col min="10" max="10" width="18.85" style="96" customWidth="1"/>
    <col min="11" max="16384" width="9.14166666666667" style="96"/>
  </cols>
  <sheetData>
    <row r="1" s="96" customFormat="1" ht="16.5" customHeight="1" spans="1:10">
      <c r="J1" s="97" t="s">
        <v>447</v>
      </c>
    </row>
    <row r="2" s="96" customFormat="1" ht="41.25" customHeight="1" spans="1:10">
      <c r="A2" s="98" t="s">
        <v>448</v>
      </c>
      <c r="B2" s="99"/>
      <c r="C2" s="99"/>
      <c r="D2" s="99"/>
      <c r="E2" s="99"/>
      <c r="F2" s="100"/>
      <c r="G2" s="99"/>
      <c r="H2" s="100"/>
      <c r="I2" s="100"/>
      <c r="J2" s="99"/>
    </row>
    <row r="3" s="96" customFormat="1" ht="17.25" customHeight="1" spans="1:10">
      <c r="A3" s="101" t="s">
        <v>443</v>
      </c>
    </row>
    <row r="4" s="96" customFormat="1" ht="44.25" customHeight="1" spans="1:10">
      <c r="A4" s="102" t="s">
        <v>449</v>
      </c>
      <c r="B4" s="102" t="s">
        <v>300</v>
      </c>
      <c r="C4" s="102" t="s">
        <v>301</v>
      </c>
      <c r="D4" s="102" t="s">
        <v>302</v>
      </c>
      <c r="E4" s="102" t="s">
        <v>303</v>
      </c>
      <c r="F4" s="103" t="s">
        <v>304</v>
      </c>
      <c r="G4" s="102" t="s">
        <v>305</v>
      </c>
      <c r="H4" s="103" t="s">
        <v>306</v>
      </c>
      <c r="I4" s="103" t="s">
        <v>307</v>
      </c>
      <c r="J4" s="102" t="s">
        <v>308</v>
      </c>
    </row>
    <row r="5" s="96" customFormat="1" ht="14.25" customHeight="1" spans="1:10">
      <c r="A5" s="102">
        <v>1</v>
      </c>
      <c r="B5" s="102">
        <v>2</v>
      </c>
      <c r="C5" s="102">
        <v>3</v>
      </c>
      <c r="D5" s="102">
        <v>4</v>
      </c>
      <c r="E5" s="102">
        <v>5</v>
      </c>
      <c r="F5" s="103">
        <v>6</v>
      </c>
      <c r="G5" s="102">
        <v>7</v>
      </c>
      <c r="H5" s="103">
        <v>8</v>
      </c>
      <c r="I5" s="103">
        <v>9</v>
      </c>
      <c r="J5" s="102">
        <v>10</v>
      </c>
    </row>
    <row r="6" s="96" customFormat="1" ht="42" customHeight="1" spans="1:10">
      <c r="A6" s="104"/>
      <c r="B6" s="105"/>
      <c r="C6" s="105"/>
      <c r="D6" s="105"/>
      <c r="E6" s="106"/>
      <c r="F6" s="107"/>
      <c r="G6" s="106"/>
      <c r="H6" s="107"/>
      <c r="I6" s="107"/>
      <c r="J6" s="106"/>
    </row>
    <row r="7" s="96" customFormat="1" ht="42" customHeight="1" spans="1:10">
      <c r="A7" s="104"/>
      <c r="B7" s="108"/>
      <c r="C7" s="108"/>
      <c r="D7" s="108"/>
      <c r="E7" s="104"/>
      <c r="F7" s="108"/>
      <c r="G7" s="104"/>
      <c r="H7" s="108"/>
      <c r="I7" s="108"/>
      <c r="J7" s="104"/>
    </row>
    <row r="8" s="96" customFormat="1" ht="30" customHeight="1" spans="1:10">
      <c r="A8" s="109" t="s">
        <v>450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20"/>
  <sheetViews>
    <sheetView showZeros="0" workbookViewId="0">
      <selection activeCell="D27" sqref="D2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5"/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"单位名称："&amp;"昆明市晋宁区第一中学"</f>
        <v>单位名称：昆明市晋宁区第一中学</v>
      </c>
      <c r="B3" s="80"/>
      <c r="C3" s="80"/>
      <c r="D3" s="81"/>
      <c r="F3" s="78"/>
      <c r="G3" s="77"/>
      <c r="H3" s="77"/>
      <c r="I3" s="82" t="s">
        <v>0</v>
      </c>
    </row>
    <row r="4" ht="28.5" customHeight="1" spans="1:9">
      <c r="A4" s="71" t="s">
        <v>173</v>
      </c>
      <c r="B4" s="83" t="s">
        <v>174</v>
      </c>
      <c r="C4" s="84" t="s">
        <v>451</v>
      </c>
      <c r="D4" s="71" t="s">
        <v>452</v>
      </c>
      <c r="E4" s="71" t="s">
        <v>453</v>
      </c>
      <c r="F4" s="71" t="s">
        <v>454</v>
      </c>
      <c r="G4" s="83" t="s">
        <v>455</v>
      </c>
      <c r="H4" s="69"/>
      <c r="I4" s="71"/>
    </row>
    <row r="5" ht="21" customHeight="1" spans="1:9">
      <c r="A5" s="84"/>
      <c r="B5" s="85"/>
      <c r="C5" s="85"/>
      <c r="D5" s="86"/>
      <c r="E5" s="85"/>
      <c r="F5" s="85"/>
      <c r="G5" s="83" t="s">
        <v>421</v>
      </c>
      <c r="H5" s="83" t="s">
        <v>456</v>
      </c>
      <c r="I5" s="83" t="s">
        <v>457</v>
      </c>
    </row>
    <row r="6" ht="17.25" customHeight="1" spans="1:9">
      <c r="A6" s="87" t="s">
        <v>78</v>
      </c>
      <c r="B6" s="40">
        <v>67563802.22</v>
      </c>
      <c r="C6" s="87" t="s">
        <v>79</v>
      </c>
      <c r="D6" s="42" t="s">
        <v>80</v>
      </c>
      <c r="E6" s="87" t="s">
        <v>81</v>
      </c>
      <c r="F6" s="40" t="s">
        <v>82</v>
      </c>
      <c r="G6" s="88" t="s">
        <v>83</v>
      </c>
      <c r="H6" s="42" t="s">
        <v>84</v>
      </c>
      <c r="I6" s="42">
        <v>9</v>
      </c>
    </row>
    <row r="7" ht="19.5" customHeight="1" spans="1:9">
      <c r="A7" s="89" t="s">
        <v>191</v>
      </c>
      <c r="B7" s="90" t="s">
        <v>67</v>
      </c>
      <c r="C7" s="90" t="s">
        <v>458</v>
      </c>
      <c r="D7" s="26" t="s">
        <v>459</v>
      </c>
      <c r="E7" s="41" t="s">
        <v>460</v>
      </c>
      <c r="F7" s="88" t="s">
        <v>461</v>
      </c>
      <c r="G7" s="91">
        <v>1</v>
      </c>
      <c r="H7" s="92">
        <v>5000</v>
      </c>
      <c r="I7" s="92">
        <v>5000</v>
      </c>
    </row>
    <row r="8" ht="19.5" customHeight="1" spans="1:9">
      <c r="A8" s="89" t="s">
        <v>191</v>
      </c>
      <c r="B8" s="90" t="s">
        <v>67</v>
      </c>
      <c r="C8" s="90" t="s">
        <v>458</v>
      </c>
      <c r="D8" s="26" t="s">
        <v>462</v>
      </c>
      <c r="E8" s="41" t="s">
        <v>463</v>
      </c>
      <c r="F8" s="88" t="s">
        <v>464</v>
      </c>
      <c r="G8" s="91">
        <v>32</v>
      </c>
      <c r="H8" s="92">
        <v>32000</v>
      </c>
      <c r="I8" s="92">
        <v>1024000</v>
      </c>
    </row>
    <row r="9" ht="19.5" customHeight="1" spans="1:9">
      <c r="A9" s="89" t="s">
        <v>191</v>
      </c>
      <c r="B9" s="90" t="s">
        <v>67</v>
      </c>
      <c r="C9" s="90" t="s">
        <v>458</v>
      </c>
      <c r="D9" s="26" t="s">
        <v>465</v>
      </c>
      <c r="E9" s="41" t="s">
        <v>466</v>
      </c>
      <c r="F9" s="88" t="s">
        <v>461</v>
      </c>
      <c r="G9" s="91">
        <v>2</v>
      </c>
      <c r="H9" s="92">
        <v>40000</v>
      </c>
      <c r="I9" s="92">
        <v>80000</v>
      </c>
    </row>
    <row r="10" ht="19.5" customHeight="1" spans="1:9">
      <c r="A10" s="89" t="s">
        <v>191</v>
      </c>
      <c r="B10" s="90" t="s">
        <v>67</v>
      </c>
      <c r="C10" s="90" t="s">
        <v>458</v>
      </c>
      <c r="D10" s="26" t="s">
        <v>467</v>
      </c>
      <c r="E10" s="41" t="s">
        <v>468</v>
      </c>
      <c r="F10" s="88" t="s">
        <v>464</v>
      </c>
      <c r="G10" s="91">
        <v>32</v>
      </c>
      <c r="H10" s="92">
        <v>1000</v>
      </c>
      <c r="I10" s="92">
        <v>32000</v>
      </c>
    </row>
    <row r="11" ht="19.5" customHeight="1" spans="1:9">
      <c r="A11" s="89" t="s">
        <v>191</v>
      </c>
      <c r="B11" s="90" t="s">
        <v>67</v>
      </c>
      <c r="C11" s="90" t="s">
        <v>469</v>
      </c>
      <c r="D11" s="26" t="s">
        <v>470</v>
      </c>
      <c r="E11" s="41" t="s">
        <v>471</v>
      </c>
      <c r="F11" s="88" t="s">
        <v>464</v>
      </c>
      <c r="G11" s="91">
        <v>1092</v>
      </c>
      <c r="H11" s="92">
        <v>1000</v>
      </c>
      <c r="I11" s="92">
        <v>1092000</v>
      </c>
    </row>
    <row r="12" ht="19.5" customHeight="1" spans="1:9">
      <c r="A12" s="89" t="s">
        <v>191</v>
      </c>
      <c r="B12" s="90" t="s">
        <v>67</v>
      </c>
      <c r="C12" s="90" t="s">
        <v>469</v>
      </c>
      <c r="D12" s="26" t="s">
        <v>472</v>
      </c>
      <c r="E12" s="41" t="s">
        <v>473</v>
      </c>
      <c r="F12" s="88" t="s">
        <v>464</v>
      </c>
      <c r="G12" s="91">
        <v>2160</v>
      </c>
      <c r="H12" s="92">
        <v>550</v>
      </c>
      <c r="I12" s="92">
        <v>1188000</v>
      </c>
    </row>
    <row r="13" ht="19.5" customHeight="1" spans="1:9">
      <c r="A13" s="89" t="s">
        <v>191</v>
      </c>
      <c r="B13" s="90" t="s">
        <v>67</v>
      </c>
      <c r="C13" s="90" t="s">
        <v>469</v>
      </c>
      <c r="D13" s="26" t="s">
        <v>472</v>
      </c>
      <c r="E13" s="41" t="s">
        <v>474</v>
      </c>
      <c r="F13" s="88" t="s">
        <v>464</v>
      </c>
      <c r="G13" s="91">
        <v>32</v>
      </c>
      <c r="H13" s="92">
        <v>1200</v>
      </c>
      <c r="I13" s="92">
        <v>38400</v>
      </c>
    </row>
    <row r="14" ht="19.5" customHeight="1" spans="1:9">
      <c r="A14" s="89" t="s">
        <v>191</v>
      </c>
      <c r="B14" s="90" t="s">
        <v>67</v>
      </c>
      <c r="C14" s="90" t="s">
        <v>469</v>
      </c>
      <c r="D14" s="26" t="s">
        <v>472</v>
      </c>
      <c r="E14" s="41" t="s">
        <v>475</v>
      </c>
      <c r="F14" s="88" t="s">
        <v>464</v>
      </c>
      <c r="G14" s="91">
        <v>200</v>
      </c>
      <c r="H14" s="92">
        <v>530</v>
      </c>
      <c r="I14" s="92">
        <v>106000</v>
      </c>
    </row>
    <row r="15" ht="19.5" customHeight="1" spans="1:9">
      <c r="A15" s="89" t="s">
        <v>191</v>
      </c>
      <c r="B15" s="90" t="s">
        <v>67</v>
      </c>
      <c r="C15" s="90" t="s">
        <v>469</v>
      </c>
      <c r="D15" s="26" t="s">
        <v>472</v>
      </c>
      <c r="E15" s="41" t="s">
        <v>476</v>
      </c>
      <c r="F15" s="88" t="s">
        <v>477</v>
      </c>
      <c r="G15" s="91">
        <v>21</v>
      </c>
      <c r="H15" s="92">
        <v>795</v>
      </c>
      <c r="I15" s="92">
        <v>16695</v>
      </c>
    </row>
    <row r="16" ht="19.5" customHeight="1" spans="1:9">
      <c r="A16" s="89" t="s">
        <v>191</v>
      </c>
      <c r="B16" s="90" t="s">
        <v>67</v>
      </c>
      <c r="C16" s="90" t="s">
        <v>469</v>
      </c>
      <c r="D16" s="26" t="s">
        <v>478</v>
      </c>
      <c r="E16" s="41" t="s">
        <v>479</v>
      </c>
      <c r="F16" s="88" t="s">
        <v>374</v>
      </c>
      <c r="G16" s="91">
        <v>32</v>
      </c>
      <c r="H16" s="92">
        <v>600</v>
      </c>
      <c r="I16" s="92">
        <v>19200</v>
      </c>
    </row>
    <row r="17" ht="19.5" customHeight="1" spans="1:9">
      <c r="A17" s="89" t="s">
        <v>191</v>
      </c>
      <c r="B17" s="90" t="s">
        <v>67</v>
      </c>
      <c r="C17" s="90" t="s">
        <v>469</v>
      </c>
      <c r="D17" s="26" t="s">
        <v>478</v>
      </c>
      <c r="E17" s="41" t="s">
        <v>480</v>
      </c>
      <c r="F17" s="88" t="s">
        <v>374</v>
      </c>
      <c r="G17" s="91">
        <v>1092</v>
      </c>
      <c r="H17" s="92">
        <v>400</v>
      </c>
      <c r="I17" s="92">
        <v>436800</v>
      </c>
    </row>
    <row r="18" ht="19.5" customHeight="1" spans="1:9">
      <c r="A18" s="89" t="s">
        <v>191</v>
      </c>
      <c r="B18" s="90" t="s">
        <v>67</v>
      </c>
      <c r="C18" s="90" t="s">
        <v>469</v>
      </c>
      <c r="D18" s="26" t="s">
        <v>478</v>
      </c>
      <c r="E18" s="41" t="s">
        <v>481</v>
      </c>
      <c r="F18" s="88" t="s">
        <v>464</v>
      </c>
      <c r="G18" s="91">
        <v>32</v>
      </c>
      <c r="H18" s="92">
        <v>4000</v>
      </c>
      <c r="I18" s="92">
        <v>128000</v>
      </c>
    </row>
    <row r="19" ht="19.5" customHeight="1" spans="1:9">
      <c r="A19" s="89" t="s">
        <v>191</v>
      </c>
      <c r="B19" s="90" t="s">
        <v>67</v>
      </c>
      <c r="C19" s="90" t="s">
        <v>469</v>
      </c>
      <c r="D19" s="26" t="s">
        <v>482</v>
      </c>
      <c r="E19" s="41" t="s">
        <v>483</v>
      </c>
      <c r="F19" s="88" t="s">
        <v>484</v>
      </c>
      <c r="G19" s="91">
        <v>136</v>
      </c>
      <c r="H19" s="92">
        <v>1900</v>
      </c>
      <c r="I19" s="92">
        <v>258400</v>
      </c>
    </row>
    <row r="20" ht="19.5" customHeight="1" spans="1:9">
      <c r="A20" s="29" t="s">
        <v>53</v>
      </c>
      <c r="B20" s="93"/>
      <c r="C20" s="93"/>
      <c r="D20" s="94"/>
      <c r="E20" s="95"/>
      <c r="F20" s="95"/>
      <c r="G20" s="91">
        <v>4864</v>
      </c>
      <c r="H20" s="92">
        <v>88975</v>
      </c>
      <c r="I20" s="92">
        <v>4424495</v>
      </c>
    </row>
  </sheetData>
  <mergeCells count="11">
    <mergeCell ref="A1:I1"/>
    <mergeCell ref="A2:I2"/>
    <mergeCell ref="A3:C3"/>
    <mergeCell ref="G4:I4"/>
    <mergeCell ref="A20:F20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7" sqref="B17"/>
    </sheetView>
  </sheetViews>
  <sheetFormatPr defaultColWidth="9.14166666666667" defaultRowHeight="14.25" customHeight="1"/>
  <cols>
    <col min="1" max="1" width="10.2833333333333" customWidth="1"/>
    <col min="2" max="2" width="30.425" customWidth="1"/>
    <col min="3" max="3" width="23.85" customWidth="1"/>
    <col min="4" max="4" width="11.1416666666667" customWidth="1"/>
    <col min="5" max="5" width="32.7083333333333" customWidth="1"/>
    <col min="6" max="6" width="9.85" customWidth="1"/>
    <col min="7" max="7" width="17.7083333333333" customWidth="1"/>
    <col min="8" max="11" width="23.1416666666667" customWidth="1"/>
  </cols>
  <sheetData>
    <row r="1" ht="13.5" customHeight="1" spans="1:11">
      <c r="D1" s="43"/>
      <c r="E1" s="43"/>
      <c r="F1" s="43"/>
      <c r="G1" s="43"/>
      <c r="K1" s="44"/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"单位名称："&amp;"昆明市晋宁区第一中学"</f>
        <v>单位名称：昆明市晋宁区第一中学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0</v>
      </c>
    </row>
    <row r="4" ht="21.75" customHeight="1" spans="1:11">
      <c r="A4" s="67" t="s">
        <v>245</v>
      </c>
      <c r="B4" s="67" t="s">
        <v>176</v>
      </c>
      <c r="C4" s="67" t="s">
        <v>246</v>
      </c>
      <c r="D4" s="25" t="s">
        <v>177</v>
      </c>
      <c r="E4" s="25" t="s">
        <v>178</v>
      </c>
      <c r="F4" s="25" t="s">
        <v>247</v>
      </c>
      <c r="G4" s="25" t="s">
        <v>248</v>
      </c>
      <c r="H4" s="20" t="s">
        <v>53</v>
      </c>
      <c r="I4" s="21" t="s">
        <v>485</v>
      </c>
      <c r="J4" s="21"/>
      <c r="K4" s="21"/>
    </row>
    <row r="5" ht="21.75" customHeight="1" spans="1:11">
      <c r="A5" s="67"/>
      <c r="B5" s="67"/>
      <c r="C5" s="67"/>
      <c r="D5" s="25"/>
      <c r="E5" s="25"/>
      <c r="F5" s="25"/>
      <c r="G5" s="25"/>
      <c r="H5" s="21"/>
      <c r="I5" s="25" t="s">
        <v>56</v>
      </c>
      <c r="J5" s="25" t="s">
        <v>57</v>
      </c>
      <c r="K5" s="25" t="s">
        <v>58</v>
      </c>
    </row>
    <row r="6" ht="40.5" customHeight="1" spans="1:11">
      <c r="A6" s="68"/>
      <c r="B6" s="68"/>
      <c r="C6" s="68"/>
      <c r="D6" s="25"/>
      <c r="E6" s="25"/>
      <c r="F6" s="25"/>
      <c r="G6" s="25"/>
      <c r="H6" s="21"/>
      <c r="I6" s="25" t="s">
        <v>55</v>
      </c>
      <c r="J6" s="25"/>
      <c r="K6" s="25"/>
    </row>
    <row r="7" ht="20.2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9">
        <v>10</v>
      </c>
      <c r="K7" s="69">
        <v>11</v>
      </c>
    </row>
    <row r="8" ht="18" customHeight="1" spans="1:11">
      <c r="A8" s="70"/>
      <c r="B8" s="63"/>
      <c r="C8" s="70"/>
      <c r="D8" s="70"/>
      <c r="E8" s="70"/>
      <c r="F8" s="70"/>
      <c r="G8" s="70"/>
      <c r="H8" s="60"/>
      <c r="I8" s="60"/>
      <c r="J8" s="60"/>
      <c r="K8" s="60"/>
    </row>
    <row r="9" ht="24" customHeight="1" spans="1:11">
      <c r="A9" s="26"/>
      <c r="B9" s="41"/>
      <c r="C9" s="26"/>
      <c r="D9" s="26"/>
      <c r="E9" s="26"/>
      <c r="F9" s="26"/>
      <c r="G9" s="26"/>
      <c r="H9" s="60"/>
      <c r="I9" s="60"/>
      <c r="J9" s="60"/>
      <c r="K9" s="60"/>
    </row>
    <row r="10" ht="18.75" customHeight="1" spans="1:11">
      <c r="A10" s="71" t="s">
        <v>166</v>
      </c>
      <c r="B10" s="72"/>
      <c r="C10" s="72"/>
      <c r="D10" s="72"/>
      <c r="E10" s="72"/>
      <c r="F10" s="72"/>
      <c r="G10" s="72"/>
      <c r="H10" s="60"/>
      <c r="I10" s="60"/>
      <c r="J10" s="60"/>
      <c r="K10" s="60"/>
    </row>
    <row r="11" customHeight="1" spans="1:11">
      <c r="A11" t="s">
        <v>486</v>
      </c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selection activeCell="G23" sqref="G2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3"/>
      <c r="G1" s="44"/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"单位名称："&amp;"昆明市晋宁区第一中学"</f>
        <v>单位名称：昆明市晋宁区第一中学</v>
      </c>
      <c r="B3" s="47"/>
      <c r="C3" s="47"/>
      <c r="D3" s="47"/>
      <c r="E3" s="48"/>
      <c r="F3" s="48"/>
      <c r="G3" s="49" t="s">
        <v>0</v>
      </c>
    </row>
    <row r="4" ht="21.75" customHeight="1" spans="1:7">
      <c r="A4" s="50" t="s">
        <v>246</v>
      </c>
      <c r="B4" s="50" t="s">
        <v>245</v>
      </c>
      <c r="C4" s="50" t="s">
        <v>176</v>
      </c>
      <c r="D4" s="51" t="s">
        <v>487</v>
      </c>
      <c r="E4" s="17" t="s">
        <v>56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7"/>
      <c r="G6" s="57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customHeight="1" spans="1:7">
      <c r="A8" s="59" t="s">
        <v>67</v>
      </c>
      <c r="B8" s="60"/>
      <c r="C8" s="60"/>
      <c r="D8" s="60"/>
      <c r="E8" s="60">
        <v>4987729.4</v>
      </c>
      <c r="F8" s="60"/>
      <c r="G8" s="60"/>
    </row>
    <row r="9" ht="17.25" customHeight="1" spans="1:7">
      <c r="A9" s="41"/>
      <c r="B9" s="61" t="s">
        <v>488</v>
      </c>
      <c r="C9" s="61" t="s">
        <v>253</v>
      </c>
      <c r="D9" s="41" t="s">
        <v>489</v>
      </c>
      <c r="E9" s="62">
        <v>20342.4</v>
      </c>
      <c r="F9" s="62"/>
      <c r="G9" s="62"/>
    </row>
    <row r="10" ht="17.25" customHeight="1" spans="1:7">
      <c r="A10" s="63"/>
      <c r="B10" s="61" t="s">
        <v>490</v>
      </c>
      <c r="C10" s="61" t="s">
        <v>256</v>
      </c>
      <c r="D10" s="41" t="s">
        <v>489</v>
      </c>
      <c r="E10" s="62">
        <v>3906000</v>
      </c>
      <c r="F10" s="62"/>
      <c r="G10" s="62"/>
    </row>
    <row r="11" ht="17.25" customHeight="1" spans="1:7">
      <c r="A11" s="63"/>
      <c r="B11" s="61" t="s">
        <v>491</v>
      </c>
      <c r="C11" s="61" t="s">
        <v>277</v>
      </c>
      <c r="D11" s="41" t="s">
        <v>489</v>
      </c>
      <c r="E11" s="62">
        <v>811387</v>
      </c>
      <c r="F11" s="62"/>
      <c r="G11" s="62"/>
    </row>
    <row r="12" ht="17.25" customHeight="1" spans="1:7">
      <c r="A12" s="63"/>
      <c r="B12" s="61" t="s">
        <v>491</v>
      </c>
      <c r="C12" s="61" t="s">
        <v>279</v>
      </c>
      <c r="D12" s="41" t="s">
        <v>489</v>
      </c>
      <c r="E12" s="62">
        <v>250000</v>
      </c>
      <c r="F12" s="62"/>
      <c r="G12" s="62"/>
    </row>
    <row r="13" ht="18.75" customHeight="1" spans="1:7">
      <c r="A13" s="64" t="s">
        <v>53</v>
      </c>
      <c r="B13" s="65" t="s">
        <v>492</v>
      </c>
      <c r="C13" s="65"/>
      <c r="D13" s="66"/>
      <c r="E13" s="62">
        <v>4987729.4</v>
      </c>
      <c r="F13" s="62"/>
      <c r="G13" s="62"/>
    </row>
  </sheetData>
  <mergeCells count="11">
    <mergeCell ref="A2:G2"/>
    <mergeCell ref="A3:F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9"/>
  <sheetViews>
    <sheetView showZeros="0" topLeftCell="A9" workbookViewId="0">
      <selection activeCell="A24" sqref="A2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/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"单位名称："&amp;"昆明市晋宁区第一中学"</f>
        <v>单位名称：昆明市晋宁区第一中学</v>
      </c>
      <c r="B3" s="4"/>
      <c r="C3" s="5"/>
      <c r="D3" s="6"/>
      <c r="E3" s="6"/>
      <c r="F3" s="6"/>
      <c r="G3" s="6"/>
      <c r="H3" s="6"/>
      <c r="I3" s="6"/>
      <c r="J3" s="252" t="s">
        <v>0</v>
      </c>
    </row>
    <row r="4" ht="30" customHeight="1" spans="1:10">
      <c r="A4" s="7" t="s">
        <v>493</v>
      </c>
      <c r="B4" s="8"/>
      <c r="C4" s="9"/>
      <c r="D4" s="9"/>
      <c r="E4" s="10"/>
      <c r="F4" s="11" t="s">
        <v>493</v>
      </c>
      <c r="G4" s="10"/>
      <c r="H4" s="12"/>
      <c r="I4" s="9"/>
      <c r="J4" s="10"/>
    </row>
    <row r="5" ht="32.25" customHeight="1" spans="1:10">
      <c r="A5" s="13" t="s">
        <v>494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495</v>
      </c>
      <c r="B6" s="18"/>
      <c r="C6" s="18"/>
      <c r="D6" s="18"/>
      <c r="E6" s="18"/>
      <c r="F6" s="18"/>
      <c r="G6" s="18"/>
      <c r="H6" s="18"/>
      <c r="I6" s="19"/>
      <c r="J6" s="20" t="s">
        <v>496</v>
      </c>
    </row>
    <row r="7" ht="99.75" customHeight="1" spans="1:10">
      <c r="A7" s="21" t="s">
        <v>497</v>
      </c>
      <c r="B7" s="22" t="s">
        <v>498</v>
      </c>
      <c r="C7" s="23"/>
      <c r="D7" s="23"/>
      <c r="E7" s="23"/>
      <c r="F7" s="23"/>
      <c r="G7" s="23"/>
      <c r="H7" s="23"/>
      <c r="I7" s="23"/>
      <c r="J7" s="24" t="s">
        <v>499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500</v>
      </c>
    </row>
    <row r="9" ht="75" customHeight="1" spans="1:10">
      <c r="A9" s="22" t="s">
        <v>501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502</v>
      </c>
    </row>
    <row r="10" ht="32.25" customHeight="1" spans="1:10">
      <c r="A10" s="28" t="s">
        <v>503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504</v>
      </c>
      <c r="B11" s="22"/>
      <c r="C11" s="21" t="s">
        <v>505</v>
      </c>
      <c r="D11" s="21"/>
      <c r="E11" s="21" t="s">
        <v>506</v>
      </c>
      <c r="F11" s="21"/>
      <c r="G11" s="21"/>
      <c r="H11" s="21" t="s">
        <v>507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508</v>
      </c>
      <c r="F12" s="22" t="s">
        <v>509</v>
      </c>
      <c r="G12" s="22" t="s">
        <v>510</v>
      </c>
      <c r="H12" s="22" t="s">
        <v>508</v>
      </c>
      <c r="I12" s="22" t="s">
        <v>509</v>
      </c>
      <c r="J12" s="22" t="s">
        <v>510</v>
      </c>
    </row>
    <row r="13" ht="24" customHeight="1" spans="1:10">
      <c r="A13" s="29" t="s">
        <v>53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511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512</v>
      </c>
      <c r="B16" s="34"/>
      <c r="C16" s="34"/>
      <c r="D16" s="34"/>
      <c r="E16" s="34"/>
      <c r="F16" s="34"/>
      <c r="G16" s="34"/>
      <c r="H16" s="35" t="s">
        <v>513</v>
      </c>
      <c r="I16" s="36" t="s">
        <v>308</v>
      </c>
      <c r="J16" s="35" t="s">
        <v>514</v>
      </c>
    </row>
    <row r="17" ht="36" customHeight="1" spans="1:10">
      <c r="A17" s="37" t="s">
        <v>301</v>
      </c>
      <c r="B17" s="37" t="s">
        <v>515</v>
      </c>
      <c r="C17" s="38" t="s">
        <v>303</v>
      </c>
      <c r="D17" s="38" t="s">
        <v>304</v>
      </c>
      <c r="E17" s="38" t="s">
        <v>305</v>
      </c>
      <c r="F17" s="38" t="s">
        <v>306</v>
      </c>
      <c r="G17" s="38" t="s">
        <v>307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t="s">
        <v>516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I25" sqref="I25"/>
    </sheetView>
  </sheetViews>
  <sheetFormatPr defaultColWidth="8.425" defaultRowHeight="12.75" customHeight="1"/>
  <cols>
    <col min="1" max="1" width="8.75" customWidth="1"/>
    <col min="2" max="2" width="17.375" customWidth="1"/>
    <col min="3" max="7" width="11.125" customWidth="1"/>
    <col min="8" max="14" width="14.5" customWidth="1"/>
    <col min="15" max="18" width="14.125" customWidth="1"/>
    <col min="19" max="19" width="11.5" customWidth="1"/>
    <col min="20" max="20" width="12.875" customWidth="1"/>
  </cols>
  <sheetData>
    <row r="1" ht="17.25" customHeight="1" spans="1:20">
      <c r="A1" s="238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</row>
    <row r="2" ht="41.25" customHeight="1" spans="1:20">
      <c r="A2" s="240" t="str">
        <f>"2026"&amp;"年部门收入预算表"</f>
        <v>2026年部门收入预算表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</row>
    <row r="3" ht="17.25" customHeight="1" spans="1:20">
      <c r="A3" s="241" t="str">
        <f>"单位名称："&amp;"昆明市晋宁区第一中学"</f>
        <v>单位名称：昆明市晋宁区第一中学</v>
      </c>
      <c r="B3" s="242"/>
      <c r="C3" s="243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5" t="s">
        <v>0</v>
      </c>
    </row>
    <row r="4" ht="21.75" customHeight="1" spans="1:20">
      <c r="A4" s="71" t="s">
        <v>51</v>
      </c>
      <c r="B4" s="71" t="s">
        <v>52</v>
      </c>
      <c r="C4" s="71" t="s">
        <v>53</v>
      </c>
      <c r="D4" s="71" t="s">
        <v>54</v>
      </c>
      <c r="E4" s="71"/>
      <c r="F4" s="71"/>
      <c r="G4" s="71"/>
      <c r="H4" s="71"/>
      <c r="I4" s="69"/>
      <c r="J4" s="71"/>
      <c r="K4" s="71"/>
      <c r="L4" s="71"/>
      <c r="M4" s="71"/>
      <c r="N4" s="71"/>
      <c r="O4" s="71" t="s">
        <v>44</v>
      </c>
      <c r="P4" s="71"/>
      <c r="Q4" s="71"/>
      <c r="R4" s="71"/>
      <c r="S4" s="71"/>
      <c r="T4" s="71"/>
    </row>
    <row r="5" ht="27" customHeight="1" spans="1:20">
      <c r="A5" s="71"/>
      <c r="B5" s="71"/>
      <c r="C5" s="71"/>
      <c r="D5" s="71" t="s">
        <v>55</v>
      </c>
      <c r="E5" s="71" t="s">
        <v>56</v>
      </c>
      <c r="F5" s="71" t="s">
        <v>57</v>
      </c>
      <c r="G5" s="71" t="s">
        <v>58</v>
      </c>
      <c r="H5" s="71" t="s">
        <v>59</v>
      </c>
      <c r="I5" s="69" t="s">
        <v>60</v>
      </c>
      <c r="J5" s="71"/>
      <c r="K5" s="71"/>
      <c r="L5" s="71"/>
      <c r="M5" s="71"/>
      <c r="N5" s="71"/>
      <c r="O5" s="71" t="s">
        <v>55</v>
      </c>
      <c r="P5" s="71" t="s">
        <v>56</v>
      </c>
      <c r="Q5" s="71" t="s">
        <v>57</v>
      </c>
      <c r="R5" s="71" t="s">
        <v>58</v>
      </c>
      <c r="S5" s="71" t="s">
        <v>59</v>
      </c>
      <c r="T5" s="71" t="s">
        <v>60</v>
      </c>
    </row>
    <row r="6" ht="30" customHeight="1" spans="1:20">
      <c r="A6" s="72"/>
      <c r="B6" s="72"/>
      <c r="C6" s="95"/>
      <c r="D6" s="95"/>
      <c r="E6" s="95"/>
      <c r="F6" s="95"/>
      <c r="G6" s="95"/>
      <c r="H6" s="95"/>
      <c r="I6" s="194" t="s">
        <v>55</v>
      </c>
      <c r="J6" s="71" t="s">
        <v>61</v>
      </c>
      <c r="K6" s="71" t="s">
        <v>62</v>
      </c>
      <c r="L6" s="71" t="s">
        <v>63</v>
      </c>
      <c r="M6" s="71" t="s">
        <v>64</v>
      </c>
      <c r="N6" s="71" t="s">
        <v>65</v>
      </c>
      <c r="O6" s="246"/>
      <c r="P6" s="246"/>
      <c r="Q6" s="246"/>
      <c r="R6" s="246"/>
      <c r="S6" s="246"/>
      <c r="T6" s="95"/>
    </row>
    <row r="7" ht="15" customHeight="1" spans="1:20">
      <c r="A7" s="247">
        <v>1</v>
      </c>
      <c r="B7" s="247">
        <v>2</v>
      </c>
      <c r="C7" s="247">
        <v>3</v>
      </c>
      <c r="D7" s="247">
        <v>4</v>
      </c>
      <c r="E7" s="247">
        <v>5</v>
      </c>
      <c r="F7" s="247">
        <v>6</v>
      </c>
      <c r="G7" s="247">
        <v>7</v>
      </c>
      <c r="H7" s="247">
        <v>8</v>
      </c>
      <c r="I7" s="194">
        <v>9</v>
      </c>
      <c r="J7" s="247">
        <v>10</v>
      </c>
      <c r="K7" s="247">
        <v>11</v>
      </c>
      <c r="L7" s="247">
        <v>12</v>
      </c>
      <c r="M7" s="247">
        <v>13</v>
      </c>
      <c r="N7" s="247">
        <v>14</v>
      </c>
      <c r="O7" s="247">
        <v>15</v>
      </c>
      <c r="P7" s="247">
        <v>16</v>
      </c>
      <c r="Q7" s="247">
        <v>17</v>
      </c>
      <c r="R7" s="247">
        <v>18</v>
      </c>
      <c r="S7" s="247">
        <v>19</v>
      </c>
      <c r="T7" s="247">
        <v>20</v>
      </c>
    </row>
    <row r="8" ht="18" customHeight="1" spans="1:20">
      <c r="A8" s="41" t="s">
        <v>66</v>
      </c>
      <c r="B8" s="41" t="s">
        <v>67</v>
      </c>
      <c r="C8" s="31">
        <v>88295532.17</v>
      </c>
      <c r="D8" s="31">
        <v>88295532.17</v>
      </c>
      <c r="E8" s="31">
        <v>67563802.22</v>
      </c>
      <c r="F8" s="31"/>
      <c r="G8" s="31"/>
      <c r="H8" s="31">
        <v>9108000</v>
      </c>
      <c r="I8" s="31">
        <v>11623729.95</v>
      </c>
      <c r="J8" s="31"/>
      <c r="K8" s="31"/>
      <c r="L8" s="31"/>
      <c r="M8" s="31"/>
      <c r="N8" s="31">
        <v>11623729.95</v>
      </c>
      <c r="O8" s="31"/>
      <c r="P8" s="31"/>
      <c r="Q8" s="31"/>
      <c r="R8" s="31"/>
      <c r="S8" s="31"/>
      <c r="T8" s="31"/>
    </row>
    <row r="9" ht="18" customHeight="1" spans="1:20">
      <c r="A9" s="248" t="s">
        <v>53</v>
      </c>
      <c r="B9" s="248"/>
      <c r="C9" s="31">
        <v>88295532.17</v>
      </c>
      <c r="D9" s="31">
        <v>88295532.17</v>
      </c>
      <c r="E9" s="31">
        <v>67563802.22</v>
      </c>
      <c r="F9" s="31"/>
      <c r="G9" s="31"/>
      <c r="H9" s="31">
        <v>9108000</v>
      </c>
      <c r="I9" s="31">
        <v>11623729.95</v>
      </c>
      <c r="J9" s="31"/>
      <c r="K9" s="31"/>
      <c r="L9" s="31"/>
      <c r="M9" s="31"/>
      <c r="N9" s="31">
        <v>11623729.95</v>
      </c>
      <c r="O9" s="31"/>
      <c r="P9" s="31"/>
      <c r="Q9" s="31"/>
      <c r="R9" s="31"/>
      <c r="S9" s="31"/>
      <c r="T9" s="31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topLeftCell="A11" workbookViewId="0">
      <selection activeCell="L11" sqref="L11"/>
    </sheetView>
  </sheetViews>
  <sheetFormatPr defaultColWidth="14" defaultRowHeight="12.75" customHeight="1"/>
  <cols>
    <col min="1" max="1" width="14.85" customWidth="1"/>
    <col min="2" max="2" width="28.85" customWidth="1"/>
    <col min="3" max="6" width="12.5" customWidth="1"/>
    <col min="7" max="7" width="14.5" customWidth="1"/>
    <col min="8" max="8" width="16.625" customWidth="1"/>
    <col min="9" max="9" width="15.7083333333333" customWidth="1"/>
    <col min="10" max="10" width="18.575" customWidth="1"/>
    <col min="11" max="14" width="10.125" customWidth="1"/>
  </cols>
  <sheetData>
    <row r="1" ht="17.25" customHeight="1" spans="1:15">
      <c r="A1" s="81"/>
    </row>
    <row r="2" ht="41.25" customHeight="1" spans="1:15">
      <c r="A2" s="76" t="str">
        <f>"2026"&amp;"年部门支出预算表"</f>
        <v>2026年部门支出预算表</v>
      </c>
    </row>
    <row r="3" ht="17.25" customHeight="1" spans="1:15">
      <c r="A3" s="217" t="str">
        <f>"单位名称："&amp;"昆明市晋宁区第一中学"</f>
        <v>单位名称：昆明市晋宁区第一中学</v>
      </c>
      <c r="O3" s="81" t="s">
        <v>0</v>
      </c>
    </row>
    <row r="4" ht="27" customHeight="1" spans="1:15">
      <c r="A4" s="20" t="s">
        <v>68</v>
      </c>
      <c r="B4" s="20" t="s">
        <v>69</v>
      </c>
      <c r="C4" s="20" t="s">
        <v>53</v>
      </c>
      <c r="D4" s="187" t="s">
        <v>56</v>
      </c>
      <c r="E4" s="187"/>
      <c r="F4" s="187"/>
      <c r="G4" s="187" t="s">
        <v>57</v>
      </c>
      <c r="H4" s="187" t="s">
        <v>58</v>
      </c>
      <c r="I4" s="187" t="s">
        <v>70</v>
      </c>
      <c r="J4" s="187" t="s">
        <v>60</v>
      </c>
      <c r="K4" s="187"/>
      <c r="L4" s="187"/>
      <c r="M4" s="187"/>
      <c r="N4" s="21"/>
      <c r="O4" s="21"/>
    </row>
    <row r="5" ht="42" customHeight="1" spans="1:15">
      <c r="A5" s="68"/>
      <c r="B5" s="68"/>
      <c r="C5" s="187"/>
      <c r="D5" s="187" t="s">
        <v>55</v>
      </c>
      <c r="E5" s="187" t="s">
        <v>71</v>
      </c>
      <c r="F5" s="187" t="s">
        <v>72</v>
      </c>
      <c r="G5" s="187"/>
      <c r="H5" s="187"/>
      <c r="I5" s="67"/>
      <c r="J5" s="187" t="s">
        <v>55</v>
      </c>
      <c r="K5" s="67" t="s">
        <v>73</v>
      </c>
      <c r="L5" s="67" t="s">
        <v>74</v>
      </c>
      <c r="M5" s="67" t="s">
        <v>75</v>
      </c>
      <c r="N5" s="67" t="s">
        <v>76</v>
      </c>
      <c r="O5" s="67" t="s">
        <v>77</v>
      </c>
    </row>
    <row r="6" ht="18" customHeight="1" spans="1:15">
      <c r="A6" s="87" t="s">
        <v>78</v>
      </c>
      <c r="B6" s="87">
        <v>67563802.22</v>
      </c>
      <c r="C6" s="87" t="s">
        <v>79</v>
      </c>
      <c r="D6" s="88" t="s">
        <v>80</v>
      </c>
      <c r="E6" s="88" t="s">
        <v>81</v>
      </c>
      <c r="F6" s="88" t="s">
        <v>82</v>
      </c>
      <c r="G6" s="88" t="s">
        <v>83</v>
      </c>
      <c r="H6" s="88" t="s">
        <v>84</v>
      </c>
      <c r="I6" s="88" t="s">
        <v>85</v>
      </c>
      <c r="J6" s="88" t="s">
        <v>86</v>
      </c>
      <c r="K6" s="88" t="s">
        <v>87</v>
      </c>
      <c r="L6" s="88" t="s">
        <v>88</v>
      </c>
      <c r="M6" s="88" t="s">
        <v>89</v>
      </c>
      <c r="N6" s="87" t="s">
        <v>90</v>
      </c>
      <c r="O6" s="88" t="s">
        <v>91</v>
      </c>
    </row>
    <row r="7" ht="21" customHeight="1" spans="1:15">
      <c r="A7" s="89" t="s">
        <v>92</v>
      </c>
      <c r="B7" s="89" t="s">
        <v>93</v>
      </c>
      <c r="C7" s="32">
        <v>70920652.81</v>
      </c>
      <c r="D7" s="31">
        <v>50188922.86</v>
      </c>
      <c r="E7" s="31">
        <v>45221535.86</v>
      </c>
      <c r="F7" s="31">
        <v>4967387</v>
      </c>
      <c r="G7" s="31"/>
      <c r="H7" s="31"/>
      <c r="I7" s="31">
        <v>9108000</v>
      </c>
      <c r="J7" s="31">
        <v>11623729.95</v>
      </c>
      <c r="K7" s="31"/>
      <c r="L7" s="31"/>
      <c r="M7" s="31"/>
      <c r="N7" s="32"/>
      <c r="O7" s="32">
        <v>11623729.95</v>
      </c>
    </row>
    <row r="8" ht="21" customHeight="1" spans="1:15">
      <c r="A8" s="236" t="s">
        <v>94</v>
      </c>
      <c r="B8" s="236" t="s">
        <v>95</v>
      </c>
      <c r="C8" s="32">
        <v>70920652.81</v>
      </c>
      <c r="D8" s="31">
        <v>50188922.86</v>
      </c>
      <c r="E8" s="31">
        <v>45221535.86</v>
      </c>
      <c r="F8" s="31">
        <v>4967387</v>
      </c>
      <c r="G8" s="31"/>
      <c r="H8" s="31"/>
      <c r="I8" s="31">
        <v>9108000</v>
      </c>
      <c r="J8" s="31">
        <v>11623729.95</v>
      </c>
      <c r="K8" s="31"/>
      <c r="L8" s="31"/>
      <c r="M8" s="31"/>
      <c r="N8" s="32"/>
      <c r="O8" s="32">
        <v>11623729.95</v>
      </c>
    </row>
    <row r="9" ht="21" customHeight="1" spans="1:15">
      <c r="A9" s="237" t="s">
        <v>96</v>
      </c>
      <c r="B9" s="237" t="s">
        <v>97</v>
      </c>
      <c r="C9" s="32">
        <v>17871011.13</v>
      </c>
      <c r="D9" s="31">
        <v>14289011.13</v>
      </c>
      <c r="E9" s="31">
        <v>14289011.13</v>
      </c>
      <c r="F9" s="31"/>
      <c r="G9" s="31"/>
      <c r="H9" s="31"/>
      <c r="I9" s="31"/>
      <c r="J9" s="31">
        <v>3582000</v>
      </c>
      <c r="K9" s="31"/>
      <c r="L9" s="31"/>
      <c r="M9" s="31"/>
      <c r="N9" s="32"/>
      <c r="O9" s="32">
        <v>3582000</v>
      </c>
    </row>
    <row r="10" ht="21" customHeight="1" spans="1:15">
      <c r="A10" s="237" t="s">
        <v>98</v>
      </c>
      <c r="B10" s="237" t="s">
        <v>99</v>
      </c>
      <c r="C10" s="32">
        <v>53049641.68</v>
      </c>
      <c r="D10" s="31">
        <v>35899911.73</v>
      </c>
      <c r="E10" s="31">
        <v>30932524.73</v>
      </c>
      <c r="F10" s="31">
        <v>4967387</v>
      </c>
      <c r="G10" s="31"/>
      <c r="H10" s="31"/>
      <c r="I10" s="31">
        <v>9108000</v>
      </c>
      <c r="J10" s="31">
        <v>8041729.95</v>
      </c>
      <c r="K10" s="31"/>
      <c r="L10" s="31"/>
      <c r="M10" s="31"/>
      <c r="N10" s="32"/>
      <c r="O10" s="32">
        <v>8041729.95</v>
      </c>
    </row>
    <row r="11" ht="21" customHeight="1" spans="1:15">
      <c r="A11" s="89" t="s">
        <v>100</v>
      </c>
      <c r="B11" s="89" t="s">
        <v>101</v>
      </c>
      <c r="C11" s="32">
        <v>7547693.44</v>
      </c>
      <c r="D11" s="31">
        <v>7547693.44</v>
      </c>
      <c r="E11" s="31">
        <v>7527351.04</v>
      </c>
      <c r="F11" s="31">
        <v>20342.4</v>
      </c>
      <c r="G11" s="31"/>
      <c r="H11" s="31"/>
      <c r="I11" s="31"/>
      <c r="J11" s="31"/>
      <c r="K11" s="31"/>
      <c r="L11" s="31"/>
      <c r="M11" s="31"/>
      <c r="N11" s="32"/>
      <c r="O11" s="32"/>
    </row>
    <row r="12" ht="21" customHeight="1" spans="1:15">
      <c r="A12" s="236" t="s">
        <v>102</v>
      </c>
      <c r="B12" s="236" t="s">
        <v>103</v>
      </c>
      <c r="C12" s="32">
        <v>7527351.04</v>
      </c>
      <c r="D12" s="31">
        <v>7527351.04</v>
      </c>
      <c r="E12" s="31">
        <v>7527351.04</v>
      </c>
      <c r="F12" s="31"/>
      <c r="G12" s="31"/>
      <c r="H12" s="31"/>
      <c r="I12" s="31"/>
      <c r="J12" s="31"/>
      <c r="K12" s="31"/>
      <c r="L12" s="31"/>
      <c r="M12" s="31"/>
      <c r="N12" s="32"/>
      <c r="O12" s="32"/>
    </row>
    <row r="13" ht="21" customHeight="1" spans="1:15">
      <c r="A13" s="237" t="s">
        <v>104</v>
      </c>
      <c r="B13" s="237" t="s">
        <v>105</v>
      </c>
      <c r="C13" s="32">
        <v>1465928</v>
      </c>
      <c r="D13" s="31">
        <v>1465928</v>
      </c>
      <c r="E13" s="31">
        <v>1465928</v>
      </c>
      <c r="F13" s="31"/>
      <c r="G13" s="31"/>
      <c r="H13" s="31"/>
      <c r="I13" s="31"/>
      <c r="J13" s="31"/>
      <c r="K13" s="31"/>
      <c r="L13" s="31"/>
      <c r="M13" s="31"/>
      <c r="N13" s="32"/>
      <c r="O13" s="32"/>
    </row>
    <row r="14" ht="21" customHeight="1" spans="1:15">
      <c r="A14" s="237" t="s">
        <v>106</v>
      </c>
      <c r="B14" s="237" t="s">
        <v>107</v>
      </c>
      <c r="C14" s="32">
        <v>5747508.48</v>
      </c>
      <c r="D14" s="31">
        <v>5747508.48</v>
      </c>
      <c r="E14" s="31">
        <v>5747508.48</v>
      </c>
      <c r="F14" s="31"/>
      <c r="G14" s="31"/>
      <c r="H14" s="31"/>
      <c r="I14" s="31"/>
      <c r="J14" s="31"/>
      <c r="K14" s="31"/>
      <c r="L14" s="31"/>
      <c r="M14" s="31"/>
      <c r="N14" s="32"/>
      <c r="O14" s="32"/>
    </row>
    <row r="15" ht="21" customHeight="1" spans="1:15">
      <c r="A15" s="237" t="s">
        <v>108</v>
      </c>
      <c r="B15" s="237" t="s">
        <v>109</v>
      </c>
      <c r="C15" s="32">
        <v>313914.56</v>
      </c>
      <c r="D15" s="31">
        <v>313914.56</v>
      </c>
      <c r="E15" s="31">
        <v>313914.56</v>
      </c>
      <c r="F15" s="31"/>
      <c r="G15" s="31"/>
      <c r="H15" s="31"/>
      <c r="I15" s="31"/>
      <c r="J15" s="31"/>
      <c r="K15" s="31"/>
      <c r="L15" s="31"/>
      <c r="M15" s="31"/>
      <c r="N15" s="32"/>
      <c r="O15" s="32"/>
    </row>
    <row r="16" ht="21" customHeight="1" spans="1:15">
      <c r="A16" s="236" t="s">
        <v>110</v>
      </c>
      <c r="B16" s="236" t="s">
        <v>111</v>
      </c>
      <c r="C16" s="32">
        <v>20342.4</v>
      </c>
      <c r="D16" s="31">
        <v>20342.4</v>
      </c>
      <c r="E16" s="31"/>
      <c r="F16" s="31">
        <v>20342.4</v>
      </c>
      <c r="G16" s="31"/>
      <c r="H16" s="31"/>
      <c r="I16" s="31"/>
      <c r="J16" s="31"/>
      <c r="K16" s="31"/>
      <c r="L16" s="31"/>
      <c r="M16" s="31"/>
      <c r="N16" s="32"/>
      <c r="O16" s="32"/>
    </row>
    <row r="17" ht="21" customHeight="1" spans="1:15">
      <c r="A17" s="237" t="s">
        <v>112</v>
      </c>
      <c r="B17" s="237" t="s">
        <v>113</v>
      </c>
      <c r="C17" s="32">
        <v>20342.4</v>
      </c>
      <c r="D17" s="31">
        <v>20342.4</v>
      </c>
      <c r="E17" s="31"/>
      <c r="F17" s="31">
        <v>20342.4</v>
      </c>
      <c r="G17" s="31"/>
      <c r="H17" s="31"/>
      <c r="I17" s="31"/>
      <c r="J17" s="31"/>
      <c r="K17" s="31"/>
      <c r="L17" s="31"/>
      <c r="M17" s="31"/>
      <c r="N17" s="32"/>
      <c r="O17" s="32"/>
    </row>
    <row r="18" ht="21" customHeight="1" spans="1:15">
      <c r="A18" s="89" t="s">
        <v>114</v>
      </c>
      <c r="B18" s="89" t="s">
        <v>115</v>
      </c>
      <c r="C18" s="32">
        <v>4577482.56</v>
      </c>
      <c r="D18" s="31">
        <v>4577482.56</v>
      </c>
      <c r="E18" s="31">
        <v>4577482.56</v>
      </c>
      <c r="F18" s="31"/>
      <c r="G18" s="31"/>
      <c r="H18" s="31"/>
      <c r="I18" s="31"/>
      <c r="J18" s="31"/>
      <c r="K18" s="31"/>
      <c r="L18" s="31"/>
      <c r="M18" s="31"/>
      <c r="N18" s="32"/>
      <c r="O18" s="32"/>
    </row>
    <row r="19" ht="21" customHeight="1" spans="1:15">
      <c r="A19" s="236" t="s">
        <v>116</v>
      </c>
      <c r="B19" s="236" t="s">
        <v>117</v>
      </c>
      <c r="C19" s="32">
        <v>4577482.56</v>
      </c>
      <c r="D19" s="31">
        <v>4577482.56</v>
      </c>
      <c r="E19" s="31">
        <v>4577482.56</v>
      </c>
      <c r="F19" s="31"/>
      <c r="G19" s="31"/>
      <c r="H19" s="31"/>
      <c r="I19" s="31"/>
      <c r="J19" s="31"/>
      <c r="K19" s="31"/>
      <c r="L19" s="31"/>
      <c r="M19" s="31"/>
      <c r="N19" s="32"/>
      <c r="O19" s="32"/>
    </row>
    <row r="20" ht="21" customHeight="1" spans="1:15">
      <c r="A20" s="237" t="s">
        <v>118</v>
      </c>
      <c r="B20" s="237" t="s">
        <v>119</v>
      </c>
      <c r="C20" s="32">
        <v>2431329.91</v>
      </c>
      <c r="D20" s="31">
        <v>2431329.91</v>
      </c>
      <c r="E20" s="31">
        <v>2431329.91</v>
      </c>
      <c r="F20" s="31"/>
      <c r="G20" s="31"/>
      <c r="H20" s="31"/>
      <c r="I20" s="31"/>
      <c r="J20" s="31"/>
      <c r="K20" s="31"/>
      <c r="L20" s="31"/>
      <c r="M20" s="31"/>
      <c r="N20" s="32"/>
      <c r="O20" s="32"/>
    </row>
    <row r="21" ht="21" customHeight="1" spans="1:15">
      <c r="A21" s="237" t="s">
        <v>120</v>
      </c>
      <c r="B21" s="237" t="s">
        <v>121</v>
      </c>
      <c r="C21" s="32">
        <v>1866816.4</v>
      </c>
      <c r="D21" s="31">
        <v>1866816.4</v>
      </c>
      <c r="E21" s="31">
        <v>1866816.4</v>
      </c>
      <c r="F21" s="31"/>
      <c r="G21" s="31"/>
      <c r="H21" s="31"/>
      <c r="I21" s="31"/>
      <c r="J21" s="31"/>
      <c r="K21" s="31"/>
      <c r="L21" s="31"/>
      <c r="M21" s="31"/>
      <c r="N21" s="32"/>
      <c r="O21" s="32"/>
    </row>
    <row r="22" ht="21" customHeight="1" spans="1:15">
      <c r="A22" s="237" t="s">
        <v>122</v>
      </c>
      <c r="B22" s="237" t="s">
        <v>123</v>
      </c>
      <c r="C22" s="32">
        <v>279336.25</v>
      </c>
      <c r="D22" s="31">
        <v>279336.25</v>
      </c>
      <c r="E22" s="31">
        <v>279336.25</v>
      </c>
      <c r="F22" s="31"/>
      <c r="G22" s="31"/>
      <c r="H22" s="31"/>
      <c r="I22" s="31"/>
      <c r="J22" s="31"/>
      <c r="K22" s="31"/>
      <c r="L22" s="31"/>
      <c r="M22" s="31"/>
      <c r="N22" s="32"/>
      <c r="O22" s="32"/>
    </row>
    <row r="23" ht="21" customHeight="1" spans="1:15">
      <c r="A23" s="89" t="s">
        <v>124</v>
      </c>
      <c r="B23" s="89" t="s">
        <v>125</v>
      </c>
      <c r="C23" s="32">
        <v>5249703.36</v>
      </c>
      <c r="D23" s="31">
        <v>5249703.36</v>
      </c>
      <c r="E23" s="31">
        <v>5249703.36</v>
      </c>
      <c r="F23" s="31"/>
      <c r="G23" s="31"/>
      <c r="H23" s="31"/>
      <c r="I23" s="31"/>
      <c r="J23" s="31"/>
      <c r="K23" s="31"/>
      <c r="L23" s="31"/>
      <c r="M23" s="31"/>
      <c r="N23" s="32"/>
      <c r="O23" s="32"/>
    </row>
    <row r="24" ht="21" customHeight="1" spans="1:15">
      <c r="A24" s="236" t="s">
        <v>126</v>
      </c>
      <c r="B24" s="236" t="s">
        <v>127</v>
      </c>
      <c r="C24" s="32">
        <v>5249703.36</v>
      </c>
      <c r="D24" s="31">
        <v>5249703.36</v>
      </c>
      <c r="E24" s="31">
        <v>5249703.36</v>
      </c>
      <c r="F24" s="31"/>
      <c r="G24" s="31"/>
      <c r="H24" s="31"/>
      <c r="I24" s="31"/>
      <c r="J24" s="31"/>
      <c r="K24" s="31"/>
      <c r="L24" s="31"/>
      <c r="M24" s="31"/>
      <c r="N24" s="32"/>
      <c r="O24" s="32"/>
    </row>
    <row r="25" ht="21" customHeight="1" spans="1:15">
      <c r="A25" s="237" t="s">
        <v>128</v>
      </c>
      <c r="B25" s="237" t="s">
        <v>129</v>
      </c>
      <c r="C25" s="32">
        <v>5249703.36</v>
      </c>
      <c r="D25" s="31">
        <v>5249703.36</v>
      </c>
      <c r="E25" s="31">
        <v>5249703.36</v>
      </c>
      <c r="F25" s="31"/>
      <c r="G25" s="31"/>
      <c r="H25" s="31"/>
      <c r="I25" s="31"/>
      <c r="J25" s="31"/>
      <c r="K25" s="31"/>
      <c r="L25" s="31"/>
      <c r="M25" s="31"/>
      <c r="N25" s="32"/>
      <c r="O25" s="32"/>
    </row>
    <row r="26" ht="21" customHeight="1" spans="1:15">
      <c r="A26" s="87" t="s">
        <v>53</v>
      </c>
      <c r="B26" s="72"/>
      <c r="C26" s="31">
        <v>88295532.17</v>
      </c>
      <c r="D26" s="31">
        <v>67563802.22</v>
      </c>
      <c r="E26" s="31">
        <v>62576072.82</v>
      </c>
      <c r="F26" s="31">
        <v>4987729.4</v>
      </c>
      <c r="G26" s="31"/>
      <c r="H26" s="31"/>
      <c r="I26" s="31">
        <v>9108000</v>
      </c>
      <c r="J26" s="31">
        <v>11623729.95</v>
      </c>
      <c r="K26" s="31"/>
      <c r="L26" s="31"/>
      <c r="M26" s="31"/>
      <c r="N26" s="31"/>
      <c r="O26" s="31">
        <v>11623729.95</v>
      </c>
    </row>
  </sheetData>
  <mergeCells count="12">
    <mergeCell ref="A1:O1"/>
    <mergeCell ref="A2:O2"/>
    <mergeCell ref="A3:C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B6" sqref="B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/>
    </row>
    <row r="2" ht="41.25" customHeight="1" spans="1:4">
      <c r="A2" s="76" t="str">
        <f>"2026"&amp;"年部门财政拨款收支预算总表"</f>
        <v>2026年部门财政拨款收支预算总表</v>
      </c>
    </row>
    <row r="3" ht="17.25" customHeight="1" spans="1:4">
      <c r="A3" s="227" t="str">
        <f>"单位名称："&amp;"昆明市晋宁区第一中学"</f>
        <v>单位名称：昆明市晋宁区第一中学</v>
      </c>
      <c r="B3" s="228"/>
      <c r="D3" s="81" t="s">
        <v>0</v>
      </c>
    </row>
    <row r="4" ht="17.25" customHeight="1" spans="1:4">
      <c r="A4" s="67" t="s">
        <v>1</v>
      </c>
      <c r="B4" s="229"/>
      <c r="C4" s="67" t="s">
        <v>2</v>
      </c>
      <c r="D4" s="229"/>
    </row>
    <row r="5" ht="18.75" customHeight="1" spans="1:4">
      <c r="A5" s="67" t="s">
        <v>3</v>
      </c>
      <c r="B5" s="67" t="str">
        <f t="shared" ref="B5:D5" si="0">"2026"&amp;"年预算"</f>
        <v>2026年预算</v>
      </c>
      <c r="C5" s="67" t="s">
        <v>5</v>
      </c>
      <c r="D5" s="67" t="str">
        <f t="shared" si="0"/>
        <v>2026年预算</v>
      </c>
    </row>
    <row r="6" ht="16.5" customHeight="1" spans="1:4">
      <c r="A6" s="230" t="s">
        <v>130</v>
      </c>
      <c r="B6" s="92">
        <v>67563802.22</v>
      </c>
      <c r="C6" s="230" t="s">
        <v>131</v>
      </c>
      <c r="D6" s="92">
        <v>67563802.22</v>
      </c>
    </row>
    <row r="7" ht="16.5" customHeight="1" spans="1:4">
      <c r="A7" s="230" t="s">
        <v>132</v>
      </c>
      <c r="B7" s="92">
        <v>67563802.22</v>
      </c>
      <c r="C7" s="230" t="s">
        <v>133</v>
      </c>
      <c r="D7" s="92"/>
    </row>
    <row r="8" ht="16.5" customHeight="1" spans="1:4">
      <c r="A8" s="230" t="s">
        <v>134</v>
      </c>
      <c r="B8" s="92"/>
      <c r="C8" s="230" t="s">
        <v>135</v>
      </c>
      <c r="D8" s="92"/>
    </row>
    <row r="9" ht="16.5" customHeight="1" spans="1:4">
      <c r="A9" s="230" t="s">
        <v>136</v>
      </c>
      <c r="B9" s="92"/>
      <c r="C9" s="230" t="s">
        <v>137</v>
      </c>
      <c r="D9" s="92"/>
    </row>
    <row r="10" ht="16.5" customHeight="1" spans="1:4">
      <c r="A10" s="230" t="s">
        <v>138</v>
      </c>
      <c r="B10" s="92"/>
      <c r="C10" s="230" t="s">
        <v>139</v>
      </c>
      <c r="D10" s="92"/>
    </row>
    <row r="11" ht="16.5" customHeight="1" spans="1:4">
      <c r="A11" s="230" t="s">
        <v>132</v>
      </c>
      <c r="B11" s="92"/>
      <c r="C11" s="230" t="s">
        <v>140</v>
      </c>
      <c r="D11" s="92">
        <v>50188922.86</v>
      </c>
    </row>
    <row r="12" ht="16.5" customHeight="1" spans="1:4">
      <c r="A12" s="30" t="s">
        <v>134</v>
      </c>
      <c r="B12" s="32"/>
      <c r="C12" s="193" t="s">
        <v>141</v>
      </c>
      <c r="D12" s="32"/>
    </row>
    <row r="13" ht="16.5" customHeight="1" spans="1:4">
      <c r="A13" s="30" t="s">
        <v>136</v>
      </c>
      <c r="B13" s="32"/>
      <c r="C13" s="193" t="s">
        <v>142</v>
      </c>
      <c r="D13" s="32"/>
    </row>
    <row r="14" ht="16.5" customHeight="1" spans="1:4">
      <c r="A14" s="231"/>
      <c r="B14" s="232"/>
      <c r="C14" s="193" t="s">
        <v>143</v>
      </c>
      <c r="D14" s="32">
        <v>7547693.44</v>
      </c>
    </row>
    <row r="15" ht="16.5" customHeight="1" spans="1:4">
      <c r="A15" s="231"/>
      <c r="B15" s="232"/>
      <c r="C15" s="193" t="s">
        <v>144</v>
      </c>
      <c r="D15" s="32">
        <v>4577482.56</v>
      </c>
    </row>
    <row r="16" ht="16.5" customHeight="1" spans="1:4">
      <c r="A16" s="231"/>
      <c r="B16" s="232"/>
      <c r="C16" s="193" t="s">
        <v>145</v>
      </c>
      <c r="D16" s="32"/>
    </row>
    <row r="17" ht="16.5" customHeight="1" spans="1:4">
      <c r="A17" s="231"/>
      <c r="B17" s="232"/>
      <c r="C17" s="193" t="s">
        <v>146</v>
      </c>
      <c r="D17" s="32"/>
    </row>
    <row r="18" ht="16.5" customHeight="1" spans="1:4">
      <c r="A18" s="231"/>
      <c r="B18" s="232"/>
      <c r="C18" s="193" t="s">
        <v>147</v>
      </c>
      <c r="D18" s="32"/>
    </row>
    <row r="19" ht="16.5" customHeight="1" spans="1:4">
      <c r="A19" s="231"/>
      <c r="B19" s="232"/>
      <c r="C19" s="193" t="s">
        <v>148</v>
      </c>
      <c r="D19" s="32"/>
    </row>
    <row r="20" ht="16.5" customHeight="1" spans="1:4">
      <c r="A20" s="231"/>
      <c r="B20" s="232"/>
      <c r="C20" s="193" t="s">
        <v>149</v>
      </c>
      <c r="D20" s="32"/>
    </row>
    <row r="21" ht="16.5" customHeight="1" spans="1:4">
      <c r="A21" s="231"/>
      <c r="B21" s="232"/>
      <c r="C21" s="193" t="s">
        <v>150</v>
      </c>
      <c r="D21" s="32"/>
    </row>
    <row r="22" ht="16.5" customHeight="1" spans="1:4">
      <c r="A22" s="231"/>
      <c r="B22" s="232"/>
      <c r="C22" s="193" t="s">
        <v>151</v>
      </c>
      <c r="D22" s="32"/>
    </row>
    <row r="23" ht="16.5" customHeight="1" spans="1:4">
      <c r="A23" s="231"/>
      <c r="B23" s="232"/>
      <c r="C23" s="193" t="s">
        <v>152</v>
      </c>
      <c r="D23" s="32"/>
    </row>
    <row r="24" ht="16.5" customHeight="1" spans="1:4">
      <c r="A24" s="231"/>
      <c r="B24" s="232"/>
      <c r="C24" s="193" t="s">
        <v>153</v>
      </c>
      <c r="D24" s="32"/>
    </row>
    <row r="25" ht="16.5" customHeight="1" spans="1:4">
      <c r="A25" s="231"/>
      <c r="B25" s="232"/>
      <c r="C25" s="193" t="s">
        <v>154</v>
      </c>
      <c r="D25" s="32">
        <v>5249703.36</v>
      </c>
    </row>
    <row r="26" ht="16.5" customHeight="1" spans="1:4">
      <c r="A26" s="231"/>
      <c r="B26" s="232"/>
      <c r="C26" s="193" t="s">
        <v>155</v>
      </c>
      <c r="D26" s="32"/>
    </row>
    <row r="27" ht="16.5" customHeight="1" spans="1:4">
      <c r="A27" s="231"/>
      <c r="B27" s="232"/>
      <c r="C27" s="193" t="s">
        <v>156</v>
      </c>
      <c r="D27" s="32"/>
    </row>
    <row r="28" ht="16.5" customHeight="1" spans="1:4">
      <c r="A28" s="231"/>
      <c r="B28" s="232"/>
      <c r="C28" s="193" t="s">
        <v>157</v>
      </c>
      <c r="D28" s="32"/>
    </row>
    <row r="29" ht="16.5" customHeight="1" spans="1:4">
      <c r="A29" s="231"/>
      <c r="B29" s="232"/>
      <c r="C29" s="193" t="s">
        <v>158</v>
      </c>
      <c r="D29" s="32"/>
    </row>
    <row r="30" ht="16.5" customHeight="1" spans="1:4">
      <c r="A30" s="231"/>
      <c r="B30" s="232"/>
      <c r="C30" s="193" t="s">
        <v>159</v>
      </c>
      <c r="D30" s="32"/>
    </row>
    <row r="31" ht="16.5" customHeight="1" spans="1:4">
      <c r="A31" s="231"/>
      <c r="B31" s="232"/>
      <c r="C31" s="30" t="s">
        <v>160</v>
      </c>
      <c r="D31" s="32"/>
    </row>
    <row r="32" ht="16.5" customHeight="1" spans="1:4">
      <c r="A32" s="231"/>
      <c r="B32" s="232"/>
      <c r="C32" s="30" t="s">
        <v>161</v>
      </c>
      <c r="D32" s="32"/>
    </row>
    <row r="33" ht="16.5" customHeight="1" spans="1:4">
      <c r="A33" s="231"/>
      <c r="B33" s="232"/>
      <c r="C33" s="26" t="s">
        <v>162</v>
      </c>
      <c r="D33" s="233"/>
    </row>
    <row r="34" ht="15" customHeight="1" spans="1:4">
      <c r="A34" s="234" t="s">
        <v>49</v>
      </c>
      <c r="B34" s="235">
        <v>67563802.22</v>
      </c>
      <c r="C34" s="234" t="s">
        <v>50</v>
      </c>
      <c r="D34" s="235">
        <v>67563802.22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G26" sqref="G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96"/>
      <c r="F1" s="221"/>
      <c r="G1" s="197"/>
    </row>
    <row r="2" ht="41.25" customHeight="1" spans="1:7">
      <c r="A2" s="182" t="str">
        <f>"2026"&amp;"年一般公共预算支出预算表（按功能科目分类）"</f>
        <v>2026年一般公共预算支出预算表（按功能科目分类）</v>
      </c>
      <c r="B2" s="182"/>
      <c r="C2" s="182"/>
      <c r="D2" s="182"/>
      <c r="E2" s="182"/>
      <c r="F2" s="182"/>
      <c r="G2" s="182"/>
    </row>
    <row r="3" ht="18" customHeight="1" spans="1:7">
      <c r="A3" s="46" t="str">
        <f>"单位名称："&amp;"昆明市晋宁区第一中学"</f>
        <v>单位名称：昆明市晋宁区第一中学</v>
      </c>
      <c r="F3" s="179"/>
      <c r="G3" s="168" t="s">
        <v>0</v>
      </c>
    </row>
    <row r="4" ht="20.25" customHeight="1" spans="1:7">
      <c r="A4" s="22" t="s">
        <v>163</v>
      </c>
      <c r="B4" s="22"/>
      <c r="C4" s="187" t="s">
        <v>53</v>
      </c>
      <c r="D4" s="187" t="s">
        <v>71</v>
      </c>
      <c r="E4" s="21"/>
      <c r="F4" s="21"/>
      <c r="G4" s="21" t="s">
        <v>72</v>
      </c>
    </row>
    <row r="5" ht="20.25" customHeight="1" spans="1:7">
      <c r="A5" s="222" t="s">
        <v>68</v>
      </c>
      <c r="B5" s="222" t="s">
        <v>69</v>
      </c>
      <c r="C5" s="21"/>
      <c r="D5" s="21" t="s">
        <v>55</v>
      </c>
      <c r="E5" s="21" t="s">
        <v>164</v>
      </c>
      <c r="F5" s="21" t="s">
        <v>165</v>
      </c>
      <c r="G5" s="21"/>
    </row>
    <row r="6" ht="15" customHeight="1" spans="1:7">
      <c r="A6" s="29" t="s">
        <v>78</v>
      </c>
      <c r="B6" s="29">
        <v>67563802.22</v>
      </c>
      <c r="C6" s="29" t="s">
        <v>79</v>
      </c>
      <c r="D6" s="29" t="s">
        <v>80</v>
      </c>
      <c r="E6" s="29" t="s">
        <v>81</v>
      </c>
      <c r="F6" s="29" t="s">
        <v>82</v>
      </c>
      <c r="G6" s="29" t="s">
        <v>83</v>
      </c>
    </row>
    <row r="7" ht="18" customHeight="1" spans="1:7">
      <c r="A7" s="26" t="s">
        <v>92</v>
      </c>
      <c r="B7" s="26" t="s">
        <v>93</v>
      </c>
      <c r="C7" s="223">
        <v>50188922.86</v>
      </c>
      <c r="D7" s="224">
        <v>45221535.86</v>
      </c>
      <c r="E7" s="224">
        <v>43391069.3</v>
      </c>
      <c r="F7" s="224">
        <v>1830466.56</v>
      </c>
      <c r="G7" s="224">
        <v>4967387</v>
      </c>
    </row>
    <row r="8" ht="18" customHeight="1" spans="1:7">
      <c r="A8" s="225" t="s">
        <v>94</v>
      </c>
      <c r="B8" s="225" t="s">
        <v>95</v>
      </c>
      <c r="C8" s="223">
        <v>50188922.86</v>
      </c>
      <c r="D8" s="224">
        <v>45221535.86</v>
      </c>
      <c r="E8" s="224">
        <v>43391069.3</v>
      </c>
      <c r="F8" s="224">
        <v>1830466.56</v>
      </c>
      <c r="G8" s="224">
        <v>4967387</v>
      </c>
    </row>
    <row r="9" ht="18" customHeight="1" spans="1:7">
      <c r="A9" s="226" t="s">
        <v>96</v>
      </c>
      <c r="B9" s="226" t="s">
        <v>97</v>
      </c>
      <c r="C9" s="223">
        <v>14289011.13</v>
      </c>
      <c r="D9" s="224">
        <v>14289011.13</v>
      </c>
      <c r="E9" s="224">
        <v>13651236.25</v>
      </c>
      <c r="F9" s="224">
        <v>637774.88</v>
      </c>
      <c r="G9" s="224"/>
    </row>
    <row r="10" ht="18" customHeight="1" spans="1:7">
      <c r="A10" s="226" t="s">
        <v>98</v>
      </c>
      <c r="B10" s="226" t="s">
        <v>99</v>
      </c>
      <c r="C10" s="223">
        <v>35899911.73</v>
      </c>
      <c r="D10" s="224">
        <v>30932524.73</v>
      </c>
      <c r="E10" s="224">
        <v>29739833.05</v>
      </c>
      <c r="F10" s="224">
        <v>1192691.68</v>
      </c>
      <c r="G10" s="224">
        <v>4967387</v>
      </c>
    </row>
    <row r="11" ht="18" customHeight="1" spans="1:7">
      <c r="A11" s="26" t="s">
        <v>100</v>
      </c>
      <c r="B11" s="26" t="s">
        <v>101</v>
      </c>
      <c r="C11" s="223">
        <v>7547693.44</v>
      </c>
      <c r="D11" s="224">
        <v>7527351.04</v>
      </c>
      <c r="E11" s="224">
        <v>7452651.04</v>
      </c>
      <c r="F11" s="224">
        <v>74700</v>
      </c>
      <c r="G11" s="224">
        <v>20342.4</v>
      </c>
    </row>
    <row r="12" ht="18" customHeight="1" spans="1:7">
      <c r="A12" s="225" t="s">
        <v>102</v>
      </c>
      <c r="B12" s="225" t="s">
        <v>103</v>
      </c>
      <c r="C12" s="223">
        <v>7527351.04</v>
      </c>
      <c r="D12" s="224">
        <v>7527351.04</v>
      </c>
      <c r="E12" s="224">
        <v>7452651.04</v>
      </c>
      <c r="F12" s="224">
        <v>74700</v>
      </c>
      <c r="G12" s="224"/>
    </row>
    <row r="13" ht="18" customHeight="1" spans="1:7">
      <c r="A13" s="226" t="s">
        <v>104</v>
      </c>
      <c r="B13" s="226" t="s">
        <v>105</v>
      </c>
      <c r="C13" s="223">
        <v>1465928</v>
      </c>
      <c r="D13" s="224">
        <v>1465928</v>
      </c>
      <c r="E13" s="224">
        <v>1391228</v>
      </c>
      <c r="F13" s="224">
        <v>74700</v>
      </c>
      <c r="G13" s="224"/>
    </row>
    <row r="14" ht="18" customHeight="1" spans="1:7">
      <c r="A14" s="226" t="s">
        <v>106</v>
      </c>
      <c r="B14" s="226" t="s">
        <v>107</v>
      </c>
      <c r="C14" s="223">
        <v>5747508.48</v>
      </c>
      <c r="D14" s="224">
        <v>5747508.48</v>
      </c>
      <c r="E14" s="224">
        <v>5747508.48</v>
      </c>
      <c r="F14" s="224"/>
      <c r="G14" s="224"/>
    </row>
    <row r="15" ht="18" customHeight="1" spans="1:7">
      <c r="A15" s="226" t="s">
        <v>108</v>
      </c>
      <c r="B15" s="226" t="s">
        <v>109</v>
      </c>
      <c r="C15" s="223">
        <v>313914.56</v>
      </c>
      <c r="D15" s="224">
        <v>313914.56</v>
      </c>
      <c r="E15" s="224">
        <v>313914.56</v>
      </c>
      <c r="F15" s="224"/>
      <c r="G15" s="224"/>
    </row>
    <row r="16" ht="18" customHeight="1" spans="1:7">
      <c r="A16" s="225" t="s">
        <v>110</v>
      </c>
      <c r="B16" s="225" t="s">
        <v>111</v>
      </c>
      <c r="C16" s="223">
        <v>20342.4</v>
      </c>
      <c r="D16" s="224"/>
      <c r="E16" s="224"/>
      <c r="F16" s="224"/>
      <c r="G16" s="224">
        <v>20342.4</v>
      </c>
    </row>
    <row r="17" ht="18" customHeight="1" spans="1:7">
      <c r="A17" s="226" t="s">
        <v>112</v>
      </c>
      <c r="B17" s="226" t="s">
        <v>113</v>
      </c>
      <c r="C17" s="223">
        <v>20342.4</v>
      </c>
      <c r="D17" s="224"/>
      <c r="E17" s="224"/>
      <c r="F17" s="224"/>
      <c r="G17" s="224">
        <v>20342.4</v>
      </c>
    </row>
    <row r="18" ht="18" customHeight="1" spans="1:7">
      <c r="A18" s="26" t="s">
        <v>114</v>
      </c>
      <c r="B18" s="26" t="s">
        <v>115</v>
      </c>
      <c r="C18" s="223">
        <v>4577482.56</v>
      </c>
      <c r="D18" s="224">
        <v>4577482.56</v>
      </c>
      <c r="E18" s="224">
        <v>4577482.56</v>
      </c>
      <c r="F18" s="224"/>
      <c r="G18" s="224"/>
    </row>
    <row r="19" ht="18" customHeight="1" spans="1:7">
      <c r="A19" s="225" t="s">
        <v>116</v>
      </c>
      <c r="B19" s="225" t="s">
        <v>117</v>
      </c>
      <c r="C19" s="223">
        <v>4577482.56</v>
      </c>
      <c r="D19" s="224">
        <v>4577482.56</v>
      </c>
      <c r="E19" s="224">
        <v>4577482.56</v>
      </c>
      <c r="F19" s="224"/>
      <c r="G19" s="224"/>
    </row>
    <row r="20" ht="18" customHeight="1" spans="1:7">
      <c r="A20" s="226" t="s">
        <v>118</v>
      </c>
      <c r="B20" s="226" t="s">
        <v>119</v>
      </c>
      <c r="C20" s="223">
        <v>2431329.91</v>
      </c>
      <c r="D20" s="224">
        <v>2431329.91</v>
      </c>
      <c r="E20" s="224">
        <v>2431329.91</v>
      </c>
      <c r="F20" s="224"/>
      <c r="G20" s="224"/>
    </row>
    <row r="21" ht="18" customHeight="1" spans="1:7">
      <c r="A21" s="226" t="s">
        <v>120</v>
      </c>
      <c r="B21" s="226" t="s">
        <v>121</v>
      </c>
      <c r="C21" s="223">
        <v>1866816.4</v>
      </c>
      <c r="D21" s="224">
        <v>1866816.4</v>
      </c>
      <c r="E21" s="224">
        <v>1866816.4</v>
      </c>
      <c r="F21" s="224"/>
      <c r="G21" s="224"/>
    </row>
    <row r="22" ht="18" customHeight="1" spans="1:7">
      <c r="A22" s="226" t="s">
        <v>122</v>
      </c>
      <c r="B22" s="226" t="s">
        <v>123</v>
      </c>
      <c r="C22" s="223">
        <v>279336.25</v>
      </c>
      <c r="D22" s="224">
        <v>279336.25</v>
      </c>
      <c r="E22" s="224">
        <v>279336.25</v>
      </c>
      <c r="F22" s="224"/>
      <c r="G22" s="224"/>
    </row>
    <row r="23" ht="18" customHeight="1" spans="1:7">
      <c r="A23" s="26" t="s">
        <v>124</v>
      </c>
      <c r="B23" s="26" t="s">
        <v>125</v>
      </c>
      <c r="C23" s="223">
        <v>5249703.36</v>
      </c>
      <c r="D23" s="224">
        <v>5249703.36</v>
      </c>
      <c r="E23" s="224">
        <v>5249703.36</v>
      </c>
      <c r="F23" s="224"/>
      <c r="G23" s="224"/>
    </row>
    <row r="24" ht="18" customHeight="1" spans="1:7">
      <c r="A24" s="225" t="s">
        <v>126</v>
      </c>
      <c r="B24" s="225" t="s">
        <v>127</v>
      </c>
      <c r="C24" s="223">
        <v>5249703.36</v>
      </c>
      <c r="D24" s="224">
        <v>5249703.36</v>
      </c>
      <c r="E24" s="224">
        <v>5249703.36</v>
      </c>
      <c r="F24" s="224"/>
      <c r="G24" s="224"/>
    </row>
    <row r="25" ht="18" customHeight="1" spans="1:7">
      <c r="A25" s="226" t="s">
        <v>128</v>
      </c>
      <c r="B25" s="226" t="s">
        <v>129</v>
      </c>
      <c r="C25" s="223">
        <v>5249703.36</v>
      </c>
      <c r="D25" s="224">
        <v>5249703.36</v>
      </c>
      <c r="E25" s="224">
        <v>5249703.36</v>
      </c>
      <c r="F25" s="224"/>
      <c r="G25" s="224"/>
    </row>
    <row r="26" ht="18" customHeight="1" spans="1:7">
      <c r="A26" s="58" t="s">
        <v>166</v>
      </c>
      <c r="B26" s="58" t="s">
        <v>166</v>
      </c>
      <c r="C26" s="223">
        <v>67563802.22</v>
      </c>
      <c r="D26" s="224">
        <v>62576072.82</v>
      </c>
      <c r="E26" s="223">
        <v>60670906.26</v>
      </c>
      <c r="F26" s="223">
        <v>1905166.56</v>
      </c>
      <c r="G26" s="223">
        <v>4987729.4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F30" sqref="F30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8"/>
      <c r="B1" s="78"/>
      <c r="C1" s="78"/>
      <c r="D1" s="78"/>
      <c r="E1" s="77"/>
      <c r="F1" s="78"/>
    </row>
    <row r="2" ht="41.25" customHeight="1" spans="1:6">
      <c r="A2" s="216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66" t="str">
        <f>"单位名称："&amp;"昆明市晋宁区第一中学"</f>
        <v>单位名称：昆明市晋宁区第一中学</v>
      </c>
      <c r="B3" s="217"/>
      <c r="C3" s="82"/>
      <c r="D3" s="78"/>
      <c r="E3" s="77"/>
      <c r="F3" s="218" t="s">
        <v>0</v>
      </c>
    </row>
    <row r="4" ht="27" customHeight="1" spans="1:6">
      <c r="A4" s="71" t="s">
        <v>167</v>
      </c>
      <c r="B4" s="71" t="s">
        <v>168</v>
      </c>
      <c r="C4" s="84" t="s">
        <v>169</v>
      </c>
      <c r="D4" s="71"/>
      <c r="E4" s="83"/>
      <c r="F4" s="71" t="s">
        <v>170</v>
      </c>
    </row>
    <row r="5" ht="28.5" customHeight="1" spans="1:6">
      <c r="A5" s="219"/>
      <c r="B5" s="86"/>
      <c r="C5" s="83" t="s">
        <v>55</v>
      </c>
      <c r="D5" s="83" t="s">
        <v>171</v>
      </c>
      <c r="E5" s="83" t="s">
        <v>172</v>
      </c>
      <c r="F5" s="85"/>
    </row>
    <row r="6" ht="17.25" customHeight="1" spans="1:6">
      <c r="A6" s="88" t="s">
        <v>78</v>
      </c>
      <c r="B6" s="88">
        <v>2</v>
      </c>
      <c r="C6" s="88" t="s">
        <v>79</v>
      </c>
      <c r="D6" s="88" t="s">
        <v>80</v>
      </c>
      <c r="E6" s="88" t="s">
        <v>81</v>
      </c>
      <c r="F6" s="88" t="s">
        <v>82</v>
      </c>
    </row>
    <row r="7" ht="17.25" customHeight="1" spans="1:6">
      <c r="A7" s="220">
        <v>50000</v>
      </c>
      <c r="B7" s="32"/>
      <c r="C7" s="31"/>
      <c r="D7" s="31"/>
      <c r="E7" s="31"/>
      <c r="F7" s="31">
        <v>50000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65"/>
  <sheetViews>
    <sheetView showZeros="0" zoomScale="90" zoomScaleNormal="90" topLeftCell="A2" workbookViewId="0">
      <selection activeCell="L14" sqref="L14"/>
    </sheetView>
  </sheetViews>
  <sheetFormatPr defaultColWidth="9.14166666666667" defaultRowHeight="14.25" customHeight="1"/>
  <cols>
    <col min="1" max="1" width="20.8333333333333" customWidth="1"/>
    <col min="2" max="2" width="18.2" customWidth="1"/>
    <col min="3" max="3" width="20.7083333333333" customWidth="1"/>
    <col min="4" max="4" width="15.2666666666667" customWidth="1"/>
    <col min="5" max="5" width="10.1416666666667" customWidth="1"/>
    <col min="6" max="6" width="26.1" customWidth="1"/>
    <col min="7" max="7" width="10.2833333333333" customWidth="1"/>
    <col min="8" max="8" width="23" customWidth="1"/>
    <col min="9" max="10" width="18.7083333333333" customWidth="1"/>
    <col min="11" max="12" width="10.6916666666667" customWidth="1"/>
    <col min="13" max="24" width="18.7083333333333" customWidth="1"/>
  </cols>
  <sheetData>
    <row r="1" ht="13.5" customHeight="1" spans="1:24">
      <c r="B1" s="196"/>
      <c r="C1" s="207"/>
      <c r="E1" s="208"/>
      <c r="F1" s="208"/>
      <c r="G1" s="208"/>
      <c r="H1" s="208"/>
      <c r="I1" s="132"/>
      <c r="J1" s="132"/>
      <c r="K1" s="132"/>
      <c r="L1" s="132"/>
      <c r="M1" s="132"/>
      <c r="N1" s="132"/>
      <c r="R1" s="132"/>
      <c r="V1" s="207"/>
      <c r="X1" s="165"/>
    </row>
    <row r="2" ht="45.75" customHeight="1" spans="1:24">
      <c r="A2" s="136" t="str">
        <f>"2026"&amp;"年部门基本支出预算表"</f>
        <v>2026年部门基本支出预算表</v>
      </c>
      <c r="B2" s="4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45"/>
      <c r="P2" s="45"/>
      <c r="Q2" s="45"/>
      <c r="R2" s="136"/>
      <c r="S2" s="136"/>
      <c r="T2" s="136"/>
      <c r="U2" s="136"/>
      <c r="V2" s="136"/>
      <c r="W2" s="136"/>
      <c r="X2" s="136"/>
    </row>
    <row r="3" ht="18.75" customHeight="1" spans="1:24">
      <c r="A3" s="46" t="str">
        <f>"单位名称："&amp;"昆明市晋宁区第一中学"</f>
        <v>单位名称：昆明市晋宁区第一中学</v>
      </c>
      <c r="B3" s="47"/>
      <c r="C3" s="209"/>
      <c r="D3" s="209"/>
      <c r="E3" s="209"/>
      <c r="F3" s="209"/>
      <c r="G3" s="209"/>
      <c r="H3" s="209"/>
      <c r="I3" s="140"/>
      <c r="J3" s="140"/>
      <c r="K3" s="140"/>
      <c r="L3" s="140"/>
      <c r="M3" s="140"/>
      <c r="N3" s="140"/>
      <c r="O3" s="48"/>
      <c r="P3" s="48"/>
      <c r="Q3" s="48"/>
      <c r="R3" s="140"/>
      <c r="V3" s="207"/>
      <c r="X3" s="165" t="s">
        <v>0</v>
      </c>
    </row>
    <row r="4" ht="18" customHeight="1" spans="1:24">
      <c r="A4" s="50" t="s">
        <v>173</v>
      </c>
      <c r="B4" s="50" t="s">
        <v>174</v>
      </c>
      <c r="C4" s="50" t="s">
        <v>175</v>
      </c>
      <c r="D4" s="50" t="s">
        <v>176</v>
      </c>
      <c r="E4" s="50" t="s">
        <v>177</v>
      </c>
      <c r="F4" s="50" t="s">
        <v>178</v>
      </c>
      <c r="G4" s="50" t="s">
        <v>179</v>
      </c>
      <c r="H4" s="50" t="s">
        <v>180</v>
      </c>
      <c r="I4" s="210" t="s">
        <v>181</v>
      </c>
      <c r="J4" s="147" t="s">
        <v>181</v>
      </c>
      <c r="K4" s="147"/>
      <c r="L4" s="147"/>
      <c r="M4" s="147"/>
      <c r="N4" s="147"/>
      <c r="O4" s="18"/>
      <c r="P4" s="18"/>
      <c r="Q4" s="18"/>
      <c r="R4" s="146" t="s">
        <v>59</v>
      </c>
      <c r="S4" s="147" t="s">
        <v>60</v>
      </c>
      <c r="T4" s="147"/>
      <c r="U4" s="147"/>
      <c r="V4" s="147"/>
      <c r="W4" s="147"/>
      <c r="X4" s="148"/>
    </row>
    <row r="5" ht="18" customHeight="1" spans="1:24">
      <c r="A5" s="52"/>
      <c r="B5" s="199"/>
      <c r="C5" s="185"/>
      <c r="D5" s="52"/>
      <c r="E5" s="52"/>
      <c r="F5" s="52"/>
      <c r="G5" s="52"/>
      <c r="H5" s="52"/>
      <c r="I5" s="183" t="s">
        <v>182</v>
      </c>
      <c r="J5" s="210" t="s">
        <v>56</v>
      </c>
      <c r="K5" s="147"/>
      <c r="L5" s="147"/>
      <c r="M5" s="147"/>
      <c r="N5" s="148"/>
      <c r="O5" s="17" t="s">
        <v>183</v>
      </c>
      <c r="P5" s="18"/>
      <c r="Q5" s="19"/>
      <c r="R5" s="50" t="s">
        <v>59</v>
      </c>
      <c r="S5" s="210" t="s">
        <v>60</v>
      </c>
      <c r="T5" s="146" t="s">
        <v>61</v>
      </c>
      <c r="U5" s="147" t="s">
        <v>60</v>
      </c>
      <c r="V5" s="146" t="s">
        <v>63</v>
      </c>
      <c r="W5" s="146" t="s">
        <v>64</v>
      </c>
      <c r="X5" s="211" t="s">
        <v>65</v>
      </c>
    </row>
    <row r="6" ht="19.5" customHeight="1" spans="1:24">
      <c r="A6" s="199"/>
      <c r="B6" s="199"/>
      <c r="C6" s="199"/>
      <c r="D6" s="199"/>
      <c r="E6" s="199"/>
      <c r="F6" s="199"/>
      <c r="G6" s="199"/>
      <c r="H6" s="199"/>
      <c r="I6" s="199"/>
      <c r="J6" s="212" t="s">
        <v>184</v>
      </c>
      <c r="K6" s="50" t="s">
        <v>185</v>
      </c>
      <c r="L6" s="50" t="s">
        <v>186</v>
      </c>
      <c r="M6" s="50" t="s">
        <v>187</v>
      </c>
      <c r="N6" s="50" t="s">
        <v>188</v>
      </c>
      <c r="O6" s="50" t="s">
        <v>56</v>
      </c>
      <c r="P6" s="50" t="s">
        <v>57</v>
      </c>
      <c r="Q6" s="50" t="s">
        <v>58</v>
      </c>
      <c r="R6" s="199"/>
      <c r="S6" s="50" t="s">
        <v>55</v>
      </c>
      <c r="T6" s="50" t="s">
        <v>61</v>
      </c>
      <c r="U6" s="50" t="s">
        <v>189</v>
      </c>
      <c r="V6" s="50" t="s">
        <v>63</v>
      </c>
      <c r="W6" s="50" t="s">
        <v>64</v>
      </c>
      <c r="X6" s="50" t="s">
        <v>65</v>
      </c>
    </row>
    <row r="7" ht="37.5" customHeight="1" spans="1:24">
      <c r="A7" s="213"/>
      <c r="B7" s="57"/>
      <c r="C7" s="213"/>
      <c r="D7" s="213"/>
      <c r="E7" s="213"/>
      <c r="F7" s="213"/>
      <c r="G7" s="213"/>
      <c r="H7" s="213"/>
      <c r="I7" s="213"/>
      <c r="J7" s="67" t="s">
        <v>55</v>
      </c>
      <c r="K7" s="55" t="s">
        <v>190</v>
      </c>
      <c r="L7" s="55" t="s">
        <v>186</v>
      </c>
      <c r="M7" s="55" t="s">
        <v>187</v>
      </c>
      <c r="N7" s="55" t="s">
        <v>188</v>
      </c>
      <c r="O7" s="55" t="s">
        <v>186</v>
      </c>
      <c r="P7" s="55" t="s">
        <v>187</v>
      </c>
      <c r="Q7" s="55" t="s">
        <v>188</v>
      </c>
      <c r="R7" s="55" t="s">
        <v>59</v>
      </c>
      <c r="S7" s="55" t="s">
        <v>55</v>
      </c>
      <c r="T7" s="55" t="s">
        <v>61</v>
      </c>
      <c r="U7" s="55" t="s">
        <v>189</v>
      </c>
      <c r="V7" s="55" t="s">
        <v>63</v>
      </c>
      <c r="W7" s="55" t="s">
        <v>64</v>
      </c>
      <c r="X7" s="55" t="s">
        <v>65</v>
      </c>
    </row>
    <row r="8" customHeight="1" spans="1:24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</row>
    <row r="9" ht="20.25" customHeight="1" spans="1:24">
      <c r="A9" s="30" t="s">
        <v>191</v>
      </c>
      <c r="B9" s="30" t="s">
        <v>67</v>
      </c>
      <c r="C9" s="30" t="s">
        <v>192</v>
      </c>
      <c r="D9" s="30" t="s">
        <v>193</v>
      </c>
      <c r="E9" s="30" t="s">
        <v>96</v>
      </c>
      <c r="F9" s="30" t="s">
        <v>97</v>
      </c>
      <c r="G9" s="30" t="s">
        <v>194</v>
      </c>
      <c r="H9" s="30" t="s">
        <v>195</v>
      </c>
      <c r="I9" s="60">
        <v>4971624</v>
      </c>
      <c r="J9" s="60">
        <v>4971624</v>
      </c>
      <c r="K9" s="60"/>
      <c r="L9" s="60"/>
      <c r="M9" s="62">
        <v>4971624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0" ht="20.25" customHeight="1" spans="1:24">
      <c r="A10" s="30" t="s">
        <v>191</v>
      </c>
      <c r="B10" s="30" t="s">
        <v>67</v>
      </c>
      <c r="C10" s="30" t="s">
        <v>192</v>
      </c>
      <c r="D10" s="30" t="s">
        <v>193</v>
      </c>
      <c r="E10" s="30" t="s">
        <v>98</v>
      </c>
      <c r="F10" s="30" t="s">
        <v>99</v>
      </c>
      <c r="G10" s="30" t="s">
        <v>194</v>
      </c>
      <c r="H10" s="30" t="s">
        <v>195</v>
      </c>
      <c r="I10" s="60">
        <v>11142060</v>
      </c>
      <c r="J10" s="60">
        <v>11142060</v>
      </c>
      <c r="K10" s="63"/>
      <c r="L10" s="63"/>
      <c r="M10" s="62">
        <v>11142060</v>
      </c>
      <c r="N10" s="63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ht="20.25" customHeight="1" spans="1:24">
      <c r="A11" s="30" t="s">
        <v>191</v>
      </c>
      <c r="B11" s="30" t="s">
        <v>67</v>
      </c>
      <c r="C11" s="30" t="s">
        <v>192</v>
      </c>
      <c r="D11" s="30" t="s">
        <v>193</v>
      </c>
      <c r="E11" s="30" t="s">
        <v>96</v>
      </c>
      <c r="F11" s="30" t="s">
        <v>97</v>
      </c>
      <c r="G11" s="30" t="s">
        <v>196</v>
      </c>
      <c r="H11" s="30" t="s">
        <v>197</v>
      </c>
      <c r="I11" s="60">
        <v>280728</v>
      </c>
      <c r="J11" s="60">
        <v>280728</v>
      </c>
      <c r="K11" s="63"/>
      <c r="L11" s="63"/>
      <c r="M11" s="62">
        <v>280728</v>
      </c>
      <c r="N11" s="63"/>
      <c r="O11" s="60"/>
      <c r="P11" s="60"/>
      <c r="Q11" s="60"/>
      <c r="R11" s="60"/>
      <c r="S11" s="60"/>
      <c r="T11" s="60"/>
      <c r="U11" s="60"/>
      <c r="V11" s="60"/>
      <c r="W11" s="60"/>
      <c r="X11" s="60"/>
    </row>
    <row r="12" ht="20.25" customHeight="1" spans="1:24">
      <c r="A12" s="30" t="s">
        <v>191</v>
      </c>
      <c r="B12" s="30" t="s">
        <v>67</v>
      </c>
      <c r="C12" s="30" t="s">
        <v>192</v>
      </c>
      <c r="D12" s="30" t="s">
        <v>193</v>
      </c>
      <c r="E12" s="30" t="s">
        <v>96</v>
      </c>
      <c r="F12" s="30" t="s">
        <v>97</v>
      </c>
      <c r="G12" s="30" t="s">
        <v>196</v>
      </c>
      <c r="H12" s="30" t="s">
        <v>197</v>
      </c>
      <c r="I12" s="60">
        <v>456000</v>
      </c>
      <c r="J12" s="60">
        <v>456000</v>
      </c>
      <c r="K12" s="63"/>
      <c r="L12" s="63"/>
      <c r="M12" s="62">
        <v>456000</v>
      </c>
      <c r="N12" s="63"/>
      <c r="O12" s="60"/>
      <c r="P12" s="60"/>
      <c r="Q12" s="60"/>
      <c r="R12" s="60"/>
      <c r="S12" s="60"/>
      <c r="T12" s="60"/>
      <c r="U12" s="60"/>
      <c r="V12" s="60"/>
      <c r="W12" s="60"/>
      <c r="X12" s="60"/>
    </row>
    <row r="13" ht="20.25" customHeight="1" spans="1:24">
      <c r="A13" s="30" t="s">
        <v>191</v>
      </c>
      <c r="B13" s="30" t="s">
        <v>67</v>
      </c>
      <c r="C13" s="30" t="s">
        <v>192</v>
      </c>
      <c r="D13" s="30" t="s">
        <v>193</v>
      </c>
      <c r="E13" s="30" t="s">
        <v>98</v>
      </c>
      <c r="F13" s="30" t="s">
        <v>99</v>
      </c>
      <c r="G13" s="30" t="s">
        <v>196</v>
      </c>
      <c r="H13" s="30" t="s">
        <v>197</v>
      </c>
      <c r="I13" s="60">
        <v>652728</v>
      </c>
      <c r="J13" s="60">
        <v>652728</v>
      </c>
      <c r="K13" s="63"/>
      <c r="L13" s="63"/>
      <c r="M13" s="62">
        <v>652728</v>
      </c>
      <c r="N13" s="63"/>
      <c r="O13" s="60"/>
      <c r="P13" s="60"/>
      <c r="Q13" s="60"/>
      <c r="R13" s="60"/>
      <c r="S13" s="60"/>
      <c r="T13" s="60"/>
      <c r="U13" s="60"/>
      <c r="V13" s="60"/>
      <c r="W13" s="60"/>
      <c r="X13" s="60"/>
    </row>
    <row r="14" ht="20.25" customHeight="1" spans="1:24">
      <c r="A14" s="30" t="s">
        <v>191</v>
      </c>
      <c r="B14" s="30" t="s">
        <v>67</v>
      </c>
      <c r="C14" s="30" t="s">
        <v>192</v>
      </c>
      <c r="D14" s="30" t="s">
        <v>193</v>
      </c>
      <c r="E14" s="30" t="s">
        <v>98</v>
      </c>
      <c r="F14" s="30" t="s">
        <v>99</v>
      </c>
      <c r="G14" s="30" t="s">
        <v>196</v>
      </c>
      <c r="H14" s="30" t="s">
        <v>197</v>
      </c>
      <c r="I14" s="60">
        <v>1146000</v>
      </c>
      <c r="J14" s="60">
        <v>1146000</v>
      </c>
      <c r="K14" s="63"/>
      <c r="L14" s="63"/>
      <c r="M14" s="62">
        <v>1146000</v>
      </c>
      <c r="N14" s="63"/>
      <c r="O14" s="60"/>
      <c r="P14" s="60"/>
      <c r="Q14" s="60"/>
      <c r="R14" s="60"/>
      <c r="S14" s="60"/>
      <c r="T14" s="60"/>
      <c r="U14" s="60"/>
      <c r="V14" s="60"/>
      <c r="W14" s="60"/>
      <c r="X14" s="60"/>
    </row>
    <row r="15" ht="20.25" customHeight="1" spans="1:24">
      <c r="A15" s="30" t="s">
        <v>191</v>
      </c>
      <c r="B15" s="30" t="s">
        <v>67</v>
      </c>
      <c r="C15" s="30" t="s">
        <v>192</v>
      </c>
      <c r="D15" s="30" t="s">
        <v>193</v>
      </c>
      <c r="E15" s="30" t="s">
        <v>96</v>
      </c>
      <c r="F15" s="30" t="s">
        <v>97</v>
      </c>
      <c r="G15" s="30" t="s">
        <v>198</v>
      </c>
      <c r="H15" s="30" t="s">
        <v>199</v>
      </c>
      <c r="I15" s="60">
        <v>414302</v>
      </c>
      <c r="J15" s="60">
        <v>414302</v>
      </c>
      <c r="K15" s="63"/>
      <c r="L15" s="63"/>
      <c r="M15" s="62">
        <v>414302</v>
      </c>
      <c r="N15" s="63"/>
      <c r="O15" s="60"/>
      <c r="P15" s="60"/>
      <c r="Q15" s="60"/>
      <c r="R15" s="60"/>
      <c r="S15" s="60"/>
      <c r="T15" s="60"/>
      <c r="U15" s="60"/>
      <c r="V15" s="60"/>
      <c r="W15" s="60"/>
      <c r="X15" s="60"/>
    </row>
    <row r="16" ht="20.25" customHeight="1" spans="1:24">
      <c r="A16" s="30" t="s">
        <v>191</v>
      </c>
      <c r="B16" s="30" t="s">
        <v>67</v>
      </c>
      <c r="C16" s="30" t="s">
        <v>192</v>
      </c>
      <c r="D16" s="30" t="s">
        <v>193</v>
      </c>
      <c r="E16" s="30" t="s">
        <v>98</v>
      </c>
      <c r="F16" s="30" t="s">
        <v>99</v>
      </c>
      <c r="G16" s="30" t="s">
        <v>198</v>
      </c>
      <c r="H16" s="30" t="s">
        <v>199</v>
      </c>
      <c r="I16" s="60">
        <v>928505</v>
      </c>
      <c r="J16" s="60">
        <v>928505</v>
      </c>
      <c r="K16" s="63"/>
      <c r="L16" s="63"/>
      <c r="M16" s="62">
        <v>928505</v>
      </c>
      <c r="N16" s="63"/>
      <c r="O16" s="60"/>
      <c r="P16" s="60"/>
      <c r="Q16" s="60"/>
      <c r="R16" s="60"/>
      <c r="S16" s="60"/>
      <c r="T16" s="60"/>
      <c r="U16" s="60"/>
      <c r="V16" s="60"/>
      <c r="W16" s="60"/>
      <c r="X16" s="60"/>
    </row>
    <row r="17" ht="20.25" customHeight="1" spans="1:24">
      <c r="A17" s="30" t="s">
        <v>191</v>
      </c>
      <c r="B17" s="30" t="s">
        <v>67</v>
      </c>
      <c r="C17" s="30" t="s">
        <v>192</v>
      </c>
      <c r="D17" s="30" t="s">
        <v>193</v>
      </c>
      <c r="E17" s="30" t="s">
        <v>96</v>
      </c>
      <c r="F17" s="30" t="s">
        <v>97</v>
      </c>
      <c r="G17" s="30" t="s">
        <v>200</v>
      </c>
      <c r="H17" s="30" t="s">
        <v>201</v>
      </c>
      <c r="I17" s="60">
        <v>1663632</v>
      </c>
      <c r="J17" s="60">
        <v>1663632</v>
      </c>
      <c r="K17" s="63"/>
      <c r="L17" s="63"/>
      <c r="M17" s="62">
        <v>1663632</v>
      </c>
      <c r="N17" s="63"/>
      <c r="O17" s="60"/>
      <c r="P17" s="60"/>
      <c r="Q17" s="60"/>
      <c r="R17" s="60"/>
      <c r="S17" s="60"/>
      <c r="T17" s="60"/>
      <c r="U17" s="60"/>
      <c r="V17" s="60"/>
      <c r="W17" s="60"/>
      <c r="X17" s="60"/>
    </row>
    <row r="18" ht="20.25" customHeight="1" spans="1:24">
      <c r="A18" s="30" t="s">
        <v>191</v>
      </c>
      <c r="B18" s="30" t="s">
        <v>67</v>
      </c>
      <c r="C18" s="30" t="s">
        <v>192</v>
      </c>
      <c r="D18" s="30" t="s">
        <v>193</v>
      </c>
      <c r="E18" s="30" t="s">
        <v>96</v>
      </c>
      <c r="F18" s="30" t="s">
        <v>97</v>
      </c>
      <c r="G18" s="30" t="s">
        <v>200</v>
      </c>
      <c r="H18" s="30" t="s">
        <v>201</v>
      </c>
      <c r="I18" s="60">
        <v>828720</v>
      </c>
      <c r="J18" s="60">
        <v>828720</v>
      </c>
      <c r="K18" s="63"/>
      <c r="L18" s="63"/>
      <c r="M18" s="62">
        <v>828720</v>
      </c>
      <c r="N18" s="63"/>
      <c r="O18" s="60"/>
      <c r="P18" s="60"/>
      <c r="Q18" s="60"/>
      <c r="R18" s="60"/>
      <c r="S18" s="60"/>
      <c r="T18" s="60"/>
      <c r="U18" s="60"/>
      <c r="V18" s="60"/>
      <c r="W18" s="60"/>
      <c r="X18" s="60"/>
    </row>
    <row r="19" ht="20.25" customHeight="1" spans="1:24">
      <c r="A19" s="30" t="s">
        <v>191</v>
      </c>
      <c r="B19" s="30" t="s">
        <v>67</v>
      </c>
      <c r="C19" s="30" t="s">
        <v>192</v>
      </c>
      <c r="D19" s="30" t="s">
        <v>193</v>
      </c>
      <c r="E19" s="30" t="s">
        <v>96</v>
      </c>
      <c r="F19" s="30" t="s">
        <v>97</v>
      </c>
      <c r="G19" s="30" t="s">
        <v>200</v>
      </c>
      <c r="H19" s="30" t="s">
        <v>201</v>
      </c>
      <c r="I19" s="60">
        <v>1496940</v>
      </c>
      <c r="J19" s="60">
        <v>1496940</v>
      </c>
      <c r="K19" s="63"/>
      <c r="L19" s="63"/>
      <c r="M19" s="62">
        <v>1496940</v>
      </c>
      <c r="N19" s="63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ht="20.25" customHeight="1" spans="1:24">
      <c r="A20" s="30" t="s">
        <v>191</v>
      </c>
      <c r="B20" s="30" t="s">
        <v>67</v>
      </c>
      <c r="C20" s="30" t="s">
        <v>192</v>
      </c>
      <c r="D20" s="30" t="s">
        <v>193</v>
      </c>
      <c r="E20" s="30" t="s">
        <v>98</v>
      </c>
      <c r="F20" s="30" t="s">
        <v>99</v>
      </c>
      <c r="G20" s="30" t="s">
        <v>200</v>
      </c>
      <c r="H20" s="30" t="s">
        <v>201</v>
      </c>
      <c r="I20" s="60">
        <v>3660108</v>
      </c>
      <c r="J20" s="60">
        <v>3660108</v>
      </c>
      <c r="K20" s="63"/>
      <c r="L20" s="63"/>
      <c r="M20" s="62">
        <v>3660108</v>
      </c>
      <c r="N20" s="63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ht="20.25" customHeight="1" spans="1:24">
      <c r="A21" s="30" t="s">
        <v>191</v>
      </c>
      <c r="B21" s="30" t="s">
        <v>67</v>
      </c>
      <c r="C21" s="30" t="s">
        <v>192</v>
      </c>
      <c r="D21" s="30" t="s">
        <v>193</v>
      </c>
      <c r="E21" s="30" t="s">
        <v>98</v>
      </c>
      <c r="F21" s="30" t="s">
        <v>99</v>
      </c>
      <c r="G21" s="30" t="s">
        <v>200</v>
      </c>
      <c r="H21" s="30" t="s">
        <v>201</v>
      </c>
      <c r="I21" s="60">
        <v>4076688</v>
      </c>
      <c r="J21" s="60">
        <v>4076688</v>
      </c>
      <c r="K21" s="63"/>
      <c r="L21" s="63"/>
      <c r="M21" s="62">
        <v>4076688</v>
      </c>
      <c r="N21" s="63"/>
      <c r="O21" s="60"/>
      <c r="P21" s="60"/>
      <c r="Q21" s="60"/>
      <c r="R21" s="60"/>
      <c r="S21" s="60"/>
      <c r="T21" s="60"/>
      <c r="U21" s="60"/>
      <c r="V21" s="60"/>
      <c r="W21" s="60"/>
      <c r="X21" s="60"/>
    </row>
    <row r="22" ht="20.25" customHeight="1" spans="1:24">
      <c r="A22" s="30" t="s">
        <v>191</v>
      </c>
      <c r="B22" s="30" t="s">
        <v>67</v>
      </c>
      <c r="C22" s="30" t="s">
        <v>192</v>
      </c>
      <c r="D22" s="30" t="s">
        <v>193</v>
      </c>
      <c r="E22" s="30" t="s">
        <v>98</v>
      </c>
      <c r="F22" s="30" t="s">
        <v>99</v>
      </c>
      <c r="G22" s="30" t="s">
        <v>200</v>
      </c>
      <c r="H22" s="30" t="s">
        <v>201</v>
      </c>
      <c r="I22" s="60">
        <v>2004000</v>
      </c>
      <c r="J22" s="60">
        <v>2004000</v>
      </c>
      <c r="K22" s="63"/>
      <c r="L22" s="63"/>
      <c r="M22" s="62">
        <v>2004000</v>
      </c>
      <c r="N22" s="63"/>
      <c r="O22" s="60"/>
      <c r="P22" s="60"/>
      <c r="Q22" s="60"/>
      <c r="R22" s="60"/>
      <c r="S22" s="60"/>
      <c r="T22" s="60"/>
      <c r="U22" s="60"/>
      <c r="V22" s="60"/>
      <c r="W22" s="60"/>
      <c r="X22" s="60"/>
    </row>
    <row r="23" ht="20.25" customHeight="1" spans="1:24">
      <c r="A23" s="30" t="s">
        <v>191</v>
      </c>
      <c r="B23" s="30" t="s">
        <v>67</v>
      </c>
      <c r="C23" s="30" t="s">
        <v>202</v>
      </c>
      <c r="D23" s="30" t="s">
        <v>203</v>
      </c>
      <c r="E23" s="30" t="s">
        <v>106</v>
      </c>
      <c r="F23" s="30" t="s">
        <v>107</v>
      </c>
      <c r="G23" s="30" t="s">
        <v>204</v>
      </c>
      <c r="H23" s="30" t="s">
        <v>205</v>
      </c>
      <c r="I23" s="60">
        <v>5747508.48</v>
      </c>
      <c r="J23" s="60">
        <v>5747508.48</v>
      </c>
      <c r="K23" s="63"/>
      <c r="L23" s="63"/>
      <c r="M23" s="62">
        <v>5747508.48</v>
      </c>
      <c r="N23" s="63"/>
      <c r="O23" s="60"/>
      <c r="P23" s="60"/>
      <c r="Q23" s="60"/>
      <c r="R23" s="60"/>
      <c r="S23" s="60"/>
      <c r="T23" s="60"/>
      <c r="U23" s="60"/>
      <c r="V23" s="60"/>
      <c r="W23" s="60"/>
      <c r="X23" s="60"/>
    </row>
    <row r="24" ht="20.25" customHeight="1" spans="1:24">
      <c r="A24" s="30" t="s">
        <v>191</v>
      </c>
      <c r="B24" s="30" t="s">
        <v>67</v>
      </c>
      <c r="C24" s="30" t="s">
        <v>202</v>
      </c>
      <c r="D24" s="30" t="s">
        <v>203</v>
      </c>
      <c r="E24" s="30" t="s">
        <v>108</v>
      </c>
      <c r="F24" s="30" t="s">
        <v>109</v>
      </c>
      <c r="G24" s="30" t="s">
        <v>206</v>
      </c>
      <c r="H24" s="30" t="s">
        <v>207</v>
      </c>
      <c r="I24" s="60">
        <v>313914.56</v>
      </c>
      <c r="J24" s="60">
        <v>313914.56</v>
      </c>
      <c r="K24" s="63"/>
      <c r="L24" s="63"/>
      <c r="M24" s="62">
        <v>313914.56</v>
      </c>
      <c r="N24" s="63"/>
      <c r="O24" s="60"/>
      <c r="P24" s="60"/>
      <c r="Q24" s="60"/>
      <c r="R24" s="60"/>
      <c r="S24" s="60"/>
      <c r="T24" s="60"/>
      <c r="U24" s="60"/>
      <c r="V24" s="60"/>
      <c r="W24" s="60"/>
      <c r="X24" s="60"/>
    </row>
    <row r="25" ht="20.25" customHeight="1" spans="1:24">
      <c r="A25" s="30" t="s">
        <v>191</v>
      </c>
      <c r="B25" s="30" t="s">
        <v>67</v>
      </c>
      <c r="C25" s="30" t="s">
        <v>202</v>
      </c>
      <c r="D25" s="30" t="s">
        <v>203</v>
      </c>
      <c r="E25" s="30" t="s">
        <v>118</v>
      </c>
      <c r="F25" s="30" t="s">
        <v>119</v>
      </c>
      <c r="G25" s="30" t="s">
        <v>208</v>
      </c>
      <c r="H25" s="30" t="s">
        <v>209</v>
      </c>
      <c r="I25" s="60">
        <v>2431329.91</v>
      </c>
      <c r="J25" s="60">
        <v>2431329.91</v>
      </c>
      <c r="K25" s="63"/>
      <c r="L25" s="63"/>
      <c r="M25" s="62">
        <v>2431329.91</v>
      </c>
      <c r="N25" s="63"/>
      <c r="O25" s="60"/>
      <c r="P25" s="60"/>
      <c r="Q25" s="60"/>
      <c r="R25" s="60"/>
      <c r="S25" s="60"/>
      <c r="T25" s="60"/>
      <c r="U25" s="60"/>
      <c r="V25" s="60"/>
      <c r="W25" s="60"/>
      <c r="X25" s="60"/>
    </row>
    <row r="26" ht="20.25" customHeight="1" spans="1:24">
      <c r="A26" s="30" t="s">
        <v>191</v>
      </c>
      <c r="B26" s="30" t="s">
        <v>67</v>
      </c>
      <c r="C26" s="30" t="s">
        <v>202</v>
      </c>
      <c r="D26" s="30" t="s">
        <v>203</v>
      </c>
      <c r="E26" s="30" t="s">
        <v>120</v>
      </c>
      <c r="F26" s="30" t="s">
        <v>121</v>
      </c>
      <c r="G26" s="30" t="s">
        <v>210</v>
      </c>
      <c r="H26" s="30" t="s">
        <v>211</v>
      </c>
      <c r="I26" s="60">
        <v>328000</v>
      </c>
      <c r="J26" s="60">
        <v>328000</v>
      </c>
      <c r="K26" s="63"/>
      <c r="L26" s="63"/>
      <c r="M26" s="62">
        <v>328000</v>
      </c>
      <c r="N26" s="63"/>
      <c r="O26" s="60"/>
      <c r="P26" s="60"/>
      <c r="Q26" s="60"/>
      <c r="R26" s="60"/>
      <c r="S26" s="60"/>
      <c r="T26" s="60"/>
      <c r="U26" s="60"/>
      <c r="V26" s="60"/>
      <c r="W26" s="60"/>
      <c r="X26" s="60"/>
    </row>
    <row r="27" ht="20.25" customHeight="1" spans="1:24">
      <c r="A27" s="30" t="s">
        <v>191</v>
      </c>
      <c r="B27" s="30" t="s">
        <v>67</v>
      </c>
      <c r="C27" s="30" t="s">
        <v>202</v>
      </c>
      <c r="D27" s="30" t="s">
        <v>203</v>
      </c>
      <c r="E27" s="30" t="s">
        <v>120</v>
      </c>
      <c r="F27" s="30" t="s">
        <v>121</v>
      </c>
      <c r="G27" s="30" t="s">
        <v>210</v>
      </c>
      <c r="H27" s="30" t="s">
        <v>211</v>
      </c>
      <c r="I27" s="60">
        <v>1538816.4</v>
      </c>
      <c r="J27" s="60">
        <v>1538816.4</v>
      </c>
      <c r="K27" s="63"/>
      <c r="L27" s="63"/>
      <c r="M27" s="62">
        <v>1538816.4</v>
      </c>
      <c r="N27" s="63"/>
      <c r="O27" s="60"/>
      <c r="P27" s="60"/>
      <c r="Q27" s="60"/>
      <c r="R27" s="60"/>
      <c r="S27" s="60"/>
      <c r="T27" s="60"/>
      <c r="U27" s="60"/>
      <c r="V27" s="60"/>
      <c r="W27" s="60"/>
      <c r="X27" s="60"/>
    </row>
    <row r="28" ht="20.25" customHeight="1" spans="1:24">
      <c r="A28" s="30" t="s">
        <v>191</v>
      </c>
      <c r="B28" s="30" t="s">
        <v>67</v>
      </c>
      <c r="C28" s="30" t="s">
        <v>202</v>
      </c>
      <c r="D28" s="30" t="s">
        <v>203</v>
      </c>
      <c r="E28" s="30" t="s">
        <v>96</v>
      </c>
      <c r="F28" s="30" t="s">
        <v>97</v>
      </c>
      <c r="G28" s="30" t="s">
        <v>212</v>
      </c>
      <c r="H28" s="30" t="s">
        <v>213</v>
      </c>
      <c r="I28" s="60">
        <v>64690.25</v>
      </c>
      <c r="J28" s="60">
        <v>64690.25</v>
      </c>
      <c r="K28" s="63"/>
      <c r="L28" s="63"/>
      <c r="M28" s="62">
        <v>64690.25</v>
      </c>
      <c r="N28" s="63"/>
      <c r="O28" s="60"/>
      <c r="P28" s="60"/>
      <c r="Q28" s="60"/>
      <c r="R28" s="60"/>
      <c r="S28" s="60"/>
      <c r="T28" s="60"/>
      <c r="U28" s="60"/>
      <c r="V28" s="60"/>
      <c r="W28" s="60"/>
      <c r="X28" s="60"/>
    </row>
    <row r="29" ht="20.25" customHeight="1" spans="1:24">
      <c r="A29" s="30" t="s">
        <v>191</v>
      </c>
      <c r="B29" s="30" t="s">
        <v>67</v>
      </c>
      <c r="C29" s="30" t="s">
        <v>202</v>
      </c>
      <c r="D29" s="30" t="s">
        <v>203</v>
      </c>
      <c r="E29" s="30" t="s">
        <v>98</v>
      </c>
      <c r="F29" s="30" t="s">
        <v>99</v>
      </c>
      <c r="G29" s="30" t="s">
        <v>212</v>
      </c>
      <c r="H29" s="30" t="s">
        <v>213</v>
      </c>
      <c r="I29" s="60">
        <v>150744.05</v>
      </c>
      <c r="J29" s="60">
        <v>150744.05</v>
      </c>
      <c r="K29" s="63"/>
      <c r="L29" s="63"/>
      <c r="M29" s="62">
        <v>150744.05</v>
      </c>
      <c r="N29" s="63"/>
      <c r="O29" s="60"/>
      <c r="P29" s="60"/>
      <c r="Q29" s="60"/>
      <c r="R29" s="60"/>
      <c r="S29" s="60"/>
      <c r="T29" s="60"/>
      <c r="U29" s="60"/>
      <c r="V29" s="60"/>
      <c r="W29" s="60"/>
      <c r="X29" s="60"/>
    </row>
    <row r="30" ht="20.25" customHeight="1" spans="1:24">
      <c r="A30" s="30" t="s">
        <v>191</v>
      </c>
      <c r="B30" s="30" t="s">
        <v>67</v>
      </c>
      <c r="C30" s="30" t="s">
        <v>202</v>
      </c>
      <c r="D30" s="30" t="s">
        <v>203</v>
      </c>
      <c r="E30" s="30" t="s">
        <v>122</v>
      </c>
      <c r="F30" s="30" t="s">
        <v>123</v>
      </c>
      <c r="G30" s="30" t="s">
        <v>212</v>
      </c>
      <c r="H30" s="30" t="s">
        <v>213</v>
      </c>
      <c r="I30" s="60">
        <v>42371.04</v>
      </c>
      <c r="J30" s="60">
        <v>42371.04</v>
      </c>
      <c r="K30" s="63"/>
      <c r="L30" s="63"/>
      <c r="M30" s="62">
        <v>42371.04</v>
      </c>
      <c r="N30" s="63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ht="20.25" customHeight="1" spans="1:24">
      <c r="A31" s="30" t="s">
        <v>191</v>
      </c>
      <c r="B31" s="30" t="s">
        <v>67</v>
      </c>
      <c r="C31" s="30" t="s">
        <v>202</v>
      </c>
      <c r="D31" s="30" t="s">
        <v>203</v>
      </c>
      <c r="E31" s="30" t="s">
        <v>122</v>
      </c>
      <c r="F31" s="30" t="s">
        <v>123</v>
      </c>
      <c r="G31" s="30" t="s">
        <v>212</v>
      </c>
      <c r="H31" s="30" t="s">
        <v>213</v>
      </c>
      <c r="I31" s="60">
        <v>98484.25</v>
      </c>
      <c r="J31" s="60">
        <v>98484.25</v>
      </c>
      <c r="K31" s="63"/>
      <c r="L31" s="63"/>
      <c r="M31" s="62">
        <v>98484.25</v>
      </c>
      <c r="N31" s="63"/>
      <c r="O31" s="60"/>
      <c r="P31" s="60"/>
      <c r="Q31" s="60"/>
      <c r="R31" s="60"/>
      <c r="S31" s="60"/>
      <c r="T31" s="60"/>
      <c r="U31" s="60"/>
      <c r="V31" s="60"/>
      <c r="W31" s="60"/>
      <c r="X31" s="60"/>
    </row>
    <row r="32" ht="20.25" customHeight="1" spans="1:24">
      <c r="A32" s="30" t="s">
        <v>191</v>
      </c>
      <c r="B32" s="30" t="s">
        <v>67</v>
      </c>
      <c r="C32" s="30" t="s">
        <v>202</v>
      </c>
      <c r="D32" s="30" t="s">
        <v>203</v>
      </c>
      <c r="E32" s="30" t="s">
        <v>122</v>
      </c>
      <c r="F32" s="30" t="s">
        <v>123</v>
      </c>
      <c r="G32" s="30" t="s">
        <v>212</v>
      </c>
      <c r="H32" s="30" t="s">
        <v>213</v>
      </c>
      <c r="I32" s="60">
        <v>138480.96</v>
      </c>
      <c r="J32" s="60">
        <v>138480.96</v>
      </c>
      <c r="K32" s="63"/>
      <c r="L32" s="63"/>
      <c r="M32" s="62">
        <v>138480.96</v>
      </c>
      <c r="N32" s="63"/>
      <c r="O32" s="60"/>
      <c r="P32" s="60"/>
      <c r="Q32" s="60"/>
      <c r="R32" s="60"/>
      <c r="S32" s="60"/>
      <c r="T32" s="60"/>
      <c r="U32" s="60"/>
      <c r="V32" s="60"/>
      <c r="W32" s="60"/>
      <c r="X32" s="60"/>
    </row>
    <row r="33" ht="20.25" customHeight="1" spans="1:24">
      <c r="A33" s="30" t="s">
        <v>191</v>
      </c>
      <c r="B33" s="30" t="s">
        <v>67</v>
      </c>
      <c r="C33" s="30" t="s">
        <v>214</v>
      </c>
      <c r="D33" s="30" t="s">
        <v>170</v>
      </c>
      <c r="E33" s="30" t="s">
        <v>96</v>
      </c>
      <c r="F33" s="30" t="s">
        <v>97</v>
      </c>
      <c r="G33" s="30" t="s">
        <v>215</v>
      </c>
      <c r="H33" s="30" t="s">
        <v>170</v>
      </c>
      <c r="I33" s="60">
        <v>10000</v>
      </c>
      <c r="J33" s="60">
        <v>10000</v>
      </c>
      <c r="K33" s="63"/>
      <c r="L33" s="63"/>
      <c r="M33" s="62">
        <v>10000</v>
      </c>
      <c r="N33" s="63"/>
      <c r="O33" s="60"/>
      <c r="P33" s="60"/>
      <c r="Q33" s="60"/>
      <c r="R33" s="60"/>
      <c r="S33" s="60"/>
      <c r="T33" s="60"/>
      <c r="U33" s="60"/>
      <c r="V33" s="60"/>
      <c r="W33" s="60"/>
      <c r="X33" s="60"/>
    </row>
    <row r="34" ht="20.25" customHeight="1" spans="1:24">
      <c r="A34" s="30" t="s">
        <v>191</v>
      </c>
      <c r="B34" s="30" t="s">
        <v>67</v>
      </c>
      <c r="C34" s="30" t="s">
        <v>214</v>
      </c>
      <c r="D34" s="30" t="s">
        <v>170</v>
      </c>
      <c r="E34" s="30" t="s">
        <v>98</v>
      </c>
      <c r="F34" s="30" t="s">
        <v>99</v>
      </c>
      <c r="G34" s="30" t="s">
        <v>215</v>
      </c>
      <c r="H34" s="30" t="s">
        <v>170</v>
      </c>
      <c r="I34" s="60">
        <v>40000</v>
      </c>
      <c r="J34" s="60">
        <v>40000</v>
      </c>
      <c r="K34" s="63"/>
      <c r="L34" s="63"/>
      <c r="M34" s="62">
        <v>40000</v>
      </c>
      <c r="N34" s="63"/>
      <c r="O34" s="60"/>
      <c r="P34" s="60"/>
      <c r="Q34" s="60"/>
      <c r="R34" s="60"/>
      <c r="S34" s="60"/>
      <c r="T34" s="60"/>
      <c r="U34" s="60"/>
      <c r="V34" s="60"/>
      <c r="W34" s="60"/>
      <c r="X34" s="60"/>
    </row>
    <row r="35" ht="20.25" customHeight="1" spans="1:24">
      <c r="A35" s="30" t="s">
        <v>191</v>
      </c>
      <c r="B35" s="30" t="s">
        <v>67</v>
      </c>
      <c r="C35" s="30" t="s">
        <v>216</v>
      </c>
      <c r="D35" s="30" t="s">
        <v>217</v>
      </c>
      <c r="E35" s="30" t="s">
        <v>96</v>
      </c>
      <c r="F35" s="30" t="s">
        <v>97</v>
      </c>
      <c r="G35" s="30" t="s">
        <v>218</v>
      </c>
      <c r="H35" s="30" t="s">
        <v>217</v>
      </c>
      <c r="I35" s="60">
        <v>221672.88</v>
      </c>
      <c r="J35" s="60">
        <v>221672.88</v>
      </c>
      <c r="K35" s="63"/>
      <c r="L35" s="63"/>
      <c r="M35" s="62">
        <v>221672.88</v>
      </c>
      <c r="N35" s="63"/>
      <c r="O35" s="60"/>
      <c r="P35" s="60"/>
      <c r="Q35" s="60"/>
      <c r="R35" s="60"/>
      <c r="S35" s="60"/>
      <c r="T35" s="60"/>
      <c r="U35" s="60"/>
      <c r="V35" s="60"/>
      <c r="W35" s="60"/>
      <c r="X35" s="60"/>
    </row>
    <row r="36" ht="20.25" customHeight="1" spans="1:24">
      <c r="A36" s="30" t="s">
        <v>191</v>
      </c>
      <c r="B36" s="30" t="s">
        <v>67</v>
      </c>
      <c r="C36" s="30" t="s">
        <v>216</v>
      </c>
      <c r="D36" s="30" t="s">
        <v>217</v>
      </c>
      <c r="E36" s="30" t="s">
        <v>98</v>
      </c>
      <c r="F36" s="30" t="s">
        <v>99</v>
      </c>
      <c r="G36" s="30" t="s">
        <v>218</v>
      </c>
      <c r="H36" s="30" t="s">
        <v>217</v>
      </c>
      <c r="I36" s="60">
        <v>522391.68</v>
      </c>
      <c r="J36" s="60">
        <v>522391.68</v>
      </c>
      <c r="K36" s="63"/>
      <c r="L36" s="63"/>
      <c r="M36" s="62">
        <v>522391.68</v>
      </c>
      <c r="N36" s="63"/>
      <c r="O36" s="60"/>
      <c r="P36" s="60"/>
      <c r="Q36" s="60"/>
      <c r="R36" s="60"/>
      <c r="S36" s="60"/>
      <c r="T36" s="60"/>
      <c r="U36" s="60"/>
      <c r="V36" s="60"/>
      <c r="W36" s="60"/>
      <c r="X36" s="60"/>
    </row>
    <row r="37" ht="20.25" customHeight="1" spans="1:24">
      <c r="A37" s="30" t="s">
        <v>191</v>
      </c>
      <c r="B37" s="30" t="s">
        <v>67</v>
      </c>
      <c r="C37" s="30" t="s">
        <v>219</v>
      </c>
      <c r="D37" s="30" t="s">
        <v>220</v>
      </c>
      <c r="E37" s="30" t="s">
        <v>96</v>
      </c>
      <c r="F37" s="30" t="s">
        <v>97</v>
      </c>
      <c r="G37" s="30" t="s">
        <v>221</v>
      </c>
      <c r="H37" s="30" t="s">
        <v>222</v>
      </c>
      <c r="I37" s="60">
        <v>28918</v>
      </c>
      <c r="J37" s="60">
        <v>28918</v>
      </c>
      <c r="K37" s="63"/>
      <c r="L37" s="63"/>
      <c r="M37" s="62">
        <v>28918</v>
      </c>
      <c r="N37" s="63"/>
      <c r="O37" s="60"/>
      <c r="P37" s="60"/>
      <c r="Q37" s="60"/>
      <c r="R37" s="60"/>
      <c r="S37" s="60"/>
      <c r="T37" s="60"/>
      <c r="U37" s="60"/>
      <c r="V37" s="60"/>
      <c r="W37" s="60"/>
      <c r="X37" s="60"/>
    </row>
    <row r="38" ht="20.25" customHeight="1" spans="1:24">
      <c r="A38" s="30" t="s">
        <v>191</v>
      </c>
      <c r="B38" s="30" t="s">
        <v>67</v>
      </c>
      <c r="C38" s="30" t="s">
        <v>219</v>
      </c>
      <c r="D38" s="30" t="s">
        <v>220</v>
      </c>
      <c r="E38" s="30" t="s">
        <v>96</v>
      </c>
      <c r="F38" s="30" t="s">
        <v>97</v>
      </c>
      <c r="G38" s="30" t="s">
        <v>221</v>
      </c>
      <c r="H38" s="30" t="s">
        <v>222</v>
      </c>
      <c r="I38" s="60">
        <v>123084</v>
      </c>
      <c r="J38" s="60">
        <v>123084</v>
      </c>
      <c r="K38" s="63"/>
      <c r="L38" s="63"/>
      <c r="M38" s="62">
        <v>123084</v>
      </c>
      <c r="N38" s="63"/>
      <c r="O38" s="60"/>
      <c r="P38" s="60"/>
      <c r="Q38" s="60"/>
      <c r="R38" s="60"/>
      <c r="S38" s="60"/>
      <c r="T38" s="60"/>
      <c r="U38" s="60"/>
      <c r="V38" s="60"/>
      <c r="W38" s="60"/>
      <c r="X38" s="60"/>
    </row>
    <row r="39" ht="20.25" customHeight="1" spans="1:24">
      <c r="A39" s="30" t="s">
        <v>191</v>
      </c>
      <c r="B39" s="30" t="s">
        <v>67</v>
      </c>
      <c r="C39" s="30" t="s">
        <v>219</v>
      </c>
      <c r="D39" s="30" t="s">
        <v>220</v>
      </c>
      <c r="E39" s="30" t="s">
        <v>96</v>
      </c>
      <c r="F39" s="30" t="s">
        <v>97</v>
      </c>
      <c r="G39" s="30" t="s">
        <v>223</v>
      </c>
      <c r="H39" s="30" t="s">
        <v>224</v>
      </c>
      <c r="I39" s="60">
        <v>15400</v>
      </c>
      <c r="J39" s="60">
        <v>15400</v>
      </c>
      <c r="K39" s="63"/>
      <c r="L39" s="63"/>
      <c r="M39" s="62">
        <v>15400</v>
      </c>
      <c r="N39" s="63"/>
      <c r="O39" s="60"/>
      <c r="P39" s="60"/>
      <c r="Q39" s="60"/>
      <c r="R39" s="60"/>
      <c r="S39" s="60"/>
      <c r="T39" s="60"/>
      <c r="U39" s="60"/>
      <c r="V39" s="60"/>
      <c r="W39" s="60"/>
      <c r="X39" s="60"/>
    </row>
    <row r="40" ht="20.25" customHeight="1" spans="1:24">
      <c r="A40" s="30" t="s">
        <v>191</v>
      </c>
      <c r="B40" s="30" t="s">
        <v>67</v>
      </c>
      <c r="C40" s="30" t="s">
        <v>219</v>
      </c>
      <c r="D40" s="30" t="s">
        <v>220</v>
      </c>
      <c r="E40" s="30" t="s">
        <v>98</v>
      </c>
      <c r="F40" s="30" t="s">
        <v>99</v>
      </c>
      <c r="G40" s="30" t="s">
        <v>223</v>
      </c>
      <c r="H40" s="30" t="s">
        <v>224</v>
      </c>
      <c r="I40" s="60">
        <v>38200</v>
      </c>
      <c r="J40" s="60">
        <v>38200</v>
      </c>
      <c r="K40" s="63"/>
      <c r="L40" s="63"/>
      <c r="M40" s="62">
        <v>38200</v>
      </c>
      <c r="N40" s="63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ht="20.25" customHeight="1" spans="1:24">
      <c r="A41" s="30" t="s">
        <v>191</v>
      </c>
      <c r="B41" s="30" t="s">
        <v>67</v>
      </c>
      <c r="C41" s="30" t="s">
        <v>219</v>
      </c>
      <c r="D41" s="30" t="s">
        <v>220</v>
      </c>
      <c r="E41" s="30" t="s">
        <v>96</v>
      </c>
      <c r="F41" s="30" t="s">
        <v>97</v>
      </c>
      <c r="G41" s="30" t="s">
        <v>225</v>
      </c>
      <c r="H41" s="30" t="s">
        <v>226</v>
      </c>
      <c r="I41" s="60">
        <v>23100</v>
      </c>
      <c r="J41" s="60">
        <v>23100</v>
      </c>
      <c r="K41" s="63"/>
      <c r="L41" s="63"/>
      <c r="M41" s="62">
        <v>23100</v>
      </c>
      <c r="N41" s="63"/>
      <c r="O41" s="60"/>
      <c r="P41" s="60"/>
      <c r="Q41" s="60"/>
      <c r="R41" s="60"/>
      <c r="S41" s="60"/>
      <c r="T41" s="60"/>
      <c r="U41" s="60"/>
      <c r="V41" s="60"/>
      <c r="W41" s="60"/>
      <c r="X41" s="60"/>
    </row>
    <row r="42" ht="20.25" customHeight="1" spans="1:24">
      <c r="A42" s="30" t="s">
        <v>191</v>
      </c>
      <c r="B42" s="30" t="s">
        <v>67</v>
      </c>
      <c r="C42" s="30" t="s">
        <v>219</v>
      </c>
      <c r="D42" s="30" t="s">
        <v>220</v>
      </c>
      <c r="E42" s="30" t="s">
        <v>98</v>
      </c>
      <c r="F42" s="30" t="s">
        <v>99</v>
      </c>
      <c r="G42" s="30" t="s">
        <v>225</v>
      </c>
      <c r="H42" s="30" t="s">
        <v>226</v>
      </c>
      <c r="I42" s="60">
        <v>57300</v>
      </c>
      <c r="J42" s="60">
        <v>57300</v>
      </c>
      <c r="K42" s="63"/>
      <c r="L42" s="63"/>
      <c r="M42" s="62">
        <v>57300</v>
      </c>
      <c r="N42" s="63"/>
      <c r="O42" s="60"/>
      <c r="P42" s="60"/>
      <c r="Q42" s="60"/>
      <c r="R42" s="60"/>
      <c r="S42" s="60"/>
      <c r="T42" s="60"/>
      <c r="U42" s="60"/>
      <c r="V42" s="60"/>
      <c r="W42" s="60"/>
      <c r="X42" s="60"/>
    </row>
    <row r="43" ht="20.25" customHeight="1" spans="1:24">
      <c r="A43" s="30" t="s">
        <v>191</v>
      </c>
      <c r="B43" s="30" t="s">
        <v>67</v>
      </c>
      <c r="C43" s="30" t="s">
        <v>219</v>
      </c>
      <c r="D43" s="30" t="s">
        <v>220</v>
      </c>
      <c r="E43" s="30" t="s">
        <v>96</v>
      </c>
      <c r="F43" s="30" t="s">
        <v>97</v>
      </c>
      <c r="G43" s="30" t="s">
        <v>227</v>
      </c>
      <c r="H43" s="30" t="s">
        <v>228</v>
      </c>
      <c r="I43" s="60">
        <v>215600</v>
      </c>
      <c r="J43" s="60">
        <v>215600</v>
      </c>
      <c r="K43" s="63"/>
      <c r="L43" s="63"/>
      <c r="M43" s="62">
        <v>215600</v>
      </c>
      <c r="N43" s="63"/>
      <c r="O43" s="60"/>
      <c r="P43" s="60"/>
      <c r="Q43" s="60"/>
      <c r="R43" s="60"/>
      <c r="S43" s="60"/>
      <c r="T43" s="60"/>
      <c r="U43" s="60"/>
      <c r="V43" s="60"/>
      <c r="W43" s="60"/>
      <c r="X43" s="60"/>
    </row>
    <row r="44" ht="20.25" customHeight="1" spans="1:24">
      <c r="A44" s="30" t="s">
        <v>191</v>
      </c>
      <c r="B44" s="30" t="s">
        <v>67</v>
      </c>
      <c r="C44" s="30" t="s">
        <v>219</v>
      </c>
      <c r="D44" s="30" t="s">
        <v>220</v>
      </c>
      <c r="E44" s="30" t="s">
        <v>98</v>
      </c>
      <c r="F44" s="30" t="s">
        <v>99</v>
      </c>
      <c r="G44" s="30" t="s">
        <v>227</v>
      </c>
      <c r="H44" s="30" t="s">
        <v>228</v>
      </c>
      <c r="I44" s="60">
        <v>534800</v>
      </c>
      <c r="J44" s="60">
        <v>534800</v>
      </c>
      <c r="K44" s="63"/>
      <c r="L44" s="63"/>
      <c r="M44" s="62">
        <v>534800</v>
      </c>
      <c r="N44" s="63"/>
      <c r="O44" s="60"/>
      <c r="P44" s="60"/>
      <c r="Q44" s="60"/>
      <c r="R44" s="60"/>
      <c r="S44" s="60"/>
      <c r="T44" s="60"/>
      <c r="U44" s="60"/>
      <c r="V44" s="60"/>
      <c r="W44" s="60"/>
      <c r="X44" s="60"/>
    </row>
    <row r="45" ht="20.25" customHeight="1" spans="1:24">
      <c r="A45" s="30" t="s">
        <v>191</v>
      </c>
      <c r="B45" s="30" t="s">
        <v>67</v>
      </c>
      <c r="C45" s="30" t="s">
        <v>219</v>
      </c>
      <c r="D45" s="30" t="s">
        <v>220</v>
      </c>
      <c r="E45" s="30" t="s">
        <v>104</v>
      </c>
      <c r="F45" s="30" t="s">
        <v>105</v>
      </c>
      <c r="G45" s="30" t="s">
        <v>227</v>
      </c>
      <c r="H45" s="30" t="s">
        <v>228</v>
      </c>
      <c r="I45" s="60">
        <v>73800</v>
      </c>
      <c r="J45" s="60">
        <v>73800</v>
      </c>
      <c r="K45" s="63"/>
      <c r="L45" s="63"/>
      <c r="M45" s="62">
        <v>73800</v>
      </c>
      <c r="N45" s="63"/>
      <c r="O45" s="60"/>
      <c r="P45" s="60"/>
      <c r="Q45" s="60"/>
      <c r="R45" s="60"/>
      <c r="S45" s="60"/>
      <c r="T45" s="60"/>
      <c r="U45" s="60"/>
      <c r="V45" s="60"/>
      <c r="W45" s="60"/>
      <c r="X45" s="60"/>
    </row>
    <row r="46" ht="20.25" customHeight="1" spans="1:24">
      <c r="A46" s="30" t="s">
        <v>191</v>
      </c>
      <c r="B46" s="30" t="s">
        <v>67</v>
      </c>
      <c r="C46" s="30" t="s">
        <v>219</v>
      </c>
      <c r="D46" s="30" t="s">
        <v>220</v>
      </c>
      <c r="E46" s="30" t="s">
        <v>104</v>
      </c>
      <c r="F46" s="30" t="s">
        <v>105</v>
      </c>
      <c r="G46" s="30" t="s">
        <v>227</v>
      </c>
      <c r="H46" s="30" t="s">
        <v>228</v>
      </c>
      <c r="I46" s="60">
        <v>900</v>
      </c>
      <c r="J46" s="60">
        <v>900</v>
      </c>
      <c r="K46" s="63"/>
      <c r="L46" s="63"/>
      <c r="M46" s="62">
        <v>900</v>
      </c>
      <c r="N46" s="63"/>
      <c r="O46" s="60"/>
      <c r="P46" s="60"/>
      <c r="Q46" s="60"/>
      <c r="R46" s="60"/>
      <c r="S46" s="60"/>
      <c r="T46" s="60"/>
      <c r="U46" s="60"/>
      <c r="V46" s="60"/>
      <c r="W46" s="60"/>
      <c r="X46" s="60"/>
    </row>
    <row r="47" ht="20.25" customHeight="1" spans="1:24">
      <c r="A47" s="30" t="s">
        <v>191</v>
      </c>
      <c r="B47" s="30" t="s">
        <v>67</v>
      </c>
      <c r="C47" s="30" t="s">
        <v>229</v>
      </c>
      <c r="D47" s="30" t="s">
        <v>129</v>
      </c>
      <c r="E47" s="30" t="s">
        <v>128</v>
      </c>
      <c r="F47" s="30" t="s">
        <v>129</v>
      </c>
      <c r="G47" s="30" t="s">
        <v>230</v>
      </c>
      <c r="H47" s="30" t="s">
        <v>129</v>
      </c>
      <c r="I47" s="60">
        <v>5249703.36</v>
      </c>
      <c r="J47" s="60">
        <v>5249703.36</v>
      </c>
      <c r="K47" s="63"/>
      <c r="L47" s="63"/>
      <c r="M47" s="62">
        <v>5249703.36</v>
      </c>
      <c r="N47" s="63"/>
      <c r="O47" s="60"/>
      <c r="P47" s="60"/>
      <c r="Q47" s="60"/>
      <c r="R47" s="60"/>
      <c r="S47" s="60"/>
      <c r="T47" s="60"/>
      <c r="U47" s="60"/>
      <c r="V47" s="60"/>
      <c r="W47" s="60"/>
      <c r="X47" s="60"/>
    </row>
    <row r="48" ht="20.25" customHeight="1" spans="1:24">
      <c r="A48" s="30" t="s">
        <v>191</v>
      </c>
      <c r="B48" s="30" t="s">
        <v>67</v>
      </c>
      <c r="C48" s="30" t="s">
        <v>231</v>
      </c>
      <c r="D48" s="30" t="s">
        <v>232</v>
      </c>
      <c r="E48" s="30" t="s">
        <v>104</v>
      </c>
      <c r="F48" s="30" t="s">
        <v>105</v>
      </c>
      <c r="G48" s="30" t="s">
        <v>233</v>
      </c>
      <c r="H48" s="30" t="s">
        <v>234</v>
      </c>
      <c r="I48" s="60">
        <v>170828</v>
      </c>
      <c r="J48" s="60">
        <v>170828</v>
      </c>
      <c r="K48" s="63"/>
      <c r="L48" s="63"/>
      <c r="M48" s="62">
        <v>170828</v>
      </c>
      <c r="N48" s="63"/>
      <c r="O48" s="60"/>
      <c r="P48" s="60"/>
      <c r="Q48" s="60"/>
      <c r="R48" s="60"/>
      <c r="S48" s="60"/>
      <c r="T48" s="60"/>
      <c r="U48" s="60"/>
      <c r="V48" s="60"/>
      <c r="W48" s="60"/>
      <c r="X48" s="60"/>
    </row>
    <row r="49" ht="20.25" customHeight="1" spans="1:24">
      <c r="A49" s="30" t="s">
        <v>191</v>
      </c>
      <c r="B49" s="30" t="s">
        <v>67</v>
      </c>
      <c r="C49" s="30" t="s">
        <v>231</v>
      </c>
      <c r="D49" s="30" t="s">
        <v>232</v>
      </c>
      <c r="E49" s="30" t="s">
        <v>104</v>
      </c>
      <c r="F49" s="30" t="s">
        <v>105</v>
      </c>
      <c r="G49" s="30" t="s">
        <v>235</v>
      </c>
      <c r="H49" s="30" t="s">
        <v>236</v>
      </c>
      <c r="I49" s="60">
        <v>1180800</v>
      </c>
      <c r="J49" s="60">
        <v>1180800</v>
      </c>
      <c r="K49" s="63"/>
      <c r="L49" s="63"/>
      <c r="M49" s="62">
        <v>1180800</v>
      </c>
      <c r="N49" s="63"/>
      <c r="O49" s="60"/>
      <c r="P49" s="60"/>
      <c r="Q49" s="60"/>
      <c r="R49" s="60"/>
      <c r="S49" s="60"/>
      <c r="T49" s="60"/>
      <c r="U49" s="60"/>
      <c r="V49" s="60"/>
      <c r="W49" s="60"/>
      <c r="X49" s="60"/>
    </row>
    <row r="50" ht="20.25" customHeight="1" spans="1:24">
      <c r="A50" s="30" t="s">
        <v>191</v>
      </c>
      <c r="B50" s="30" t="s">
        <v>67</v>
      </c>
      <c r="C50" s="30" t="s">
        <v>231</v>
      </c>
      <c r="D50" s="30" t="s">
        <v>232</v>
      </c>
      <c r="E50" s="30" t="s">
        <v>104</v>
      </c>
      <c r="F50" s="30" t="s">
        <v>105</v>
      </c>
      <c r="G50" s="30" t="s">
        <v>235</v>
      </c>
      <c r="H50" s="30" t="s">
        <v>236</v>
      </c>
      <c r="I50" s="60">
        <v>39600</v>
      </c>
      <c r="J50" s="60">
        <v>39600</v>
      </c>
      <c r="K50" s="63"/>
      <c r="L50" s="63"/>
      <c r="M50" s="62">
        <v>39600</v>
      </c>
      <c r="N50" s="63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ht="20.25" customHeight="1" spans="1:24">
      <c r="A51" s="30" t="s">
        <v>191</v>
      </c>
      <c r="B51" s="30" t="s">
        <v>67</v>
      </c>
      <c r="C51" s="30" t="s">
        <v>237</v>
      </c>
      <c r="D51" s="30" t="s">
        <v>238</v>
      </c>
      <c r="E51" s="30" t="s">
        <v>96</v>
      </c>
      <c r="F51" s="30" t="s">
        <v>97</v>
      </c>
      <c r="G51" s="30" t="s">
        <v>196</v>
      </c>
      <c r="H51" s="30" t="s">
        <v>197</v>
      </c>
      <c r="I51" s="60">
        <v>126000</v>
      </c>
      <c r="J51" s="60">
        <v>126000</v>
      </c>
      <c r="K51" s="63"/>
      <c r="L51" s="63"/>
      <c r="M51" s="62">
        <v>126000</v>
      </c>
      <c r="N51" s="63"/>
      <c r="O51" s="60"/>
      <c r="P51" s="60"/>
      <c r="Q51" s="60"/>
      <c r="R51" s="60"/>
      <c r="S51" s="60"/>
      <c r="T51" s="60"/>
      <c r="U51" s="60"/>
      <c r="V51" s="60"/>
      <c r="W51" s="60"/>
      <c r="X51" s="60"/>
    </row>
    <row r="52" ht="20.25" customHeight="1" spans="1:24">
      <c r="A52" s="30" t="s">
        <v>191</v>
      </c>
      <c r="B52" s="30" t="s">
        <v>67</v>
      </c>
      <c r="C52" s="30" t="s">
        <v>237</v>
      </c>
      <c r="D52" s="30" t="s">
        <v>238</v>
      </c>
      <c r="E52" s="30" t="s">
        <v>98</v>
      </c>
      <c r="F52" s="30" t="s">
        <v>99</v>
      </c>
      <c r="G52" s="30" t="s">
        <v>196</v>
      </c>
      <c r="H52" s="30" t="s">
        <v>197</v>
      </c>
      <c r="I52" s="60">
        <v>276000</v>
      </c>
      <c r="J52" s="60">
        <v>276000</v>
      </c>
      <c r="K52" s="63"/>
      <c r="L52" s="63"/>
      <c r="M52" s="62">
        <v>276000</v>
      </c>
      <c r="N52" s="63"/>
      <c r="O52" s="60"/>
      <c r="P52" s="60"/>
      <c r="Q52" s="60"/>
      <c r="R52" s="60"/>
      <c r="S52" s="60"/>
      <c r="T52" s="60"/>
      <c r="U52" s="60"/>
      <c r="V52" s="60"/>
      <c r="W52" s="60"/>
      <c r="X52" s="60"/>
    </row>
    <row r="53" ht="20.25" customHeight="1" spans="1:24">
      <c r="A53" s="30" t="s">
        <v>191</v>
      </c>
      <c r="B53" s="30" t="s">
        <v>67</v>
      </c>
      <c r="C53" s="30" t="s">
        <v>239</v>
      </c>
      <c r="D53" s="30" t="s">
        <v>240</v>
      </c>
      <c r="E53" s="30" t="s">
        <v>96</v>
      </c>
      <c r="F53" s="30" t="s">
        <v>97</v>
      </c>
      <c r="G53" s="30" t="s">
        <v>198</v>
      </c>
      <c r="H53" s="30" t="s">
        <v>199</v>
      </c>
      <c r="I53" s="60">
        <v>693000</v>
      </c>
      <c r="J53" s="60">
        <v>693000</v>
      </c>
      <c r="K53" s="63"/>
      <c r="L53" s="63"/>
      <c r="M53" s="62">
        <v>693000</v>
      </c>
      <c r="N53" s="63"/>
      <c r="O53" s="60"/>
      <c r="P53" s="60"/>
      <c r="Q53" s="60"/>
      <c r="R53" s="60"/>
      <c r="S53" s="60"/>
      <c r="T53" s="60"/>
      <c r="U53" s="60"/>
      <c r="V53" s="60"/>
      <c r="W53" s="60"/>
      <c r="X53" s="60"/>
    </row>
    <row r="54" ht="20.25" customHeight="1" spans="1:24">
      <c r="A54" s="30" t="s">
        <v>191</v>
      </c>
      <c r="B54" s="30" t="s">
        <v>67</v>
      </c>
      <c r="C54" s="30" t="s">
        <v>239</v>
      </c>
      <c r="D54" s="30" t="s">
        <v>240</v>
      </c>
      <c r="E54" s="30" t="s">
        <v>98</v>
      </c>
      <c r="F54" s="30" t="s">
        <v>99</v>
      </c>
      <c r="G54" s="30" t="s">
        <v>198</v>
      </c>
      <c r="H54" s="30" t="s">
        <v>199</v>
      </c>
      <c r="I54" s="60">
        <v>1719000</v>
      </c>
      <c r="J54" s="60">
        <v>1719000</v>
      </c>
      <c r="K54" s="63"/>
      <c r="L54" s="63"/>
      <c r="M54" s="62">
        <v>1719000</v>
      </c>
      <c r="N54" s="63"/>
      <c r="O54" s="60"/>
      <c r="P54" s="60"/>
      <c r="Q54" s="60"/>
      <c r="R54" s="60"/>
      <c r="S54" s="60"/>
      <c r="T54" s="60"/>
      <c r="U54" s="60"/>
      <c r="V54" s="60"/>
      <c r="W54" s="60"/>
      <c r="X54" s="60"/>
    </row>
    <row r="55" ht="20.25" customHeight="1" spans="1:24">
      <c r="A55" s="30" t="s">
        <v>191</v>
      </c>
      <c r="B55" s="30" t="s">
        <v>67</v>
      </c>
      <c r="C55" s="30" t="s">
        <v>239</v>
      </c>
      <c r="D55" s="30" t="s">
        <v>240</v>
      </c>
      <c r="E55" s="30" t="s">
        <v>96</v>
      </c>
      <c r="F55" s="30" t="s">
        <v>97</v>
      </c>
      <c r="G55" s="30" t="s">
        <v>200</v>
      </c>
      <c r="H55" s="30" t="s">
        <v>201</v>
      </c>
      <c r="I55" s="60">
        <v>739200</v>
      </c>
      <c r="J55" s="60">
        <v>739200</v>
      </c>
      <c r="K55" s="63"/>
      <c r="L55" s="63"/>
      <c r="M55" s="62">
        <v>739200</v>
      </c>
      <c r="N55" s="63"/>
      <c r="O55" s="60"/>
      <c r="P55" s="60"/>
      <c r="Q55" s="60"/>
      <c r="R55" s="60"/>
      <c r="S55" s="60"/>
      <c r="T55" s="60"/>
      <c r="U55" s="60"/>
      <c r="V55" s="60"/>
      <c r="W55" s="60"/>
      <c r="X55" s="60"/>
    </row>
    <row r="56" ht="20.25" customHeight="1" spans="1:24">
      <c r="A56" s="30" t="s">
        <v>191</v>
      </c>
      <c r="B56" s="30" t="s">
        <v>67</v>
      </c>
      <c r="C56" s="30" t="s">
        <v>239</v>
      </c>
      <c r="D56" s="30" t="s">
        <v>240</v>
      </c>
      <c r="E56" s="30" t="s">
        <v>96</v>
      </c>
      <c r="F56" s="30" t="s">
        <v>97</v>
      </c>
      <c r="G56" s="30" t="s">
        <v>200</v>
      </c>
      <c r="H56" s="30" t="s">
        <v>201</v>
      </c>
      <c r="I56" s="60">
        <v>646800</v>
      </c>
      <c r="J56" s="60">
        <v>646800</v>
      </c>
      <c r="K56" s="63"/>
      <c r="L56" s="63"/>
      <c r="M56" s="62">
        <v>646800</v>
      </c>
      <c r="N56" s="63"/>
      <c r="O56" s="60"/>
      <c r="P56" s="60"/>
      <c r="Q56" s="60"/>
      <c r="R56" s="60"/>
      <c r="S56" s="60"/>
      <c r="T56" s="60"/>
      <c r="U56" s="60"/>
      <c r="V56" s="60"/>
      <c r="W56" s="60"/>
      <c r="X56" s="60"/>
    </row>
    <row r="57" ht="20.25" customHeight="1" spans="1:24">
      <c r="A57" s="30" t="s">
        <v>191</v>
      </c>
      <c r="B57" s="30" t="s">
        <v>67</v>
      </c>
      <c r="C57" s="30" t="s">
        <v>239</v>
      </c>
      <c r="D57" s="30" t="s">
        <v>240</v>
      </c>
      <c r="E57" s="30" t="s">
        <v>98</v>
      </c>
      <c r="F57" s="30" t="s">
        <v>99</v>
      </c>
      <c r="G57" s="30" t="s">
        <v>200</v>
      </c>
      <c r="H57" s="30" t="s">
        <v>201</v>
      </c>
      <c r="I57" s="60">
        <v>1833600</v>
      </c>
      <c r="J57" s="60">
        <v>1833600</v>
      </c>
      <c r="K57" s="63"/>
      <c r="L57" s="63"/>
      <c r="M57" s="62">
        <v>1833600</v>
      </c>
      <c r="N57" s="63"/>
      <c r="O57" s="60"/>
      <c r="P57" s="60"/>
      <c r="Q57" s="60"/>
      <c r="R57" s="60"/>
      <c r="S57" s="60"/>
      <c r="T57" s="60"/>
      <c r="U57" s="60"/>
      <c r="V57" s="60"/>
      <c r="W57" s="60"/>
      <c r="X57" s="60"/>
    </row>
    <row r="58" ht="20.25" customHeight="1" spans="1:24">
      <c r="A58" s="30" t="s">
        <v>191</v>
      </c>
      <c r="B58" s="30" t="s">
        <v>67</v>
      </c>
      <c r="C58" s="30" t="s">
        <v>239</v>
      </c>
      <c r="D58" s="30" t="s">
        <v>240</v>
      </c>
      <c r="E58" s="30" t="s">
        <v>98</v>
      </c>
      <c r="F58" s="30" t="s">
        <v>99</v>
      </c>
      <c r="G58" s="30" t="s">
        <v>200</v>
      </c>
      <c r="H58" s="30" t="s">
        <v>201</v>
      </c>
      <c r="I58" s="60">
        <v>1604400</v>
      </c>
      <c r="J58" s="60">
        <v>1604400</v>
      </c>
      <c r="K58" s="63"/>
      <c r="L58" s="63"/>
      <c r="M58" s="62">
        <v>1604400</v>
      </c>
      <c r="N58" s="63"/>
      <c r="O58" s="60"/>
      <c r="P58" s="60"/>
      <c r="Q58" s="60"/>
      <c r="R58" s="60"/>
      <c r="S58" s="60"/>
      <c r="T58" s="60"/>
      <c r="U58" s="60"/>
      <c r="V58" s="60"/>
      <c r="W58" s="60"/>
      <c r="X58" s="60"/>
    </row>
    <row r="59" ht="20.25" customHeight="1" spans="1:24">
      <c r="A59" s="30" t="s">
        <v>191</v>
      </c>
      <c r="B59" s="30" t="s">
        <v>67</v>
      </c>
      <c r="C59" s="30" t="s">
        <v>241</v>
      </c>
      <c r="D59" s="30" t="s">
        <v>242</v>
      </c>
      <c r="E59" s="30" t="s">
        <v>96</v>
      </c>
      <c r="F59" s="30" t="s">
        <v>97</v>
      </c>
      <c r="G59" s="30" t="s">
        <v>243</v>
      </c>
      <c r="H59" s="30" t="s">
        <v>244</v>
      </c>
      <c r="I59" s="60">
        <v>518498.64</v>
      </c>
      <c r="J59" s="60">
        <v>518498.64</v>
      </c>
      <c r="K59" s="63"/>
      <c r="L59" s="63"/>
      <c r="M59" s="62">
        <v>518498.64</v>
      </c>
      <c r="N59" s="63"/>
      <c r="O59" s="60"/>
      <c r="P59" s="60"/>
      <c r="Q59" s="60"/>
      <c r="R59" s="60"/>
      <c r="S59" s="60"/>
      <c r="T59" s="60"/>
      <c r="U59" s="60"/>
      <c r="V59" s="60"/>
      <c r="W59" s="60"/>
      <c r="X59" s="60"/>
    </row>
    <row r="60" ht="20.25" customHeight="1" spans="1:24">
      <c r="A60" s="30" t="s">
        <v>191</v>
      </c>
      <c r="B60" s="30" t="s">
        <v>67</v>
      </c>
      <c r="C60" s="30" t="s">
        <v>241</v>
      </c>
      <c r="D60" s="30" t="s">
        <v>242</v>
      </c>
      <c r="E60" s="30" t="s">
        <v>96</v>
      </c>
      <c r="F60" s="30" t="s">
        <v>97</v>
      </c>
      <c r="G60" s="30" t="s">
        <v>243</v>
      </c>
      <c r="H60" s="30" t="s">
        <v>244</v>
      </c>
      <c r="I60" s="60">
        <v>11901.36</v>
      </c>
      <c r="J60" s="60">
        <v>11901.36</v>
      </c>
      <c r="K60" s="63"/>
      <c r="L60" s="63"/>
      <c r="M60" s="62">
        <v>11901.36</v>
      </c>
      <c r="N60" s="63"/>
      <c r="O60" s="60"/>
      <c r="P60" s="60"/>
      <c r="Q60" s="60"/>
      <c r="R60" s="60"/>
      <c r="S60" s="60"/>
      <c r="T60" s="60"/>
      <c r="U60" s="60"/>
      <c r="V60" s="60"/>
      <c r="W60" s="60"/>
      <c r="X60" s="60"/>
    </row>
    <row r="61" ht="20.25" customHeight="1" spans="1:24">
      <c r="A61" s="30" t="s">
        <v>191</v>
      </c>
      <c r="B61" s="30" t="s">
        <v>67</v>
      </c>
      <c r="C61" s="30" t="s">
        <v>241</v>
      </c>
      <c r="D61" s="30" t="s">
        <v>242</v>
      </c>
      <c r="E61" s="30" t="s">
        <v>96</v>
      </c>
      <c r="F61" s="30" t="s">
        <v>97</v>
      </c>
      <c r="G61" s="30" t="s">
        <v>243</v>
      </c>
      <c r="H61" s="30" t="s">
        <v>244</v>
      </c>
      <c r="I61" s="60">
        <v>208442.52</v>
      </c>
      <c r="J61" s="60">
        <v>208442.52</v>
      </c>
      <c r="K61" s="63"/>
      <c r="L61" s="63"/>
      <c r="M61" s="62">
        <v>208442.52</v>
      </c>
      <c r="N61" s="63"/>
      <c r="O61" s="60"/>
      <c r="P61" s="60"/>
      <c r="Q61" s="60"/>
      <c r="R61" s="60"/>
      <c r="S61" s="60"/>
      <c r="T61" s="60"/>
      <c r="U61" s="60"/>
      <c r="V61" s="60"/>
      <c r="W61" s="60"/>
      <c r="X61" s="60"/>
    </row>
    <row r="62" ht="20.25" customHeight="1" spans="1:24">
      <c r="A62" s="30" t="s">
        <v>191</v>
      </c>
      <c r="B62" s="30" t="s">
        <v>67</v>
      </c>
      <c r="C62" s="30" t="s">
        <v>241</v>
      </c>
      <c r="D62" s="30" t="s">
        <v>242</v>
      </c>
      <c r="E62" s="30" t="s">
        <v>96</v>
      </c>
      <c r="F62" s="30" t="s">
        <v>97</v>
      </c>
      <c r="G62" s="30" t="s">
        <v>243</v>
      </c>
      <c r="H62" s="30" t="s">
        <v>244</v>
      </c>
      <c r="I62" s="60">
        <v>530757.48</v>
      </c>
      <c r="J62" s="60">
        <v>530757.48</v>
      </c>
      <c r="K62" s="63"/>
      <c r="L62" s="63"/>
      <c r="M62" s="62">
        <v>530757.48</v>
      </c>
      <c r="N62" s="63"/>
      <c r="O62" s="60"/>
      <c r="P62" s="60"/>
      <c r="Q62" s="60"/>
      <c r="R62" s="60"/>
      <c r="S62" s="60"/>
      <c r="T62" s="60"/>
      <c r="U62" s="60"/>
      <c r="V62" s="60"/>
      <c r="W62" s="60"/>
      <c r="X62" s="60"/>
    </row>
    <row r="63" ht="20.25" customHeight="1" spans="1:24">
      <c r="A63" s="30" t="s">
        <v>191</v>
      </c>
      <c r="B63" s="30" t="s">
        <v>67</v>
      </c>
      <c r="C63" s="30" t="s">
        <v>241</v>
      </c>
      <c r="D63" s="30" t="s">
        <v>242</v>
      </c>
      <c r="E63" s="30" t="s">
        <v>98</v>
      </c>
      <c r="F63" s="30" t="s">
        <v>99</v>
      </c>
      <c r="G63" s="30" t="s">
        <v>243</v>
      </c>
      <c r="H63" s="30" t="s">
        <v>244</v>
      </c>
      <c r="I63" s="60">
        <v>61099.68</v>
      </c>
      <c r="J63" s="60">
        <v>61099.68</v>
      </c>
      <c r="K63" s="63"/>
      <c r="L63" s="63"/>
      <c r="M63" s="62">
        <v>61099.68</v>
      </c>
      <c r="N63" s="63"/>
      <c r="O63" s="60"/>
      <c r="P63" s="60"/>
      <c r="Q63" s="60"/>
      <c r="R63" s="60"/>
      <c r="S63" s="60"/>
      <c r="T63" s="60"/>
      <c r="U63" s="60"/>
      <c r="V63" s="60"/>
      <c r="W63" s="60"/>
      <c r="X63" s="60"/>
    </row>
    <row r="64" ht="20.25" customHeight="1" spans="1:24">
      <c r="A64" s="30" t="s">
        <v>191</v>
      </c>
      <c r="B64" s="30" t="s">
        <v>67</v>
      </c>
      <c r="C64" s="30" t="s">
        <v>241</v>
      </c>
      <c r="D64" s="30" t="s">
        <v>242</v>
      </c>
      <c r="E64" s="30" t="s">
        <v>98</v>
      </c>
      <c r="F64" s="30" t="s">
        <v>99</v>
      </c>
      <c r="G64" s="30" t="s">
        <v>243</v>
      </c>
      <c r="H64" s="30" t="s">
        <v>244</v>
      </c>
      <c r="I64" s="60">
        <v>484900.32</v>
      </c>
      <c r="J64" s="60">
        <v>484900.32</v>
      </c>
      <c r="K64" s="63"/>
      <c r="L64" s="63"/>
      <c r="M64" s="62">
        <v>484900.32</v>
      </c>
      <c r="N64" s="63"/>
      <c r="O64" s="60"/>
      <c r="P64" s="60"/>
      <c r="Q64" s="60"/>
      <c r="R64" s="60"/>
      <c r="S64" s="60"/>
      <c r="T64" s="60"/>
      <c r="U64" s="60"/>
      <c r="V64" s="60"/>
      <c r="W64" s="60"/>
      <c r="X64" s="60"/>
    </row>
    <row r="65" ht="17.25" customHeight="1" spans="1:24">
      <c r="A65" s="204" t="s">
        <v>166</v>
      </c>
      <c r="B65" s="205"/>
      <c r="C65" s="214"/>
      <c r="D65" s="214"/>
      <c r="E65" s="214"/>
      <c r="F65" s="214"/>
      <c r="G65" s="214"/>
      <c r="H65" s="215"/>
      <c r="I65" s="60">
        <v>62576072.82</v>
      </c>
      <c r="J65" s="60">
        <v>62576072.82</v>
      </c>
      <c r="K65" s="60"/>
      <c r="L65" s="60"/>
      <c r="M65" s="62">
        <v>62576072.82</v>
      </c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</row>
  </sheetData>
  <mergeCells count="31">
    <mergeCell ref="A2:X2"/>
    <mergeCell ref="A3:H3"/>
    <mergeCell ref="I4:X4"/>
    <mergeCell ref="J5:N5"/>
    <mergeCell ref="O5:Q5"/>
    <mergeCell ref="S5:X5"/>
    <mergeCell ref="A65:H6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workbookViewId="0">
      <selection activeCell="I35" sqref="I3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96"/>
      <c r="E1" s="43"/>
      <c r="F1" s="43"/>
      <c r="G1" s="43"/>
      <c r="H1" s="43"/>
      <c r="U1" s="196"/>
      <c r="W1" s="197"/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"单位名称："&amp;"昆明市晋宁区第一中学"</f>
        <v>单位名称：昆明市晋宁区第一中学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96"/>
      <c r="W3" s="168" t="s">
        <v>0</v>
      </c>
    </row>
    <row r="4" ht="21.75" customHeight="1" spans="1:23">
      <c r="A4" s="50" t="s">
        <v>245</v>
      </c>
      <c r="B4" s="51" t="s">
        <v>175</v>
      </c>
      <c r="C4" s="50" t="s">
        <v>176</v>
      </c>
      <c r="D4" s="50" t="s">
        <v>246</v>
      </c>
      <c r="E4" s="51" t="s">
        <v>177</v>
      </c>
      <c r="F4" s="51" t="s">
        <v>178</v>
      </c>
      <c r="G4" s="51" t="s">
        <v>247</v>
      </c>
      <c r="H4" s="51" t="s">
        <v>248</v>
      </c>
      <c r="I4" s="198" t="s">
        <v>53</v>
      </c>
      <c r="J4" s="17" t="s">
        <v>249</v>
      </c>
      <c r="K4" s="18"/>
      <c r="L4" s="18"/>
      <c r="M4" s="19"/>
      <c r="N4" s="17" t="s">
        <v>183</v>
      </c>
      <c r="O4" s="18"/>
      <c r="P4" s="19"/>
      <c r="Q4" s="51" t="s">
        <v>59</v>
      </c>
      <c r="R4" s="17" t="s">
        <v>60</v>
      </c>
      <c r="S4" s="18"/>
      <c r="T4" s="18"/>
      <c r="U4" s="18"/>
      <c r="V4" s="18"/>
      <c r="W4" s="19"/>
    </row>
    <row r="5" ht="21.75" customHeight="1" spans="1:23">
      <c r="A5" s="52"/>
      <c r="B5" s="199"/>
      <c r="C5" s="52"/>
      <c r="D5" s="52"/>
      <c r="E5" s="53"/>
      <c r="F5" s="53"/>
      <c r="G5" s="53"/>
      <c r="H5" s="53"/>
      <c r="I5" s="199"/>
      <c r="J5" s="200" t="s">
        <v>56</v>
      </c>
      <c r="K5" s="201"/>
      <c r="L5" s="51" t="s">
        <v>57</v>
      </c>
      <c r="M5" s="51" t="s">
        <v>58</v>
      </c>
      <c r="N5" s="51" t="s">
        <v>56</v>
      </c>
      <c r="O5" s="51" t="s">
        <v>57</v>
      </c>
      <c r="P5" s="51" t="s">
        <v>58</v>
      </c>
      <c r="Q5" s="53"/>
      <c r="R5" s="51" t="s">
        <v>55</v>
      </c>
      <c r="S5" s="51" t="s">
        <v>61</v>
      </c>
      <c r="T5" s="51" t="s">
        <v>189</v>
      </c>
      <c r="U5" s="51" t="s">
        <v>63</v>
      </c>
      <c r="V5" s="51" t="s">
        <v>64</v>
      </c>
      <c r="W5" s="51" t="s">
        <v>65</v>
      </c>
    </row>
    <row r="6" ht="21" customHeight="1" spans="1:23">
      <c r="A6" s="199"/>
      <c r="B6" s="199"/>
      <c r="C6" s="199"/>
      <c r="D6" s="199"/>
      <c r="E6" s="199"/>
      <c r="F6" s="199"/>
      <c r="G6" s="199"/>
      <c r="H6" s="199"/>
      <c r="I6" s="199"/>
      <c r="J6" s="202" t="s">
        <v>55</v>
      </c>
      <c r="K6" s="203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55</v>
      </c>
      <c r="K7" s="25" t="s">
        <v>250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58">
        <v>21</v>
      </c>
      <c r="V8" s="69">
        <v>22</v>
      </c>
      <c r="W8" s="58">
        <v>23</v>
      </c>
    </row>
    <row r="9" ht="21.75" customHeight="1" spans="1:23">
      <c r="A9" s="193" t="s">
        <v>251</v>
      </c>
      <c r="B9" s="193" t="s">
        <v>252</v>
      </c>
      <c r="C9" s="193" t="s">
        <v>253</v>
      </c>
      <c r="D9" s="193" t="s">
        <v>67</v>
      </c>
      <c r="E9" s="193" t="s">
        <v>112</v>
      </c>
      <c r="F9" s="193" t="s">
        <v>113</v>
      </c>
      <c r="G9" s="193" t="s">
        <v>235</v>
      </c>
      <c r="H9" s="193" t="s">
        <v>236</v>
      </c>
      <c r="I9" s="60">
        <v>20342.4</v>
      </c>
      <c r="J9" s="60">
        <v>20342.4</v>
      </c>
      <c r="K9" s="62">
        <v>20342.4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ht="21.75" customHeight="1" spans="1:23">
      <c r="A10" s="193" t="s">
        <v>254</v>
      </c>
      <c r="B10" s="193" t="s">
        <v>255</v>
      </c>
      <c r="C10" s="193" t="s">
        <v>256</v>
      </c>
      <c r="D10" s="193" t="s">
        <v>67</v>
      </c>
      <c r="E10" s="193" t="s">
        <v>98</v>
      </c>
      <c r="F10" s="193" t="s">
        <v>99</v>
      </c>
      <c r="G10" s="193" t="s">
        <v>221</v>
      </c>
      <c r="H10" s="193" t="s">
        <v>222</v>
      </c>
      <c r="I10" s="60">
        <v>2196000</v>
      </c>
      <c r="J10" s="60">
        <v>2196000</v>
      </c>
      <c r="K10" s="62">
        <v>2196000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ht="21.75" customHeight="1" spans="1:23">
      <c r="A11" s="193" t="s">
        <v>254</v>
      </c>
      <c r="B11" s="193" t="s">
        <v>255</v>
      </c>
      <c r="C11" s="193" t="s">
        <v>256</v>
      </c>
      <c r="D11" s="193" t="s">
        <v>67</v>
      </c>
      <c r="E11" s="193" t="s">
        <v>98</v>
      </c>
      <c r="F11" s="193" t="s">
        <v>99</v>
      </c>
      <c r="G11" s="193" t="s">
        <v>257</v>
      </c>
      <c r="H11" s="193" t="s">
        <v>258</v>
      </c>
      <c r="I11" s="60">
        <v>801000</v>
      </c>
      <c r="J11" s="60">
        <v>801000</v>
      </c>
      <c r="K11" s="62">
        <v>801000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ht="21.75" customHeight="1" spans="1:23">
      <c r="A12" s="193" t="s">
        <v>254</v>
      </c>
      <c r="B12" s="193" t="s">
        <v>255</v>
      </c>
      <c r="C12" s="193" t="s">
        <v>256</v>
      </c>
      <c r="D12" s="193" t="s">
        <v>67</v>
      </c>
      <c r="E12" s="193" t="s">
        <v>98</v>
      </c>
      <c r="F12" s="193" t="s">
        <v>99</v>
      </c>
      <c r="G12" s="193" t="s">
        <v>259</v>
      </c>
      <c r="H12" s="193" t="s">
        <v>260</v>
      </c>
      <c r="I12" s="60">
        <v>801000</v>
      </c>
      <c r="J12" s="60">
        <v>801000</v>
      </c>
      <c r="K12" s="62">
        <v>801000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ht="21.75" customHeight="1" spans="1:23">
      <c r="A13" s="193" t="s">
        <v>254</v>
      </c>
      <c r="B13" s="193" t="s">
        <v>255</v>
      </c>
      <c r="C13" s="193" t="s">
        <v>256</v>
      </c>
      <c r="D13" s="193" t="s">
        <v>67</v>
      </c>
      <c r="E13" s="193" t="s">
        <v>98</v>
      </c>
      <c r="F13" s="193" t="s">
        <v>99</v>
      </c>
      <c r="G13" s="193" t="s">
        <v>261</v>
      </c>
      <c r="H13" s="193" t="s">
        <v>262</v>
      </c>
      <c r="I13" s="60">
        <v>108000</v>
      </c>
      <c r="J13" s="60">
        <v>108000</v>
      </c>
      <c r="K13" s="62">
        <v>108000</v>
      </c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ht="21.75" customHeight="1" spans="1:23">
      <c r="A14" s="193" t="s">
        <v>263</v>
      </c>
      <c r="B14" s="193" t="s">
        <v>264</v>
      </c>
      <c r="C14" s="193" t="s">
        <v>265</v>
      </c>
      <c r="D14" s="193" t="s">
        <v>67</v>
      </c>
      <c r="E14" s="193" t="s">
        <v>98</v>
      </c>
      <c r="F14" s="193" t="s">
        <v>99</v>
      </c>
      <c r="G14" s="193" t="s">
        <v>225</v>
      </c>
      <c r="H14" s="193" t="s">
        <v>226</v>
      </c>
      <c r="I14" s="60">
        <v>62520</v>
      </c>
      <c r="J14" s="60"/>
      <c r="K14" s="62"/>
      <c r="L14" s="60"/>
      <c r="M14" s="60"/>
      <c r="N14" s="60"/>
      <c r="O14" s="60"/>
      <c r="P14" s="60"/>
      <c r="Q14" s="60"/>
      <c r="R14" s="60">
        <v>62520</v>
      </c>
      <c r="S14" s="60"/>
      <c r="T14" s="60"/>
      <c r="U14" s="60"/>
      <c r="V14" s="60"/>
      <c r="W14" s="60">
        <v>62520</v>
      </c>
    </row>
    <row r="15" ht="21.75" customHeight="1" spans="1:23">
      <c r="A15" s="193" t="s">
        <v>263</v>
      </c>
      <c r="B15" s="193" t="s">
        <v>266</v>
      </c>
      <c r="C15" s="193" t="s">
        <v>267</v>
      </c>
      <c r="D15" s="193" t="s">
        <v>67</v>
      </c>
      <c r="E15" s="193" t="s">
        <v>98</v>
      </c>
      <c r="F15" s="193" t="s">
        <v>99</v>
      </c>
      <c r="G15" s="193" t="s">
        <v>221</v>
      </c>
      <c r="H15" s="193" t="s">
        <v>222</v>
      </c>
      <c r="I15" s="60">
        <v>4828000</v>
      </c>
      <c r="J15" s="60"/>
      <c r="K15" s="62"/>
      <c r="L15" s="60"/>
      <c r="M15" s="60"/>
      <c r="N15" s="60"/>
      <c r="O15" s="60"/>
      <c r="P15" s="60"/>
      <c r="Q15" s="60">
        <v>4828000</v>
      </c>
      <c r="R15" s="60"/>
      <c r="S15" s="60"/>
      <c r="T15" s="60"/>
      <c r="U15" s="60"/>
      <c r="V15" s="60"/>
      <c r="W15" s="60"/>
    </row>
    <row r="16" ht="21.75" customHeight="1" spans="1:23">
      <c r="A16" s="193" t="s">
        <v>263</v>
      </c>
      <c r="B16" s="193" t="s">
        <v>266</v>
      </c>
      <c r="C16" s="193" t="s">
        <v>267</v>
      </c>
      <c r="D16" s="193" t="s">
        <v>67</v>
      </c>
      <c r="E16" s="193" t="s">
        <v>98</v>
      </c>
      <c r="F16" s="193" t="s">
        <v>99</v>
      </c>
      <c r="G16" s="193" t="s">
        <v>257</v>
      </c>
      <c r="H16" s="193" t="s">
        <v>258</v>
      </c>
      <c r="I16" s="60">
        <v>450000</v>
      </c>
      <c r="J16" s="60"/>
      <c r="K16" s="62"/>
      <c r="L16" s="60"/>
      <c r="M16" s="60"/>
      <c r="N16" s="60"/>
      <c r="O16" s="60"/>
      <c r="P16" s="60"/>
      <c r="Q16" s="60">
        <v>450000</v>
      </c>
      <c r="R16" s="60"/>
      <c r="S16" s="60"/>
      <c r="T16" s="60"/>
      <c r="U16" s="60"/>
      <c r="V16" s="60"/>
      <c r="W16" s="60"/>
    </row>
    <row r="17" ht="21.75" customHeight="1" spans="1:23">
      <c r="A17" s="193" t="s">
        <v>263</v>
      </c>
      <c r="B17" s="193" t="s">
        <v>266</v>
      </c>
      <c r="C17" s="193" t="s">
        <v>267</v>
      </c>
      <c r="D17" s="193" t="s">
        <v>67</v>
      </c>
      <c r="E17" s="193" t="s">
        <v>98</v>
      </c>
      <c r="F17" s="193" t="s">
        <v>99</v>
      </c>
      <c r="G17" s="193" t="s">
        <v>259</v>
      </c>
      <c r="H17" s="193" t="s">
        <v>260</v>
      </c>
      <c r="I17" s="60">
        <v>400000</v>
      </c>
      <c r="J17" s="60"/>
      <c r="K17" s="62"/>
      <c r="L17" s="60"/>
      <c r="M17" s="60"/>
      <c r="N17" s="60"/>
      <c r="O17" s="60"/>
      <c r="P17" s="60"/>
      <c r="Q17" s="60">
        <v>400000</v>
      </c>
      <c r="R17" s="60"/>
      <c r="S17" s="60"/>
      <c r="T17" s="60"/>
      <c r="U17" s="60"/>
      <c r="V17" s="60"/>
      <c r="W17" s="60"/>
    </row>
    <row r="18" ht="21.75" customHeight="1" spans="1:23">
      <c r="A18" s="193" t="s">
        <v>263</v>
      </c>
      <c r="B18" s="193" t="s">
        <v>266</v>
      </c>
      <c r="C18" s="193" t="s">
        <v>267</v>
      </c>
      <c r="D18" s="193" t="s">
        <v>67</v>
      </c>
      <c r="E18" s="193" t="s">
        <v>98</v>
      </c>
      <c r="F18" s="193" t="s">
        <v>99</v>
      </c>
      <c r="G18" s="193" t="s">
        <v>261</v>
      </c>
      <c r="H18" s="193" t="s">
        <v>262</v>
      </c>
      <c r="I18" s="60">
        <v>110000</v>
      </c>
      <c r="J18" s="60"/>
      <c r="K18" s="62"/>
      <c r="L18" s="60"/>
      <c r="M18" s="60"/>
      <c r="N18" s="60"/>
      <c r="O18" s="60"/>
      <c r="P18" s="60"/>
      <c r="Q18" s="60">
        <v>110000</v>
      </c>
      <c r="R18" s="60"/>
      <c r="S18" s="60"/>
      <c r="T18" s="60"/>
      <c r="U18" s="60"/>
      <c r="V18" s="60"/>
      <c r="W18" s="60"/>
    </row>
    <row r="19" ht="21.75" customHeight="1" spans="1:23">
      <c r="A19" s="193" t="s">
        <v>263</v>
      </c>
      <c r="B19" s="193" t="s">
        <v>266</v>
      </c>
      <c r="C19" s="193" t="s">
        <v>267</v>
      </c>
      <c r="D19" s="193" t="s">
        <v>67</v>
      </c>
      <c r="E19" s="193" t="s">
        <v>98</v>
      </c>
      <c r="F19" s="193" t="s">
        <v>99</v>
      </c>
      <c r="G19" s="193" t="s">
        <v>223</v>
      </c>
      <c r="H19" s="193" t="s">
        <v>224</v>
      </c>
      <c r="I19" s="60">
        <v>100000</v>
      </c>
      <c r="J19" s="60"/>
      <c r="K19" s="62"/>
      <c r="L19" s="60"/>
      <c r="M19" s="60"/>
      <c r="N19" s="60"/>
      <c r="O19" s="60"/>
      <c r="P19" s="60"/>
      <c r="Q19" s="60">
        <v>100000</v>
      </c>
      <c r="R19" s="60"/>
      <c r="S19" s="60"/>
      <c r="T19" s="60"/>
      <c r="U19" s="60"/>
      <c r="V19" s="60"/>
      <c r="W19" s="60"/>
    </row>
    <row r="20" ht="21.75" customHeight="1" spans="1:23">
      <c r="A20" s="193" t="s">
        <v>263</v>
      </c>
      <c r="B20" s="193" t="s">
        <v>266</v>
      </c>
      <c r="C20" s="193" t="s">
        <v>267</v>
      </c>
      <c r="D20" s="193" t="s">
        <v>67</v>
      </c>
      <c r="E20" s="193" t="s">
        <v>98</v>
      </c>
      <c r="F20" s="193" t="s">
        <v>99</v>
      </c>
      <c r="G20" s="193" t="s">
        <v>268</v>
      </c>
      <c r="H20" s="193" t="s">
        <v>269</v>
      </c>
      <c r="I20" s="60">
        <v>600000</v>
      </c>
      <c r="J20" s="60"/>
      <c r="K20" s="62"/>
      <c r="L20" s="60"/>
      <c r="M20" s="60"/>
      <c r="N20" s="60"/>
      <c r="O20" s="60"/>
      <c r="P20" s="60"/>
      <c r="Q20" s="60">
        <v>600000</v>
      </c>
      <c r="R20" s="60"/>
      <c r="S20" s="60"/>
      <c r="T20" s="60"/>
      <c r="U20" s="60"/>
      <c r="V20" s="60"/>
      <c r="W20" s="60"/>
    </row>
    <row r="21" ht="21.75" customHeight="1" spans="1:23">
      <c r="A21" s="193" t="s">
        <v>263</v>
      </c>
      <c r="B21" s="193" t="s">
        <v>266</v>
      </c>
      <c r="C21" s="193" t="s">
        <v>267</v>
      </c>
      <c r="D21" s="193" t="s">
        <v>67</v>
      </c>
      <c r="E21" s="193" t="s">
        <v>98</v>
      </c>
      <c r="F21" s="193" t="s">
        <v>99</v>
      </c>
      <c r="G21" s="193" t="s">
        <v>270</v>
      </c>
      <c r="H21" s="193" t="s">
        <v>271</v>
      </c>
      <c r="I21" s="60">
        <v>50000</v>
      </c>
      <c r="J21" s="60"/>
      <c r="K21" s="62"/>
      <c r="L21" s="60"/>
      <c r="M21" s="60"/>
      <c r="N21" s="60"/>
      <c r="O21" s="60"/>
      <c r="P21" s="60"/>
      <c r="Q21" s="60">
        <v>50000</v>
      </c>
      <c r="R21" s="60"/>
      <c r="S21" s="60"/>
      <c r="T21" s="60"/>
      <c r="U21" s="60"/>
      <c r="V21" s="60"/>
      <c r="W21" s="60"/>
    </row>
    <row r="22" ht="21.75" customHeight="1" spans="1:23">
      <c r="A22" s="193" t="s">
        <v>263</v>
      </c>
      <c r="B22" s="193" t="s">
        <v>266</v>
      </c>
      <c r="C22" s="193" t="s">
        <v>267</v>
      </c>
      <c r="D22" s="193" t="s">
        <v>67</v>
      </c>
      <c r="E22" s="193" t="s">
        <v>98</v>
      </c>
      <c r="F22" s="193" t="s">
        <v>99</v>
      </c>
      <c r="G22" s="193" t="s">
        <v>225</v>
      </c>
      <c r="H22" s="193" t="s">
        <v>226</v>
      </c>
      <c r="I22" s="60">
        <v>200000</v>
      </c>
      <c r="J22" s="60"/>
      <c r="K22" s="62"/>
      <c r="L22" s="60"/>
      <c r="M22" s="60"/>
      <c r="N22" s="60"/>
      <c r="O22" s="60"/>
      <c r="P22" s="60"/>
      <c r="Q22" s="60">
        <v>200000</v>
      </c>
      <c r="R22" s="60"/>
      <c r="S22" s="60"/>
      <c r="T22" s="60"/>
      <c r="U22" s="60"/>
      <c r="V22" s="60"/>
      <c r="W22" s="60"/>
    </row>
    <row r="23" ht="21.75" customHeight="1" spans="1:23">
      <c r="A23" s="193" t="s">
        <v>263</v>
      </c>
      <c r="B23" s="193" t="s">
        <v>266</v>
      </c>
      <c r="C23" s="193" t="s">
        <v>267</v>
      </c>
      <c r="D23" s="193" t="s">
        <v>67</v>
      </c>
      <c r="E23" s="193" t="s">
        <v>98</v>
      </c>
      <c r="F23" s="193" t="s">
        <v>99</v>
      </c>
      <c r="G23" s="193" t="s">
        <v>272</v>
      </c>
      <c r="H23" s="193" t="s">
        <v>273</v>
      </c>
      <c r="I23" s="60">
        <v>2355000</v>
      </c>
      <c r="J23" s="60"/>
      <c r="K23" s="62"/>
      <c r="L23" s="60"/>
      <c r="M23" s="60"/>
      <c r="N23" s="60"/>
      <c r="O23" s="60"/>
      <c r="P23" s="60"/>
      <c r="Q23" s="60">
        <v>2355000</v>
      </c>
      <c r="R23" s="60"/>
      <c r="S23" s="60"/>
      <c r="T23" s="60"/>
      <c r="U23" s="60"/>
      <c r="V23" s="60"/>
      <c r="W23" s="60"/>
    </row>
    <row r="24" ht="21.75" customHeight="1" spans="1:23">
      <c r="A24" s="193" t="s">
        <v>263</v>
      </c>
      <c r="B24" s="193" t="s">
        <v>266</v>
      </c>
      <c r="C24" s="193" t="s">
        <v>267</v>
      </c>
      <c r="D24" s="193" t="s">
        <v>67</v>
      </c>
      <c r="E24" s="193" t="s">
        <v>98</v>
      </c>
      <c r="F24" s="193" t="s">
        <v>99</v>
      </c>
      <c r="G24" s="193" t="s">
        <v>235</v>
      </c>
      <c r="H24" s="193" t="s">
        <v>236</v>
      </c>
      <c r="I24" s="60">
        <v>15000</v>
      </c>
      <c r="J24" s="60"/>
      <c r="K24" s="62"/>
      <c r="L24" s="60"/>
      <c r="M24" s="60"/>
      <c r="N24" s="60"/>
      <c r="O24" s="60"/>
      <c r="P24" s="60"/>
      <c r="Q24" s="60">
        <v>15000</v>
      </c>
      <c r="R24" s="60"/>
      <c r="S24" s="60"/>
      <c r="T24" s="60"/>
      <c r="U24" s="60"/>
      <c r="V24" s="60"/>
      <c r="W24" s="60"/>
    </row>
    <row r="25" ht="21.75" customHeight="1" spans="1:23">
      <c r="A25" s="193" t="s">
        <v>263</v>
      </c>
      <c r="B25" s="193" t="s">
        <v>274</v>
      </c>
      <c r="C25" s="193" t="s">
        <v>275</v>
      </c>
      <c r="D25" s="193" t="s">
        <v>67</v>
      </c>
      <c r="E25" s="193" t="s">
        <v>98</v>
      </c>
      <c r="F25" s="193" t="s">
        <v>99</v>
      </c>
      <c r="G25" s="193" t="s">
        <v>225</v>
      </c>
      <c r="H25" s="193" t="s">
        <v>226</v>
      </c>
      <c r="I25" s="60">
        <v>73500</v>
      </c>
      <c r="J25" s="60"/>
      <c r="K25" s="62"/>
      <c r="L25" s="60"/>
      <c r="M25" s="60"/>
      <c r="N25" s="60"/>
      <c r="O25" s="60"/>
      <c r="P25" s="60"/>
      <c r="Q25" s="60"/>
      <c r="R25" s="60">
        <v>73500</v>
      </c>
      <c r="S25" s="60"/>
      <c r="T25" s="60"/>
      <c r="U25" s="60"/>
      <c r="V25" s="60"/>
      <c r="W25" s="60">
        <v>73500</v>
      </c>
    </row>
    <row r="26" ht="21.75" customHeight="1" spans="1:23">
      <c r="A26" s="193" t="s">
        <v>263</v>
      </c>
      <c r="B26" s="193" t="s">
        <v>276</v>
      </c>
      <c r="C26" s="193" t="s">
        <v>277</v>
      </c>
      <c r="D26" s="193" t="s">
        <v>67</v>
      </c>
      <c r="E26" s="193" t="s">
        <v>98</v>
      </c>
      <c r="F26" s="193" t="s">
        <v>99</v>
      </c>
      <c r="G26" s="193" t="s">
        <v>225</v>
      </c>
      <c r="H26" s="193" t="s">
        <v>226</v>
      </c>
      <c r="I26" s="60">
        <v>811387</v>
      </c>
      <c r="J26" s="60">
        <v>811387</v>
      </c>
      <c r="K26" s="62">
        <v>811387</v>
      </c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ht="21.75" customHeight="1" spans="1:23">
      <c r="A27" s="193" t="s">
        <v>263</v>
      </c>
      <c r="B27" s="193" t="s">
        <v>278</v>
      </c>
      <c r="C27" s="193" t="s">
        <v>279</v>
      </c>
      <c r="D27" s="193" t="s">
        <v>67</v>
      </c>
      <c r="E27" s="193" t="s">
        <v>98</v>
      </c>
      <c r="F27" s="193" t="s">
        <v>99</v>
      </c>
      <c r="G27" s="193" t="s">
        <v>235</v>
      </c>
      <c r="H27" s="193" t="s">
        <v>236</v>
      </c>
      <c r="I27" s="60">
        <v>250000</v>
      </c>
      <c r="J27" s="60">
        <v>250000</v>
      </c>
      <c r="K27" s="62">
        <v>250000</v>
      </c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ht="21.75" customHeight="1" spans="1:23">
      <c r="A28" s="193" t="s">
        <v>263</v>
      </c>
      <c r="B28" s="193" t="s">
        <v>280</v>
      </c>
      <c r="C28" s="193" t="s">
        <v>281</v>
      </c>
      <c r="D28" s="193" t="s">
        <v>67</v>
      </c>
      <c r="E28" s="193" t="s">
        <v>98</v>
      </c>
      <c r="F28" s="193" t="s">
        <v>99</v>
      </c>
      <c r="G28" s="193" t="s">
        <v>221</v>
      </c>
      <c r="H28" s="193" t="s">
        <v>222</v>
      </c>
      <c r="I28" s="60">
        <v>17295.79</v>
      </c>
      <c r="J28" s="60"/>
      <c r="K28" s="62"/>
      <c r="L28" s="60"/>
      <c r="M28" s="60"/>
      <c r="N28" s="60"/>
      <c r="O28" s="60"/>
      <c r="P28" s="60"/>
      <c r="Q28" s="60"/>
      <c r="R28" s="60">
        <v>17295.79</v>
      </c>
      <c r="S28" s="60"/>
      <c r="T28" s="60"/>
      <c r="U28" s="60"/>
      <c r="V28" s="60"/>
      <c r="W28" s="60">
        <v>17295.79</v>
      </c>
    </row>
    <row r="29" ht="21.75" customHeight="1" spans="1:23">
      <c r="A29" s="193" t="s">
        <v>263</v>
      </c>
      <c r="B29" s="193" t="s">
        <v>282</v>
      </c>
      <c r="C29" s="193" t="s">
        <v>283</v>
      </c>
      <c r="D29" s="193" t="s">
        <v>67</v>
      </c>
      <c r="E29" s="193" t="s">
        <v>98</v>
      </c>
      <c r="F29" s="193" t="s">
        <v>99</v>
      </c>
      <c r="G29" s="193" t="s">
        <v>221</v>
      </c>
      <c r="H29" s="193" t="s">
        <v>222</v>
      </c>
      <c r="I29" s="60">
        <v>73612.16</v>
      </c>
      <c r="J29" s="60"/>
      <c r="K29" s="62"/>
      <c r="L29" s="60"/>
      <c r="M29" s="60"/>
      <c r="N29" s="60"/>
      <c r="O29" s="60"/>
      <c r="P29" s="60"/>
      <c r="Q29" s="60"/>
      <c r="R29" s="60">
        <v>73612.16</v>
      </c>
      <c r="S29" s="60"/>
      <c r="T29" s="60"/>
      <c r="U29" s="60"/>
      <c r="V29" s="60"/>
      <c r="W29" s="60">
        <v>73612.16</v>
      </c>
    </row>
    <row r="30" ht="21.75" customHeight="1" spans="1:23">
      <c r="A30" s="193" t="s">
        <v>263</v>
      </c>
      <c r="B30" s="193" t="s">
        <v>284</v>
      </c>
      <c r="C30" s="193" t="s">
        <v>285</v>
      </c>
      <c r="D30" s="193" t="s">
        <v>67</v>
      </c>
      <c r="E30" s="193" t="s">
        <v>98</v>
      </c>
      <c r="F30" s="193" t="s">
        <v>99</v>
      </c>
      <c r="G30" s="193" t="s">
        <v>272</v>
      </c>
      <c r="H30" s="193" t="s">
        <v>273</v>
      </c>
      <c r="I30" s="60">
        <v>7500000</v>
      </c>
      <c r="J30" s="60"/>
      <c r="K30" s="62"/>
      <c r="L30" s="60"/>
      <c r="M30" s="60"/>
      <c r="N30" s="60"/>
      <c r="O30" s="60"/>
      <c r="P30" s="60"/>
      <c r="Q30" s="60"/>
      <c r="R30" s="60">
        <v>7500000</v>
      </c>
      <c r="S30" s="60"/>
      <c r="T30" s="60"/>
      <c r="U30" s="60"/>
      <c r="V30" s="60"/>
      <c r="W30" s="60">
        <v>7500000</v>
      </c>
    </row>
    <row r="31" ht="21.75" customHeight="1" spans="1:23">
      <c r="A31" s="193" t="s">
        <v>263</v>
      </c>
      <c r="B31" s="193" t="s">
        <v>286</v>
      </c>
      <c r="C31" s="193" t="s">
        <v>287</v>
      </c>
      <c r="D31" s="193" t="s">
        <v>67</v>
      </c>
      <c r="E31" s="193" t="s">
        <v>96</v>
      </c>
      <c r="F31" s="193" t="s">
        <v>97</v>
      </c>
      <c r="G31" s="193" t="s">
        <v>272</v>
      </c>
      <c r="H31" s="193" t="s">
        <v>273</v>
      </c>
      <c r="I31" s="60">
        <v>600000</v>
      </c>
      <c r="J31" s="60"/>
      <c r="K31" s="62"/>
      <c r="L31" s="60"/>
      <c r="M31" s="60"/>
      <c r="N31" s="60"/>
      <c r="O31" s="60"/>
      <c r="P31" s="60"/>
      <c r="Q31" s="60"/>
      <c r="R31" s="60">
        <v>600000</v>
      </c>
      <c r="S31" s="60"/>
      <c r="T31" s="60"/>
      <c r="U31" s="60"/>
      <c r="V31" s="60"/>
      <c r="W31" s="60">
        <v>600000</v>
      </c>
    </row>
    <row r="32" ht="21.75" customHeight="1" spans="1:23">
      <c r="A32" s="193" t="s">
        <v>263</v>
      </c>
      <c r="B32" s="193" t="s">
        <v>288</v>
      </c>
      <c r="C32" s="193" t="s">
        <v>289</v>
      </c>
      <c r="D32" s="193" t="s">
        <v>67</v>
      </c>
      <c r="E32" s="193" t="s">
        <v>98</v>
      </c>
      <c r="F32" s="193" t="s">
        <v>99</v>
      </c>
      <c r="G32" s="193" t="s">
        <v>235</v>
      </c>
      <c r="H32" s="193" t="s">
        <v>236</v>
      </c>
      <c r="I32" s="60">
        <v>130000</v>
      </c>
      <c r="J32" s="60"/>
      <c r="K32" s="62"/>
      <c r="L32" s="60"/>
      <c r="M32" s="60"/>
      <c r="N32" s="60"/>
      <c r="O32" s="60"/>
      <c r="P32" s="60"/>
      <c r="Q32" s="60"/>
      <c r="R32" s="60">
        <v>130000</v>
      </c>
      <c r="S32" s="60"/>
      <c r="T32" s="60"/>
      <c r="U32" s="60"/>
      <c r="V32" s="60"/>
      <c r="W32" s="60">
        <v>130000</v>
      </c>
    </row>
    <row r="33" ht="21.75" customHeight="1" spans="1:23">
      <c r="A33" s="193" t="s">
        <v>263</v>
      </c>
      <c r="B33" s="193" t="s">
        <v>290</v>
      </c>
      <c r="C33" s="193" t="s">
        <v>291</v>
      </c>
      <c r="D33" s="193" t="s">
        <v>67</v>
      </c>
      <c r="E33" s="193" t="s">
        <v>98</v>
      </c>
      <c r="F33" s="193" t="s">
        <v>99</v>
      </c>
      <c r="G33" s="193" t="s">
        <v>221</v>
      </c>
      <c r="H33" s="193" t="s">
        <v>222</v>
      </c>
      <c r="I33" s="60">
        <v>10000</v>
      </c>
      <c r="J33" s="60"/>
      <c r="K33" s="62"/>
      <c r="L33" s="60"/>
      <c r="M33" s="60"/>
      <c r="N33" s="60"/>
      <c r="O33" s="60"/>
      <c r="P33" s="60"/>
      <c r="Q33" s="60"/>
      <c r="R33" s="60">
        <v>10000</v>
      </c>
      <c r="S33" s="60"/>
      <c r="T33" s="60"/>
      <c r="U33" s="60"/>
      <c r="V33" s="60"/>
      <c r="W33" s="60">
        <v>10000</v>
      </c>
    </row>
    <row r="34" ht="21.75" customHeight="1" spans="1:23">
      <c r="A34" s="193" t="s">
        <v>263</v>
      </c>
      <c r="B34" s="193" t="s">
        <v>290</v>
      </c>
      <c r="C34" s="193" t="s">
        <v>291</v>
      </c>
      <c r="D34" s="193" t="s">
        <v>67</v>
      </c>
      <c r="E34" s="193" t="s">
        <v>98</v>
      </c>
      <c r="F34" s="193" t="s">
        <v>99</v>
      </c>
      <c r="G34" s="193" t="s">
        <v>225</v>
      </c>
      <c r="H34" s="193" t="s">
        <v>226</v>
      </c>
      <c r="I34" s="60">
        <v>90000</v>
      </c>
      <c r="J34" s="60"/>
      <c r="K34" s="62"/>
      <c r="L34" s="60"/>
      <c r="M34" s="60"/>
      <c r="N34" s="60"/>
      <c r="O34" s="60"/>
      <c r="P34" s="60"/>
      <c r="Q34" s="60"/>
      <c r="R34" s="60">
        <v>90000</v>
      </c>
      <c r="S34" s="60"/>
      <c r="T34" s="60"/>
      <c r="U34" s="60"/>
      <c r="V34" s="60"/>
      <c r="W34" s="60">
        <v>90000</v>
      </c>
    </row>
    <row r="35" ht="21.75" customHeight="1" spans="1:23">
      <c r="A35" s="193" t="s">
        <v>263</v>
      </c>
      <c r="B35" s="193" t="s">
        <v>292</v>
      </c>
      <c r="C35" s="193" t="s">
        <v>293</v>
      </c>
      <c r="D35" s="193" t="s">
        <v>67</v>
      </c>
      <c r="E35" s="193" t="s">
        <v>96</v>
      </c>
      <c r="F35" s="193" t="s">
        <v>97</v>
      </c>
      <c r="G35" s="193" t="s">
        <v>294</v>
      </c>
      <c r="H35" s="193" t="s">
        <v>295</v>
      </c>
      <c r="I35" s="60">
        <v>2982000</v>
      </c>
      <c r="J35" s="60"/>
      <c r="K35" s="62"/>
      <c r="L35" s="60"/>
      <c r="M35" s="60"/>
      <c r="N35" s="60"/>
      <c r="O35" s="60"/>
      <c r="P35" s="60"/>
      <c r="Q35" s="60"/>
      <c r="R35" s="60">
        <v>2982000</v>
      </c>
      <c r="S35" s="60"/>
      <c r="T35" s="60"/>
      <c r="U35" s="60"/>
      <c r="V35" s="60"/>
      <c r="W35" s="60">
        <v>2982000</v>
      </c>
    </row>
    <row r="36" ht="21.75" customHeight="1" spans="1:23">
      <c r="A36" s="193" t="s">
        <v>263</v>
      </c>
      <c r="B36" s="193" t="s">
        <v>296</v>
      </c>
      <c r="C36" s="193" t="s">
        <v>297</v>
      </c>
      <c r="D36" s="193" t="s">
        <v>67</v>
      </c>
      <c r="E36" s="193" t="s">
        <v>98</v>
      </c>
      <c r="F36" s="193" t="s">
        <v>99</v>
      </c>
      <c r="G36" s="193" t="s">
        <v>221</v>
      </c>
      <c r="H36" s="193" t="s">
        <v>222</v>
      </c>
      <c r="I36" s="60">
        <v>1000</v>
      </c>
      <c r="J36" s="60"/>
      <c r="K36" s="62"/>
      <c r="L36" s="60"/>
      <c r="M36" s="60"/>
      <c r="N36" s="60"/>
      <c r="O36" s="60"/>
      <c r="P36" s="60"/>
      <c r="Q36" s="60"/>
      <c r="R36" s="60">
        <v>1000</v>
      </c>
      <c r="S36" s="60"/>
      <c r="T36" s="60"/>
      <c r="U36" s="60"/>
      <c r="V36" s="60"/>
      <c r="W36" s="60">
        <v>1000</v>
      </c>
    </row>
    <row r="37" ht="21.75" customHeight="1" spans="1:23">
      <c r="A37" s="193" t="s">
        <v>263</v>
      </c>
      <c r="B37" s="193" t="s">
        <v>298</v>
      </c>
      <c r="C37" s="193" t="s">
        <v>299</v>
      </c>
      <c r="D37" s="193" t="s">
        <v>67</v>
      </c>
      <c r="E37" s="193" t="s">
        <v>98</v>
      </c>
      <c r="F37" s="193" t="s">
        <v>99</v>
      </c>
      <c r="G37" s="193" t="s">
        <v>272</v>
      </c>
      <c r="H37" s="193" t="s">
        <v>273</v>
      </c>
      <c r="I37" s="60">
        <v>83802</v>
      </c>
      <c r="J37" s="60"/>
      <c r="K37" s="62"/>
      <c r="L37" s="60"/>
      <c r="M37" s="60"/>
      <c r="N37" s="60"/>
      <c r="O37" s="60"/>
      <c r="P37" s="60"/>
      <c r="Q37" s="60"/>
      <c r="R37" s="60">
        <v>83802</v>
      </c>
      <c r="S37" s="60"/>
      <c r="T37" s="60"/>
      <c r="U37" s="60"/>
      <c r="V37" s="60"/>
      <c r="W37" s="60">
        <v>83802</v>
      </c>
    </row>
    <row r="38" ht="18.75" customHeight="1" spans="1:23">
      <c r="A38" s="204" t="s">
        <v>166</v>
      </c>
      <c r="B38" s="205"/>
      <c r="C38" s="205"/>
      <c r="D38" s="205"/>
      <c r="E38" s="205"/>
      <c r="F38" s="205"/>
      <c r="G38" s="205"/>
      <c r="H38" s="206"/>
      <c r="I38" s="60">
        <v>25719459.35</v>
      </c>
      <c r="J38" s="60">
        <v>4987729.4</v>
      </c>
      <c r="K38" s="62">
        <v>4987729.4</v>
      </c>
      <c r="L38" s="60"/>
      <c r="M38" s="60"/>
      <c r="N38" s="60"/>
      <c r="O38" s="60"/>
      <c r="P38" s="60"/>
      <c r="Q38" s="60">
        <v>9108000</v>
      </c>
      <c r="R38" s="60">
        <v>11623729.95</v>
      </c>
      <c r="S38" s="60"/>
      <c r="T38" s="60"/>
      <c r="U38" s="60"/>
      <c r="V38" s="60"/>
      <c r="W38" s="60">
        <v>11623729.95</v>
      </c>
    </row>
  </sheetData>
  <mergeCells count="28">
    <mergeCell ref="A2:W2"/>
    <mergeCell ref="A3:H3"/>
    <mergeCell ref="J4:M4"/>
    <mergeCell ref="N4:P4"/>
    <mergeCell ref="R4:W4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2"/>
  <sheetViews>
    <sheetView showZeros="0" workbookViewId="0">
      <selection activeCell="B7" sqref="B7:B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:10">
      <c r="J1" s="165"/>
    </row>
    <row r="2" ht="39.75" customHeight="1" spans="1:10">
      <c r="A2" s="191" t="str">
        <f>"2026"&amp;"年部门项目支出绩效目标表（本级）"</f>
        <v>2026年部门项目支出绩效目标表（本级）</v>
      </c>
      <c r="B2" s="45"/>
      <c r="C2" s="45"/>
      <c r="D2" s="45"/>
      <c r="E2" s="45"/>
      <c r="F2" s="136"/>
      <c r="G2" s="45"/>
      <c r="H2" s="136"/>
      <c r="I2" s="136"/>
      <c r="J2" s="45"/>
    </row>
    <row r="3" ht="17.25" customHeight="1" spans="1:10">
      <c r="A3" s="46" t="str">
        <f>"单位名称："&amp;"昆明市晋宁区第一中学"</f>
        <v>单位名称：昆明市晋宁区第一中学</v>
      </c>
    </row>
    <row r="4" ht="44.25" customHeight="1" spans="1:10">
      <c r="A4" s="25" t="s">
        <v>176</v>
      </c>
      <c r="B4" s="25" t="s">
        <v>300</v>
      </c>
      <c r="C4" s="25" t="s">
        <v>301</v>
      </c>
      <c r="D4" s="25" t="s">
        <v>302</v>
      </c>
      <c r="E4" s="25" t="s">
        <v>303</v>
      </c>
      <c r="F4" s="187" t="s">
        <v>304</v>
      </c>
      <c r="G4" s="25" t="s">
        <v>305</v>
      </c>
      <c r="H4" s="187" t="s">
        <v>306</v>
      </c>
      <c r="I4" s="187" t="s">
        <v>307</v>
      </c>
      <c r="J4" s="25" t="s">
        <v>308</v>
      </c>
    </row>
    <row r="5" ht="18.75" customHeight="1" spans="1:10">
      <c r="A5" s="192">
        <v>1</v>
      </c>
      <c r="B5" s="192">
        <v>2</v>
      </c>
      <c r="C5" s="192">
        <v>3</v>
      </c>
      <c r="D5" s="192">
        <v>4</v>
      </c>
      <c r="E5" s="192">
        <v>5</v>
      </c>
      <c r="F5" s="69">
        <v>6</v>
      </c>
      <c r="G5" s="192">
        <v>7</v>
      </c>
      <c r="H5" s="69">
        <v>8</v>
      </c>
      <c r="I5" s="69">
        <v>9</v>
      </c>
      <c r="J5" s="192">
        <v>10</v>
      </c>
    </row>
    <row r="6" ht="27.75" customHeight="1" spans="1:10">
      <c r="A6" s="26" t="s">
        <v>67</v>
      </c>
      <c r="B6" s="193">
        <v>67563802.22</v>
      </c>
      <c r="C6" s="193"/>
      <c r="D6" s="193"/>
      <c r="E6" s="42"/>
      <c r="F6" s="194"/>
      <c r="G6" s="42"/>
      <c r="H6" s="194"/>
      <c r="I6" s="194"/>
      <c r="J6" s="42"/>
    </row>
    <row r="7" ht="30" customHeight="1" spans="1:10">
      <c r="A7" s="195" t="s">
        <v>277</v>
      </c>
      <c r="B7" s="63" t="s">
        <v>309</v>
      </c>
      <c r="C7" s="63" t="s">
        <v>310</v>
      </c>
      <c r="D7" s="63" t="s">
        <v>311</v>
      </c>
      <c r="E7" s="63" t="s">
        <v>312</v>
      </c>
      <c r="F7" s="63" t="s">
        <v>313</v>
      </c>
      <c r="G7" s="63" t="s">
        <v>312</v>
      </c>
      <c r="H7" s="63" t="s">
        <v>314</v>
      </c>
      <c r="I7" s="63" t="s">
        <v>315</v>
      </c>
      <c r="J7" s="63" t="s">
        <v>316</v>
      </c>
    </row>
    <row r="8" ht="30" customHeight="1" spans="1:10">
      <c r="A8" s="195" t="s">
        <v>277</v>
      </c>
      <c r="B8" s="63" t="s">
        <v>309</v>
      </c>
      <c r="C8" s="63" t="s">
        <v>317</v>
      </c>
      <c r="D8" s="63" t="s">
        <v>318</v>
      </c>
      <c r="E8" s="63" t="s">
        <v>319</v>
      </c>
      <c r="F8" s="63" t="s">
        <v>313</v>
      </c>
      <c r="G8" s="63" t="s">
        <v>320</v>
      </c>
      <c r="H8" s="63" t="s">
        <v>321</v>
      </c>
      <c r="I8" s="63" t="s">
        <v>315</v>
      </c>
      <c r="J8" s="63" t="s">
        <v>319</v>
      </c>
    </row>
    <row r="9" ht="30" customHeight="1" spans="1:10">
      <c r="A9" s="195" t="s">
        <v>277</v>
      </c>
      <c r="B9" s="63" t="s">
        <v>309</v>
      </c>
      <c r="C9" s="63" t="s">
        <v>322</v>
      </c>
      <c r="D9" s="63" t="s">
        <v>323</v>
      </c>
      <c r="E9" s="63" t="s">
        <v>324</v>
      </c>
      <c r="F9" s="63" t="s">
        <v>313</v>
      </c>
      <c r="G9" s="63" t="s">
        <v>320</v>
      </c>
      <c r="H9" s="63" t="s">
        <v>321</v>
      </c>
      <c r="I9" s="63" t="s">
        <v>315</v>
      </c>
      <c r="J9" s="63" t="s">
        <v>324</v>
      </c>
    </row>
    <row r="10" ht="30" customHeight="1" spans="1:10">
      <c r="A10" s="195" t="s">
        <v>281</v>
      </c>
      <c r="B10" s="63" t="s">
        <v>281</v>
      </c>
      <c r="C10" s="63" t="s">
        <v>310</v>
      </c>
      <c r="D10" s="63" t="s">
        <v>311</v>
      </c>
      <c r="E10" s="63" t="s">
        <v>325</v>
      </c>
      <c r="F10" s="63" t="s">
        <v>326</v>
      </c>
      <c r="G10" s="63" t="s">
        <v>327</v>
      </c>
      <c r="H10" s="63" t="s">
        <v>314</v>
      </c>
      <c r="I10" s="63" t="s">
        <v>315</v>
      </c>
      <c r="J10" s="63" t="s">
        <v>328</v>
      </c>
    </row>
    <row r="11" ht="30" customHeight="1" spans="1:10">
      <c r="A11" s="195" t="s">
        <v>281</v>
      </c>
      <c r="B11" s="63" t="s">
        <v>281</v>
      </c>
      <c r="C11" s="63" t="s">
        <v>317</v>
      </c>
      <c r="D11" s="63" t="s">
        <v>318</v>
      </c>
      <c r="E11" s="63" t="s">
        <v>329</v>
      </c>
      <c r="F11" s="63" t="s">
        <v>313</v>
      </c>
      <c r="G11" s="63" t="s">
        <v>320</v>
      </c>
      <c r="H11" s="63" t="s">
        <v>321</v>
      </c>
      <c r="I11" s="63" t="s">
        <v>315</v>
      </c>
      <c r="J11" s="63" t="s">
        <v>329</v>
      </c>
    </row>
    <row r="12" ht="30" customHeight="1" spans="1:10">
      <c r="A12" s="195" t="s">
        <v>281</v>
      </c>
      <c r="B12" s="63" t="s">
        <v>281</v>
      </c>
      <c r="C12" s="63" t="s">
        <v>322</v>
      </c>
      <c r="D12" s="63" t="s">
        <v>323</v>
      </c>
      <c r="E12" s="63" t="s">
        <v>324</v>
      </c>
      <c r="F12" s="63" t="s">
        <v>313</v>
      </c>
      <c r="G12" s="63" t="s">
        <v>330</v>
      </c>
      <c r="H12" s="63" t="s">
        <v>321</v>
      </c>
      <c r="I12" s="63" t="s">
        <v>315</v>
      </c>
      <c r="J12" s="63" t="s">
        <v>324</v>
      </c>
    </row>
    <row r="13" ht="30" customHeight="1" spans="1:10">
      <c r="A13" s="195" t="s">
        <v>253</v>
      </c>
      <c r="B13" s="63" t="s">
        <v>253</v>
      </c>
      <c r="C13" s="63" t="s">
        <v>310</v>
      </c>
      <c r="D13" s="63" t="s">
        <v>311</v>
      </c>
      <c r="E13" s="63" t="s">
        <v>331</v>
      </c>
      <c r="F13" s="63" t="s">
        <v>326</v>
      </c>
      <c r="G13" s="63" t="s">
        <v>332</v>
      </c>
      <c r="H13" s="63" t="s">
        <v>333</v>
      </c>
      <c r="I13" s="63" t="s">
        <v>315</v>
      </c>
      <c r="J13" s="63" t="s">
        <v>331</v>
      </c>
    </row>
    <row r="14" ht="30" customHeight="1" spans="1:10">
      <c r="A14" s="195" t="s">
        <v>253</v>
      </c>
      <c r="B14" s="63" t="s">
        <v>253</v>
      </c>
      <c r="C14" s="63" t="s">
        <v>317</v>
      </c>
      <c r="D14" s="63" t="s">
        <v>318</v>
      </c>
      <c r="E14" s="63" t="s">
        <v>334</v>
      </c>
      <c r="F14" s="63" t="s">
        <v>326</v>
      </c>
      <c r="G14" s="63" t="s">
        <v>335</v>
      </c>
      <c r="H14" s="63" t="s">
        <v>321</v>
      </c>
      <c r="I14" s="63" t="s">
        <v>315</v>
      </c>
      <c r="J14" s="63" t="s">
        <v>336</v>
      </c>
    </row>
    <row r="15" ht="30" customHeight="1" spans="1:10">
      <c r="A15" s="195" t="s">
        <v>253</v>
      </c>
      <c r="B15" s="63" t="s">
        <v>253</v>
      </c>
      <c r="C15" s="63" t="s">
        <v>322</v>
      </c>
      <c r="D15" s="63" t="s">
        <v>323</v>
      </c>
      <c r="E15" s="63" t="s">
        <v>323</v>
      </c>
      <c r="F15" s="63" t="s">
        <v>313</v>
      </c>
      <c r="G15" s="63" t="s">
        <v>330</v>
      </c>
      <c r="H15" s="63" t="s">
        <v>321</v>
      </c>
      <c r="I15" s="63" t="s">
        <v>315</v>
      </c>
      <c r="J15" s="63" t="s">
        <v>323</v>
      </c>
    </row>
    <row r="16" ht="30" customHeight="1" spans="1:10">
      <c r="A16" s="195" t="s">
        <v>299</v>
      </c>
      <c r="B16" s="63" t="s">
        <v>299</v>
      </c>
      <c r="C16" s="63" t="s">
        <v>310</v>
      </c>
      <c r="D16" s="63" t="s">
        <v>311</v>
      </c>
      <c r="E16" s="63" t="s">
        <v>337</v>
      </c>
      <c r="F16" s="63" t="s">
        <v>326</v>
      </c>
      <c r="G16" s="63" t="s">
        <v>338</v>
      </c>
      <c r="H16" s="63" t="s">
        <v>314</v>
      </c>
      <c r="I16" s="63" t="s">
        <v>315</v>
      </c>
      <c r="J16" s="63" t="s">
        <v>337</v>
      </c>
    </row>
    <row r="17" ht="30" customHeight="1" spans="1:10">
      <c r="A17" s="195" t="s">
        <v>299</v>
      </c>
      <c r="B17" s="63" t="s">
        <v>299</v>
      </c>
      <c r="C17" s="63" t="s">
        <v>317</v>
      </c>
      <c r="D17" s="63" t="s">
        <v>318</v>
      </c>
      <c r="E17" s="63" t="s">
        <v>339</v>
      </c>
      <c r="F17" s="63" t="s">
        <v>313</v>
      </c>
      <c r="G17" s="63" t="s">
        <v>320</v>
      </c>
      <c r="H17" s="63" t="s">
        <v>321</v>
      </c>
      <c r="I17" s="63" t="s">
        <v>315</v>
      </c>
      <c r="J17" s="63" t="s">
        <v>339</v>
      </c>
    </row>
    <row r="18" ht="30" customHeight="1" spans="1:10">
      <c r="A18" s="195" t="s">
        <v>299</v>
      </c>
      <c r="B18" s="63" t="s">
        <v>299</v>
      </c>
      <c r="C18" s="63" t="s">
        <v>322</v>
      </c>
      <c r="D18" s="63" t="s">
        <v>323</v>
      </c>
      <c r="E18" s="63" t="s">
        <v>324</v>
      </c>
      <c r="F18" s="63" t="s">
        <v>313</v>
      </c>
      <c r="G18" s="63" t="s">
        <v>330</v>
      </c>
      <c r="H18" s="63" t="s">
        <v>321</v>
      </c>
      <c r="I18" s="63" t="s">
        <v>315</v>
      </c>
      <c r="J18" s="63" t="s">
        <v>324</v>
      </c>
    </row>
    <row r="19" ht="30" customHeight="1" spans="1:10">
      <c r="A19" s="195" t="s">
        <v>285</v>
      </c>
      <c r="B19" s="63" t="s">
        <v>285</v>
      </c>
      <c r="C19" s="63" t="s">
        <v>310</v>
      </c>
      <c r="D19" s="63" t="s">
        <v>311</v>
      </c>
      <c r="E19" s="63" t="s">
        <v>340</v>
      </c>
      <c r="F19" s="63" t="s">
        <v>326</v>
      </c>
      <c r="G19" s="63" t="s">
        <v>341</v>
      </c>
      <c r="H19" s="63" t="s">
        <v>314</v>
      </c>
      <c r="I19" s="63" t="s">
        <v>315</v>
      </c>
      <c r="J19" s="63" t="s">
        <v>340</v>
      </c>
    </row>
    <row r="20" ht="30" customHeight="1" spans="1:10">
      <c r="A20" s="195" t="s">
        <v>285</v>
      </c>
      <c r="B20" s="63" t="s">
        <v>285</v>
      </c>
      <c r="C20" s="63" t="s">
        <v>317</v>
      </c>
      <c r="D20" s="63" t="s">
        <v>318</v>
      </c>
      <c r="E20" s="63" t="s">
        <v>342</v>
      </c>
      <c r="F20" s="63" t="s">
        <v>313</v>
      </c>
      <c r="G20" s="63" t="s">
        <v>320</v>
      </c>
      <c r="H20" s="63" t="s">
        <v>321</v>
      </c>
      <c r="I20" s="63" t="s">
        <v>315</v>
      </c>
      <c r="J20" s="63" t="s">
        <v>342</v>
      </c>
    </row>
    <row r="21" ht="30" customHeight="1" spans="1:10">
      <c r="A21" s="195" t="s">
        <v>285</v>
      </c>
      <c r="B21" s="63" t="s">
        <v>285</v>
      </c>
      <c r="C21" s="63" t="s">
        <v>322</v>
      </c>
      <c r="D21" s="63" t="s">
        <v>323</v>
      </c>
      <c r="E21" s="63" t="s">
        <v>324</v>
      </c>
      <c r="F21" s="63" t="s">
        <v>313</v>
      </c>
      <c r="G21" s="63" t="s">
        <v>320</v>
      </c>
      <c r="H21" s="63" t="s">
        <v>321</v>
      </c>
      <c r="I21" s="63" t="s">
        <v>315</v>
      </c>
      <c r="J21" s="63" t="s">
        <v>324</v>
      </c>
    </row>
    <row r="22" ht="30" customHeight="1" spans="1:10">
      <c r="A22" s="195" t="s">
        <v>297</v>
      </c>
      <c r="B22" s="63" t="s">
        <v>343</v>
      </c>
      <c r="C22" s="63" t="s">
        <v>310</v>
      </c>
      <c r="D22" s="63" t="s">
        <v>311</v>
      </c>
      <c r="E22" s="63" t="s">
        <v>343</v>
      </c>
      <c r="F22" s="63" t="s">
        <v>326</v>
      </c>
      <c r="G22" s="63" t="s">
        <v>344</v>
      </c>
      <c r="H22" s="63" t="s">
        <v>314</v>
      </c>
      <c r="I22" s="63" t="s">
        <v>315</v>
      </c>
      <c r="J22" s="63" t="s">
        <v>343</v>
      </c>
    </row>
    <row r="23" ht="30" customHeight="1" spans="1:10">
      <c r="A23" s="195" t="s">
        <v>297</v>
      </c>
      <c r="B23" s="63" t="s">
        <v>343</v>
      </c>
      <c r="C23" s="63" t="s">
        <v>317</v>
      </c>
      <c r="D23" s="63" t="s">
        <v>318</v>
      </c>
      <c r="E23" s="63" t="s">
        <v>345</v>
      </c>
      <c r="F23" s="63" t="s">
        <v>313</v>
      </c>
      <c r="G23" s="63" t="s">
        <v>335</v>
      </c>
      <c r="H23" s="63" t="s">
        <v>321</v>
      </c>
      <c r="I23" s="63" t="s">
        <v>315</v>
      </c>
      <c r="J23" s="63" t="s">
        <v>345</v>
      </c>
    </row>
    <row r="24" ht="30" customHeight="1" spans="1:10">
      <c r="A24" s="195" t="s">
        <v>297</v>
      </c>
      <c r="B24" s="63" t="s">
        <v>343</v>
      </c>
      <c r="C24" s="63" t="s">
        <v>322</v>
      </c>
      <c r="D24" s="63" t="s">
        <v>323</v>
      </c>
      <c r="E24" s="63" t="s">
        <v>346</v>
      </c>
      <c r="F24" s="63" t="s">
        <v>313</v>
      </c>
      <c r="G24" s="63" t="s">
        <v>330</v>
      </c>
      <c r="H24" s="63" t="s">
        <v>321</v>
      </c>
      <c r="I24" s="63" t="s">
        <v>315</v>
      </c>
      <c r="J24" s="63" t="s">
        <v>346</v>
      </c>
    </row>
    <row r="25" ht="30" customHeight="1" spans="1:10">
      <c r="A25" s="195" t="s">
        <v>283</v>
      </c>
      <c r="B25" s="63" t="s">
        <v>283</v>
      </c>
      <c r="C25" s="63" t="s">
        <v>310</v>
      </c>
      <c r="D25" s="63" t="s">
        <v>311</v>
      </c>
      <c r="E25" s="63" t="s">
        <v>347</v>
      </c>
      <c r="F25" s="63" t="s">
        <v>326</v>
      </c>
      <c r="G25" s="63" t="s">
        <v>348</v>
      </c>
      <c r="H25" s="63" t="s">
        <v>314</v>
      </c>
      <c r="I25" s="63" t="s">
        <v>315</v>
      </c>
      <c r="J25" s="63" t="s">
        <v>347</v>
      </c>
    </row>
    <row r="26" ht="30" customHeight="1" spans="1:10">
      <c r="A26" s="195" t="s">
        <v>283</v>
      </c>
      <c r="B26" s="63" t="s">
        <v>283</v>
      </c>
      <c r="C26" s="63" t="s">
        <v>317</v>
      </c>
      <c r="D26" s="63" t="s">
        <v>318</v>
      </c>
      <c r="E26" s="63" t="s">
        <v>349</v>
      </c>
      <c r="F26" s="63" t="s">
        <v>313</v>
      </c>
      <c r="G26" s="63" t="s">
        <v>320</v>
      </c>
      <c r="H26" s="63" t="s">
        <v>321</v>
      </c>
      <c r="I26" s="63" t="s">
        <v>315</v>
      </c>
      <c r="J26" s="63" t="s">
        <v>349</v>
      </c>
    </row>
    <row r="27" ht="30" customHeight="1" spans="1:10">
      <c r="A27" s="195" t="s">
        <v>283</v>
      </c>
      <c r="B27" s="63" t="s">
        <v>283</v>
      </c>
      <c r="C27" s="63" t="s">
        <v>322</v>
      </c>
      <c r="D27" s="63" t="s">
        <v>323</v>
      </c>
      <c r="E27" s="63" t="s">
        <v>324</v>
      </c>
      <c r="F27" s="63" t="s">
        <v>313</v>
      </c>
      <c r="G27" s="63" t="s">
        <v>330</v>
      </c>
      <c r="H27" s="63" t="s">
        <v>321</v>
      </c>
      <c r="I27" s="63" t="s">
        <v>315</v>
      </c>
      <c r="J27" s="63" t="s">
        <v>324</v>
      </c>
    </row>
    <row r="28" ht="30" customHeight="1" spans="1:10">
      <c r="A28" s="195" t="s">
        <v>275</v>
      </c>
      <c r="B28" s="63" t="s">
        <v>350</v>
      </c>
      <c r="C28" s="63" t="s">
        <v>310</v>
      </c>
      <c r="D28" s="63" t="s">
        <v>311</v>
      </c>
      <c r="E28" s="63" t="s">
        <v>351</v>
      </c>
      <c r="F28" s="63" t="s">
        <v>326</v>
      </c>
      <c r="G28" s="63" t="s">
        <v>352</v>
      </c>
      <c r="H28" s="63" t="s">
        <v>314</v>
      </c>
      <c r="I28" s="63" t="s">
        <v>315</v>
      </c>
      <c r="J28" s="63" t="s">
        <v>351</v>
      </c>
    </row>
    <row r="29" ht="30" customHeight="1" spans="1:10">
      <c r="A29" s="195" t="s">
        <v>275</v>
      </c>
      <c r="B29" s="63" t="s">
        <v>350</v>
      </c>
      <c r="C29" s="63" t="s">
        <v>317</v>
      </c>
      <c r="D29" s="63" t="s">
        <v>318</v>
      </c>
      <c r="E29" s="63" t="s">
        <v>353</v>
      </c>
      <c r="F29" s="63" t="s">
        <v>313</v>
      </c>
      <c r="G29" s="63" t="s">
        <v>353</v>
      </c>
      <c r="H29" s="63" t="s">
        <v>321</v>
      </c>
      <c r="I29" s="63" t="s">
        <v>315</v>
      </c>
      <c r="J29" s="63" t="s">
        <v>353</v>
      </c>
    </row>
    <row r="30" ht="30" customHeight="1" spans="1:10">
      <c r="A30" s="195" t="s">
        <v>275</v>
      </c>
      <c r="B30" s="63" t="s">
        <v>350</v>
      </c>
      <c r="C30" s="63" t="s">
        <v>322</v>
      </c>
      <c r="D30" s="63" t="s">
        <v>323</v>
      </c>
      <c r="E30" s="63" t="s">
        <v>354</v>
      </c>
      <c r="F30" s="63" t="s">
        <v>313</v>
      </c>
      <c r="G30" s="63" t="s">
        <v>320</v>
      </c>
      <c r="H30" s="63" t="s">
        <v>321</v>
      </c>
      <c r="I30" s="63" t="s">
        <v>315</v>
      </c>
      <c r="J30" s="63" t="s">
        <v>323</v>
      </c>
    </row>
    <row r="31" ht="30" customHeight="1" spans="1:10">
      <c r="A31" s="195" t="s">
        <v>289</v>
      </c>
      <c r="B31" s="63" t="s">
        <v>289</v>
      </c>
      <c r="C31" s="63" t="s">
        <v>310</v>
      </c>
      <c r="D31" s="63" t="s">
        <v>311</v>
      </c>
      <c r="E31" s="63" t="s">
        <v>328</v>
      </c>
      <c r="F31" s="63" t="s">
        <v>326</v>
      </c>
      <c r="G31" s="63" t="s">
        <v>355</v>
      </c>
      <c r="H31" s="63" t="s">
        <v>314</v>
      </c>
      <c r="I31" s="63" t="s">
        <v>315</v>
      </c>
      <c r="J31" s="63" t="s">
        <v>328</v>
      </c>
    </row>
    <row r="32" ht="30" customHeight="1" spans="1:10">
      <c r="A32" s="195" t="s">
        <v>289</v>
      </c>
      <c r="B32" s="63" t="s">
        <v>289</v>
      </c>
      <c r="C32" s="63" t="s">
        <v>317</v>
      </c>
      <c r="D32" s="63" t="s">
        <v>318</v>
      </c>
      <c r="E32" s="63" t="s">
        <v>356</v>
      </c>
      <c r="F32" s="63" t="s">
        <v>313</v>
      </c>
      <c r="G32" s="63" t="s">
        <v>330</v>
      </c>
      <c r="H32" s="63" t="s">
        <v>321</v>
      </c>
      <c r="I32" s="63" t="s">
        <v>315</v>
      </c>
      <c r="J32" s="63" t="s">
        <v>356</v>
      </c>
    </row>
    <row r="33" ht="30" customHeight="1" spans="1:10">
      <c r="A33" s="195" t="s">
        <v>289</v>
      </c>
      <c r="B33" s="63" t="s">
        <v>289</v>
      </c>
      <c r="C33" s="63" t="s">
        <v>322</v>
      </c>
      <c r="D33" s="63" t="s">
        <v>323</v>
      </c>
      <c r="E33" s="63" t="s">
        <v>324</v>
      </c>
      <c r="F33" s="63" t="s">
        <v>313</v>
      </c>
      <c r="G33" s="63" t="s">
        <v>330</v>
      </c>
      <c r="H33" s="63" t="s">
        <v>321</v>
      </c>
      <c r="I33" s="63" t="s">
        <v>315</v>
      </c>
      <c r="J33" s="63" t="s">
        <v>324</v>
      </c>
    </row>
    <row r="34" ht="30" customHeight="1" spans="1:10">
      <c r="A34" s="195" t="s">
        <v>287</v>
      </c>
      <c r="B34" s="63" t="s">
        <v>357</v>
      </c>
      <c r="C34" s="63" t="s">
        <v>310</v>
      </c>
      <c r="D34" s="63" t="s">
        <v>311</v>
      </c>
      <c r="E34" s="63" t="s">
        <v>358</v>
      </c>
      <c r="F34" s="63" t="s">
        <v>359</v>
      </c>
      <c r="G34" s="63" t="s">
        <v>330</v>
      </c>
      <c r="H34" s="63" t="s">
        <v>321</v>
      </c>
      <c r="I34" s="63" t="s">
        <v>315</v>
      </c>
      <c r="J34" s="63" t="s">
        <v>360</v>
      </c>
    </row>
    <row r="35" ht="30" customHeight="1" spans="1:10">
      <c r="A35" s="195" t="s">
        <v>287</v>
      </c>
      <c r="B35" s="63" t="s">
        <v>357</v>
      </c>
      <c r="C35" s="63" t="s">
        <v>310</v>
      </c>
      <c r="D35" s="63" t="s">
        <v>311</v>
      </c>
      <c r="E35" s="63" t="s">
        <v>361</v>
      </c>
      <c r="F35" s="63" t="s">
        <v>326</v>
      </c>
      <c r="G35" s="63" t="s">
        <v>335</v>
      </c>
      <c r="H35" s="63" t="s">
        <v>321</v>
      </c>
      <c r="I35" s="63" t="s">
        <v>315</v>
      </c>
      <c r="J35" s="63" t="s">
        <v>362</v>
      </c>
    </row>
    <row r="36" ht="30" customHeight="1" spans="1:10">
      <c r="A36" s="195" t="s">
        <v>287</v>
      </c>
      <c r="B36" s="63" t="s">
        <v>357</v>
      </c>
      <c r="C36" s="63" t="s">
        <v>310</v>
      </c>
      <c r="D36" s="63" t="s">
        <v>363</v>
      </c>
      <c r="E36" s="63" t="s">
        <v>364</v>
      </c>
      <c r="F36" s="63" t="s">
        <v>326</v>
      </c>
      <c r="G36" s="63" t="s">
        <v>365</v>
      </c>
      <c r="H36" s="63" t="s">
        <v>366</v>
      </c>
      <c r="I36" s="63" t="s">
        <v>315</v>
      </c>
      <c r="J36" s="63" t="s">
        <v>364</v>
      </c>
    </row>
    <row r="37" ht="30" customHeight="1" spans="1:10">
      <c r="A37" s="195" t="s">
        <v>287</v>
      </c>
      <c r="B37" s="63" t="s">
        <v>357</v>
      </c>
      <c r="C37" s="63" t="s">
        <v>317</v>
      </c>
      <c r="D37" s="63" t="s">
        <v>318</v>
      </c>
      <c r="E37" s="63" t="s">
        <v>367</v>
      </c>
      <c r="F37" s="63" t="s">
        <v>313</v>
      </c>
      <c r="G37" s="63" t="s">
        <v>79</v>
      </c>
      <c r="H37" s="63" t="s">
        <v>366</v>
      </c>
      <c r="I37" s="63" t="s">
        <v>315</v>
      </c>
      <c r="J37" s="63" t="s">
        <v>368</v>
      </c>
    </row>
    <row r="38" ht="30" customHeight="1" spans="1:10">
      <c r="A38" s="195" t="s">
        <v>287</v>
      </c>
      <c r="B38" s="63" t="s">
        <v>357</v>
      </c>
      <c r="C38" s="63" t="s">
        <v>322</v>
      </c>
      <c r="D38" s="63" t="s">
        <v>323</v>
      </c>
      <c r="E38" s="63" t="s">
        <v>324</v>
      </c>
      <c r="F38" s="63" t="s">
        <v>313</v>
      </c>
      <c r="G38" s="63" t="s">
        <v>330</v>
      </c>
      <c r="H38" s="63" t="s">
        <v>321</v>
      </c>
      <c r="I38" s="63" t="s">
        <v>315</v>
      </c>
      <c r="J38" s="63" t="s">
        <v>369</v>
      </c>
    </row>
    <row r="39" ht="30" customHeight="1" spans="1:10">
      <c r="A39" s="195" t="s">
        <v>287</v>
      </c>
      <c r="B39" s="63" t="s">
        <v>357</v>
      </c>
      <c r="C39" s="63" t="s">
        <v>322</v>
      </c>
      <c r="D39" s="63" t="s">
        <v>323</v>
      </c>
      <c r="E39" s="63" t="s">
        <v>370</v>
      </c>
      <c r="F39" s="63" t="s">
        <v>313</v>
      </c>
      <c r="G39" s="63" t="s">
        <v>330</v>
      </c>
      <c r="H39" s="63" t="s">
        <v>321</v>
      </c>
      <c r="I39" s="63" t="s">
        <v>315</v>
      </c>
      <c r="J39" s="63" t="s">
        <v>369</v>
      </c>
    </row>
    <row r="40" ht="30" customHeight="1" spans="1:10">
      <c r="A40" s="195" t="s">
        <v>291</v>
      </c>
      <c r="B40" s="63" t="s">
        <v>291</v>
      </c>
      <c r="C40" s="63" t="s">
        <v>310</v>
      </c>
      <c r="D40" s="63" t="s">
        <v>311</v>
      </c>
      <c r="E40" s="63" t="s">
        <v>328</v>
      </c>
      <c r="F40" s="63" t="s">
        <v>326</v>
      </c>
      <c r="G40" s="63" t="s">
        <v>371</v>
      </c>
      <c r="H40" s="63" t="s">
        <v>314</v>
      </c>
      <c r="I40" s="63" t="s">
        <v>315</v>
      </c>
      <c r="J40" s="63" t="s">
        <v>328</v>
      </c>
    </row>
    <row r="41" ht="30" customHeight="1" spans="1:10">
      <c r="A41" s="195" t="s">
        <v>291</v>
      </c>
      <c r="B41" s="63" t="s">
        <v>291</v>
      </c>
      <c r="C41" s="63" t="s">
        <v>317</v>
      </c>
      <c r="D41" s="63" t="s">
        <v>318</v>
      </c>
      <c r="E41" s="63" t="s">
        <v>372</v>
      </c>
      <c r="F41" s="63" t="s">
        <v>313</v>
      </c>
      <c r="G41" s="63" t="s">
        <v>330</v>
      </c>
      <c r="H41" s="63" t="s">
        <v>321</v>
      </c>
      <c r="I41" s="63" t="s">
        <v>315</v>
      </c>
      <c r="J41" s="63" t="s">
        <v>372</v>
      </c>
    </row>
    <row r="42" ht="30" customHeight="1" spans="1:10">
      <c r="A42" s="195" t="s">
        <v>291</v>
      </c>
      <c r="B42" s="63" t="s">
        <v>291</v>
      </c>
      <c r="C42" s="63" t="s">
        <v>322</v>
      </c>
      <c r="D42" s="63" t="s">
        <v>323</v>
      </c>
      <c r="E42" s="63" t="s">
        <v>324</v>
      </c>
      <c r="F42" s="63" t="s">
        <v>313</v>
      </c>
      <c r="G42" s="63" t="s">
        <v>330</v>
      </c>
      <c r="H42" s="63" t="s">
        <v>321</v>
      </c>
      <c r="I42" s="63" t="s">
        <v>315</v>
      </c>
      <c r="J42" s="63" t="s">
        <v>324</v>
      </c>
    </row>
    <row r="43" ht="30" customHeight="1" spans="1:10">
      <c r="A43" s="195" t="s">
        <v>265</v>
      </c>
      <c r="B43" s="63" t="s">
        <v>265</v>
      </c>
      <c r="C43" s="63" t="s">
        <v>310</v>
      </c>
      <c r="D43" s="63" t="s">
        <v>311</v>
      </c>
      <c r="E43" s="63" t="s">
        <v>373</v>
      </c>
      <c r="F43" s="63" t="s">
        <v>326</v>
      </c>
      <c r="G43" s="63" t="s">
        <v>332</v>
      </c>
      <c r="H43" s="63" t="s">
        <v>374</v>
      </c>
      <c r="I43" s="63" t="s">
        <v>315</v>
      </c>
      <c r="J43" s="63" t="s">
        <v>373</v>
      </c>
    </row>
    <row r="44" ht="30" customHeight="1" spans="1:10">
      <c r="A44" s="195" t="s">
        <v>265</v>
      </c>
      <c r="B44" s="63" t="s">
        <v>265</v>
      </c>
      <c r="C44" s="63" t="s">
        <v>310</v>
      </c>
      <c r="D44" s="63" t="s">
        <v>375</v>
      </c>
      <c r="E44" s="63" t="s">
        <v>376</v>
      </c>
      <c r="F44" s="63" t="s">
        <v>326</v>
      </c>
      <c r="G44" s="63" t="s">
        <v>377</v>
      </c>
      <c r="H44" s="63" t="s">
        <v>321</v>
      </c>
      <c r="I44" s="63" t="s">
        <v>378</v>
      </c>
      <c r="J44" s="63" t="s">
        <v>379</v>
      </c>
    </row>
    <row r="45" ht="30" customHeight="1" spans="1:10">
      <c r="A45" s="195" t="s">
        <v>265</v>
      </c>
      <c r="B45" s="63" t="s">
        <v>265</v>
      </c>
      <c r="C45" s="63" t="s">
        <v>317</v>
      </c>
      <c r="D45" s="63" t="s">
        <v>318</v>
      </c>
      <c r="E45" s="63" t="s">
        <v>380</v>
      </c>
      <c r="F45" s="63" t="s">
        <v>313</v>
      </c>
      <c r="G45" s="63" t="s">
        <v>381</v>
      </c>
      <c r="H45" s="63" t="s">
        <v>321</v>
      </c>
      <c r="I45" s="63" t="s">
        <v>315</v>
      </c>
      <c r="J45" s="63" t="s">
        <v>380</v>
      </c>
    </row>
    <row r="46" ht="30" customHeight="1" spans="1:10">
      <c r="A46" s="195" t="s">
        <v>265</v>
      </c>
      <c r="B46" s="63" t="s">
        <v>265</v>
      </c>
      <c r="C46" s="63" t="s">
        <v>322</v>
      </c>
      <c r="D46" s="63" t="s">
        <v>323</v>
      </c>
      <c r="E46" s="63" t="s">
        <v>382</v>
      </c>
      <c r="F46" s="63" t="s">
        <v>313</v>
      </c>
      <c r="G46" s="63" t="s">
        <v>383</v>
      </c>
      <c r="H46" s="63" t="s">
        <v>321</v>
      </c>
      <c r="I46" s="63" t="s">
        <v>315</v>
      </c>
      <c r="J46" s="63" t="s">
        <v>382</v>
      </c>
    </row>
    <row r="47" ht="30" customHeight="1" spans="1:10">
      <c r="A47" s="195" t="s">
        <v>293</v>
      </c>
      <c r="B47" s="63" t="s">
        <v>384</v>
      </c>
      <c r="C47" s="63" t="s">
        <v>310</v>
      </c>
      <c r="D47" s="63" t="s">
        <v>311</v>
      </c>
      <c r="E47" s="63" t="s">
        <v>385</v>
      </c>
      <c r="F47" s="63" t="s">
        <v>313</v>
      </c>
      <c r="G47" s="63" t="s">
        <v>320</v>
      </c>
      <c r="H47" s="63" t="s">
        <v>321</v>
      </c>
      <c r="I47" s="63" t="s">
        <v>315</v>
      </c>
      <c r="J47" s="63" t="s">
        <v>386</v>
      </c>
    </row>
    <row r="48" ht="30" customHeight="1" spans="1:10">
      <c r="A48" s="195" t="s">
        <v>293</v>
      </c>
      <c r="B48" s="63" t="s">
        <v>384</v>
      </c>
      <c r="C48" s="63" t="s">
        <v>310</v>
      </c>
      <c r="D48" s="63" t="s">
        <v>363</v>
      </c>
      <c r="E48" s="63" t="s">
        <v>387</v>
      </c>
      <c r="F48" s="63" t="s">
        <v>326</v>
      </c>
      <c r="G48" s="63" t="s">
        <v>365</v>
      </c>
      <c r="H48" s="63" t="s">
        <v>366</v>
      </c>
      <c r="I48" s="63" t="s">
        <v>315</v>
      </c>
      <c r="J48" s="63" t="s">
        <v>388</v>
      </c>
    </row>
    <row r="49" ht="30" customHeight="1" spans="1:10">
      <c r="A49" s="195" t="s">
        <v>293</v>
      </c>
      <c r="B49" s="63" t="s">
        <v>384</v>
      </c>
      <c r="C49" s="63" t="s">
        <v>317</v>
      </c>
      <c r="D49" s="63" t="s">
        <v>318</v>
      </c>
      <c r="E49" s="63" t="s">
        <v>389</v>
      </c>
      <c r="F49" s="63" t="s">
        <v>313</v>
      </c>
      <c r="G49" s="63" t="s">
        <v>79</v>
      </c>
      <c r="H49" s="63" t="s">
        <v>366</v>
      </c>
      <c r="I49" s="63" t="s">
        <v>315</v>
      </c>
      <c r="J49" s="63" t="s">
        <v>389</v>
      </c>
    </row>
    <row r="50" ht="30" customHeight="1" spans="1:10">
      <c r="A50" s="195" t="s">
        <v>293</v>
      </c>
      <c r="B50" s="63" t="s">
        <v>384</v>
      </c>
      <c r="C50" s="63" t="s">
        <v>322</v>
      </c>
      <c r="D50" s="63" t="s">
        <v>323</v>
      </c>
      <c r="E50" s="63" t="s">
        <v>324</v>
      </c>
      <c r="F50" s="63" t="s">
        <v>313</v>
      </c>
      <c r="G50" s="63" t="s">
        <v>320</v>
      </c>
      <c r="H50" s="63" t="s">
        <v>321</v>
      </c>
      <c r="I50" s="63" t="s">
        <v>315</v>
      </c>
      <c r="J50" s="63" t="s">
        <v>390</v>
      </c>
    </row>
    <row r="51" ht="30" customHeight="1" spans="1:10">
      <c r="A51" s="195" t="s">
        <v>293</v>
      </c>
      <c r="B51" s="63" t="s">
        <v>384</v>
      </c>
      <c r="C51" s="63" t="s">
        <v>322</v>
      </c>
      <c r="D51" s="63" t="s">
        <v>323</v>
      </c>
      <c r="E51" s="63" t="s">
        <v>370</v>
      </c>
      <c r="F51" s="63" t="s">
        <v>313</v>
      </c>
      <c r="G51" s="63" t="s">
        <v>320</v>
      </c>
      <c r="H51" s="63" t="s">
        <v>321</v>
      </c>
      <c r="I51" s="63" t="s">
        <v>315</v>
      </c>
      <c r="J51" s="63" t="s">
        <v>391</v>
      </c>
    </row>
    <row r="52" ht="30" customHeight="1" spans="1:10">
      <c r="A52" s="195" t="s">
        <v>256</v>
      </c>
      <c r="B52" s="63" t="s">
        <v>392</v>
      </c>
      <c r="C52" s="63" t="s">
        <v>310</v>
      </c>
      <c r="D52" s="63" t="s">
        <v>311</v>
      </c>
      <c r="E52" s="63" t="s">
        <v>328</v>
      </c>
      <c r="F52" s="63" t="s">
        <v>326</v>
      </c>
      <c r="G52" s="63" t="s">
        <v>393</v>
      </c>
      <c r="H52" s="63" t="s">
        <v>314</v>
      </c>
      <c r="I52" s="63" t="s">
        <v>315</v>
      </c>
      <c r="J52" s="63" t="s">
        <v>328</v>
      </c>
    </row>
    <row r="53" ht="30" customHeight="1" spans="1:10">
      <c r="A53" s="195" t="s">
        <v>256</v>
      </c>
      <c r="B53" s="63" t="s">
        <v>392</v>
      </c>
      <c r="C53" s="63" t="s">
        <v>317</v>
      </c>
      <c r="D53" s="63" t="s">
        <v>318</v>
      </c>
      <c r="E53" s="63" t="s">
        <v>394</v>
      </c>
      <c r="F53" s="63" t="s">
        <v>326</v>
      </c>
      <c r="G53" s="63" t="s">
        <v>330</v>
      </c>
      <c r="H53" s="63" t="s">
        <v>321</v>
      </c>
      <c r="I53" s="63" t="s">
        <v>315</v>
      </c>
      <c r="J53" s="63" t="s">
        <v>394</v>
      </c>
    </row>
    <row r="54" ht="30" customHeight="1" spans="1:10">
      <c r="A54" s="195" t="s">
        <v>256</v>
      </c>
      <c r="B54" s="63" t="s">
        <v>392</v>
      </c>
      <c r="C54" s="63" t="s">
        <v>322</v>
      </c>
      <c r="D54" s="63" t="s">
        <v>323</v>
      </c>
      <c r="E54" s="63" t="s">
        <v>324</v>
      </c>
      <c r="F54" s="63" t="s">
        <v>313</v>
      </c>
      <c r="G54" s="63" t="s">
        <v>330</v>
      </c>
      <c r="H54" s="63" t="s">
        <v>321</v>
      </c>
      <c r="I54" s="63" t="s">
        <v>315</v>
      </c>
      <c r="J54" s="63" t="s">
        <v>324</v>
      </c>
    </row>
    <row r="55" ht="30" customHeight="1" spans="1:10">
      <c r="A55" s="195" t="s">
        <v>279</v>
      </c>
      <c r="B55" s="63" t="s">
        <v>395</v>
      </c>
      <c r="C55" s="63" t="s">
        <v>310</v>
      </c>
      <c r="D55" s="63" t="s">
        <v>311</v>
      </c>
      <c r="E55" s="63" t="s">
        <v>396</v>
      </c>
      <c r="F55" s="63" t="s">
        <v>326</v>
      </c>
      <c r="G55" s="63" t="s">
        <v>332</v>
      </c>
      <c r="H55" s="63" t="s">
        <v>333</v>
      </c>
      <c r="I55" s="63" t="s">
        <v>315</v>
      </c>
      <c r="J55" s="63" t="s">
        <v>397</v>
      </c>
    </row>
    <row r="56" ht="30" customHeight="1" spans="1:10">
      <c r="A56" s="195" t="s">
        <v>279</v>
      </c>
      <c r="B56" s="63" t="s">
        <v>395</v>
      </c>
      <c r="C56" s="63" t="s">
        <v>317</v>
      </c>
      <c r="D56" s="63" t="s">
        <v>398</v>
      </c>
      <c r="E56" s="63" t="s">
        <v>399</v>
      </c>
      <c r="F56" s="63" t="s">
        <v>313</v>
      </c>
      <c r="G56" s="63" t="s">
        <v>320</v>
      </c>
      <c r="H56" s="63" t="s">
        <v>321</v>
      </c>
      <c r="I56" s="63" t="s">
        <v>315</v>
      </c>
      <c r="J56" s="63" t="s">
        <v>399</v>
      </c>
    </row>
    <row r="57" ht="30" customHeight="1" spans="1:10">
      <c r="A57" s="195" t="s">
        <v>279</v>
      </c>
      <c r="B57" s="63" t="s">
        <v>395</v>
      </c>
      <c r="C57" s="63" t="s">
        <v>322</v>
      </c>
      <c r="D57" s="63" t="s">
        <v>323</v>
      </c>
      <c r="E57" s="63" t="s">
        <v>400</v>
      </c>
      <c r="F57" s="63" t="s">
        <v>313</v>
      </c>
      <c r="G57" s="63" t="s">
        <v>320</v>
      </c>
      <c r="H57" s="63" t="s">
        <v>321</v>
      </c>
      <c r="I57" s="63" t="s">
        <v>315</v>
      </c>
      <c r="J57" s="63" t="s">
        <v>400</v>
      </c>
    </row>
    <row r="58" ht="30" customHeight="1" spans="1:10">
      <c r="A58" s="195" t="s">
        <v>267</v>
      </c>
      <c r="B58" s="63" t="s">
        <v>267</v>
      </c>
      <c r="C58" s="63" t="s">
        <v>310</v>
      </c>
      <c r="D58" s="63" t="s">
        <v>311</v>
      </c>
      <c r="E58" s="63" t="s">
        <v>401</v>
      </c>
      <c r="F58" s="63" t="s">
        <v>326</v>
      </c>
      <c r="G58" s="63" t="s">
        <v>402</v>
      </c>
      <c r="H58" s="63" t="s">
        <v>403</v>
      </c>
      <c r="I58" s="63" t="s">
        <v>315</v>
      </c>
      <c r="J58" s="63" t="s">
        <v>404</v>
      </c>
    </row>
    <row r="59" ht="30" customHeight="1" spans="1:10">
      <c r="A59" s="195" t="s">
        <v>267</v>
      </c>
      <c r="B59" s="63" t="s">
        <v>267</v>
      </c>
      <c r="C59" s="63" t="s">
        <v>310</v>
      </c>
      <c r="D59" s="63" t="s">
        <v>311</v>
      </c>
      <c r="E59" s="63" t="s">
        <v>405</v>
      </c>
      <c r="F59" s="63" t="s">
        <v>326</v>
      </c>
      <c r="G59" s="63" t="s">
        <v>406</v>
      </c>
      <c r="H59" s="63" t="s">
        <v>407</v>
      </c>
      <c r="I59" s="63" t="s">
        <v>315</v>
      </c>
      <c r="J59" s="63" t="s">
        <v>404</v>
      </c>
    </row>
    <row r="60" ht="30" customHeight="1" spans="1:10">
      <c r="A60" s="195" t="s">
        <v>267</v>
      </c>
      <c r="B60" s="63" t="s">
        <v>267</v>
      </c>
      <c r="C60" s="63" t="s">
        <v>310</v>
      </c>
      <c r="D60" s="63" t="s">
        <v>363</v>
      </c>
      <c r="E60" s="63" t="s">
        <v>364</v>
      </c>
      <c r="F60" s="63" t="s">
        <v>326</v>
      </c>
      <c r="G60" s="63" t="s">
        <v>408</v>
      </c>
      <c r="H60" s="63" t="s">
        <v>366</v>
      </c>
      <c r="I60" s="63" t="s">
        <v>378</v>
      </c>
      <c r="J60" s="63" t="s">
        <v>364</v>
      </c>
    </row>
    <row r="61" ht="30" customHeight="1" spans="1:10">
      <c r="A61" s="195" t="s">
        <v>267</v>
      </c>
      <c r="B61" s="63" t="s">
        <v>267</v>
      </c>
      <c r="C61" s="63" t="s">
        <v>317</v>
      </c>
      <c r="D61" s="63" t="s">
        <v>398</v>
      </c>
      <c r="E61" s="63" t="s">
        <v>409</v>
      </c>
      <c r="F61" s="63" t="s">
        <v>326</v>
      </c>
      <c r="G61" s="63" t="s">
        <v>410</v>
      </c>
      <c r="H61" s="63" t="s">
        <v>366</v>
      </c>
      <c r="I61" s="63" t="s">
        <v>378</v>
      </c>
      <c r="J61" s="63" t="s">
        <v>411</v>
      </c>
    </row>
    <row r="62" ht="30" customHeight="1" spans="1:10">
      <c r="A62" s="195" t="s">
        <v>267</v>
      </c>
      <c r="B62" s="63" t="s">
        <v>267</v>
      </c>
      <c r="C62" s="63" t="s">
        <v>322</v>
      </c>
      <c r="D62" s="63" t="s">
        <v>323</v>
      </c>
      <c r="E62" s="63" t="s">
        <v>412</v>
      </c>
      <c r="F62" s="63" t="s">
        <v>313</v>
      </c>
      <c r="G62" s="63" t="s">
        <v>330</v>
      </c>
      <c r="H62" s="63" t="s">
        <v>321</v>
      </c>
      <c r="I62" s="63" t="s">
        <v>315</v>
      </c>
      <c r="J62" s="63" t="s">
        <v>412</v>
      </c>
    </row>
  </sheetData>
  <mergeCells count="34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9"/>
    <mergeCell ref="A40:A42"/>
    <mergeCell ref="A43:A46"/>
    <mergeCell ref="A47:A51"/>
    <mergeCell ref="A52:A54"/>
    <mergeCell ref="A55:A57"/>
    <mergeCell ref="A58:A62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9"/>
    <mergeCell ref="B40:B42"/>
    <mergeCell ref="B43:B46"/>
    <mergeCell ref="B47:B51"/>
    <mergeCell ref="B52:B54"/>
    <mergeCell ref="B55:B57"/>
    <mergeCell ref="B58:B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一般公共预算支出预算表（按功能科目分类）02-2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微云淡月</cp:lastModifiedBy>
  <dcterms:created xsi:type="dcterms:W3CDTF">2026-03-23T00:09:00Z</dcterms:created>
  <dcterms:modified xsi:type="dcterms:W3CDTF">2026-03-23T02:18:25Z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5ECA139A939B4B0D995336F8DA09749F_13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