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<sst xmlns="http://schemas.openxmlformats.org/spreadsheetml/2006/main" count="1217" uniqueCount="479">
  <si>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</si>
  <si>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</si>
  <si>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</si>
  <si>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</si>
  <si>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</si>
  <si>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</si>
  <si>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</si>
  <si>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</si>
  <si>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</si>
  <si>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</si>
  <si>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</si>
  <si>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</si>
  <si>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</si>
  <si>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</si>
  <si>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</si>
  <si>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</si>
  <si>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</si>
  <si>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</si>
  <si>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</si>
  <si>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</si>
  <si>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</si>
  <si>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</si>
  <si>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</si>
  <si>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</si>
  <si>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</si>
  <si>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</si>
  <si>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</si>
  <si>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</si>
  <si>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</si>
  <si>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</si>
  <si>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</si>
  <si>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</si>
  <si>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</si>
  <si>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</si>
  <si>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</si>
  <si>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</si>
  <si>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</si>
  <si>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</si>
  <si>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</si>
  <si>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</si>
  <si>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</si>
  <si>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</si>
  <si>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</si>
  <si>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</si>
  <si>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</si>
  <si>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</si>
  <si>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</si>
  <si>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</si>
  <si>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</si>
  <si>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</si>
  <si>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</si>
  <si>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</si>
  <si>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</si>
  <si>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</si>
  <si>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</si>
  <si>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</si>
  <si>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</si>
  <si>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</si>
  <si>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</si>
  <si>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</si>
  <si>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</si>
  <si>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</si>
  <si>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</si>
  <si>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</si>
  <si>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</si>
  <si>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</si>
  <si>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</si>
  <si>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</si>
  <si>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</si>
  <si>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126007</t>
  </si>
  <si>
    <t>昆明市晋宁区水务局水利管理站</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</si>
  <si>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</si>
  <si>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</si>
  <si>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</si>
  <si>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</si>
  <si>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</si>
  <si>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</si>
  <si>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</si>
  <si>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</si>
  <si>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</si>
  <si>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</si>
  <si>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</si>
  <si>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</si>
  <si>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</si>
  <si>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</si>
  <si>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</si>
  <si>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</si>
  <si>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</si>
  <si>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</si>
  <si>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</si>
  <si>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</si>
  <si>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</si>
  <si>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</si>
  <si>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</si>
  <si>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</si>
  <si>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</si>
  <si>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</si>
  <si>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</si>
  <si>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</si>
  <si>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</si>
  <si>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</si>
  <si>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</si>
  <si>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</si>
  <si>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</si>
  <si>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</si>
  <si>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</si>
  <si>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</si>
  <si>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</si>
  <si>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</si>
  <si>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</si>
  <si>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</si>
  <si>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</si>
  <si>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</si>
  <si>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</si>
  <si>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</si>
  <si>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</si>
  <si>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</si>
  <si>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</si>
  <si>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</si>
  <si>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</si>
  <si>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</si>
  <si>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</si>
  <si>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</si>
  <si>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</si>
  <si>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</si>
  <si>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2130306</t>
  </si>
  <si>
    <t>水利工程运行与维护</t>
  </si>
  <si>
    <t>2130311</t>
  </si>
  <si>
    <t>水资源节约管理与保护</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</si>
  <si>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</si>
  <si>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</si>
  <si>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</si>
  <si>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</si>
  <si>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</si>
  <si>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</si>
  <si>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</si>
  <si>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</si>
  <si>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</si>
  <si>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</si>
  <si>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</si>
  <si>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</si>
  <si>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</si>
  <si>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</si>
  <si>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</si>
  <si>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</si>
  <si>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</si>
  <si>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</si>
  <si>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</si>
  <si>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</si>
  <si>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</si>
  <si>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</si>
  <si>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</si>
  <si>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</si>
  <si>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</si>
  <si>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</si>
  <si>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</si>
  <si>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</si>
  <si>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</si>
  <si>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</si>
  <si>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</si>
  <si>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</si>
  <si>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</si>
  <si>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</si>
  <si>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</si>
  <si>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</si>
  <si>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</si>
  <si>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</si>
  <si>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</si>
  <si>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</si>
  <si>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</si>
  <si>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</si>
  <si>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</si>
  <si>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</si>
  <si>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</si>
  <si>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</si>
  <si>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</si>
  <si>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</si>
  <si>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</si>
  <si>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</si>
  <si>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</si>
  <si>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</si>
  <si>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</si>
  <si>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</si>
  <si>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</si>
  <si>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</si>
  <si>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</si>
  <si>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</si>
  <si>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</si>
  <si>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</si>
  <si>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</si>
  <si>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</si>
  <si>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</si>
  <si>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</si>
  <si>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</si>
  <si>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</si>
  <si>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</si>
  <si>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</si>
  <si>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</si>
  <si>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</si>
  <si>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</si>
  <si>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</si>
  <si>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昆明市晋宁区水务局</t>
  </si>
  <si>
    <t>530122210000000004459</t>
  </si>
  <si>
    <t>事业人员支出工资</t>
  </si>
  <si>
    <t>30101</t>
  </si>
  <si>
    <t>基本工资</t>
  </si>
  <si>
    <t>30102</t>
  </si>
  <si>
    <t>津贴补贴</t>
  </si>
  <si>
    <t>30103</t>
  </si>
  <si>
    <t>奖金</t>
  </si>
  <si>
    <t>30107</t>
  </si>
  <si>
    <t>绩效工资</t>
  </si>
  <si>
    <t>530122210000000004460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</si>
  <si>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</si>
  <si>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</si>
  <si>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</si>
  <si>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</si>
  <si>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</si>
  <si>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</si>
  <si>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</si>
  <si>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</si>
  <si>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</si>
  <si>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</si>
  <si>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</si>
  <si>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530122210000000004461</t>
  </si>
  <si>
    <t>30113</t>
  </si>
  <si>
    <t>530122210000000004463</t>
  </si>
  <si>
    <t>公车购置及运维费</t>
  </si>
  <si>
    <t>30231</t>
  </si>
  <si>
    <t>公务用车运行维护费</t>
  </si>
  <si>
    <t>530122210000000004464</t>
  </si>
  <si>
    <t>30217</t>
  </si>
  <si>
    <t>530122210000000004465</t>
  </si>
  <si>
    <t>工会经费</t>
  </si>
  <si>
    <t>30228</t>
  </si>
  <si>
    <t>530122210000000004466</t>
  </si>
  <si>
    <t>一般公用经费</t>
  </si>
  <si>
    <t>30201</t>
  </si>
  <si>
    <t>办公费</t>
  </si>
  <si>
    <t>30211</t>
  </si>
  <si>
    <t>差旅费</t>
  </si>
  <si>
    <t>30299</t>
  </si>
  <si>
    <t>其他商品和服务支出</t>
  </si>
  <si>
    <t>31002</t>
  </si>
  <si>
    <t>办公设备购置</t>
  </si>
  <si>
    <t>530122231100001208784</t>
  </si>
  <si>
    <t>离退休人员支出</t>
  </si>
  <si>
    <t>30305</t>
  </si>
  <si>
    <t>生活补助</t>
  </si>
  <si>
    <t>530122231100001449345</t>
  </si>
  <si>
    <t>事业人员绩效奖励</t>
  </si>
  <si>
    <t>预算05-1表</t>
  </si>
  <si>
    <t>项目分类</t>
  </si>
  <si>
    <t>项目单位</t>
  </si>
  <si>
    <t>经济科目编码</t>
  </si>
  <si>
    <t>经济科目名称</t>
  </si>
  <si>
    <t>本年拨款</t>
  </si>
  <si>
    <t>其中：本次下达</t>
  </si>
  <si>
    <t>对个人和家庭的补助</t>
  </si>
  <si>
    <t>530122261100004983288</t>
  </si>
  <si>
    <t>2026年度遗属生活补助资金</t>
  </si>
  <si>
    <t>专项业务类</t>
  </si>
  <si>
    <t>530122210000000001607</t>
  </si>
  <si>
    <t>水利管理站管理运行补助经费</t>
  </si>
  <si>
    <t>530122221100000328585</t>
  </si>
  <si>
    <t>大春河水库管理用房土地征转划拨专项经费</t>
  </si>
  <si>
    <t>30204</t>
  </si>
  <si>
    <t>手续费</t>
  </si>
  <si>
    <t>530122251100003645526</t>
  </si>
  <si>
    <t>水库运行工作经费</t>
  </si>
  <si>
    <t>预算05-2表</t>
  </si>
  <si>
    <t>项目年度绩效目标</t>
  </si>
  <si>
    <t>一级指标</t>
  </si>
  <si>
    <t>二级指标</t>
  </si>
  <si>
    <t>三级指标</t>
  </si>
  <si>
    <t>指标性质</t>
  </si>
  <si>
    <t>指标值</t>
  </si>
  <si>
    <t>度量单位</t>
  </si>
  <si>
    <t>指标属性</t>
  </si>
  <si>
    <t>指标内容</t>
  </si>
  <si>
    <t>（中央资金）2026年晋宁区小型水库维修养护项目资金</t>
  </si>
  <si>
    <t>完成晋宁区2026年小型水库维修养护项目</t>
  </si>
  <si>
    <t>产出指标</t>
  </si>
  <si>
    <t>数量指标</t>
  </si>
  <si>
    <t>小型水库工程维修养护座数</t>
  </si>
  <si>
    <t>&gt;=</t>
  </si>
  <si>
    <t>40</t>
  </si>
  <si>
    <t>座</t>
  </si>
  <si>
    <t>定量指标</t>
  </si>
  <si>
    <t>昆财农【2025】166号</t>
  </si>
  <si>
    <t>质量指标</t>
  </si>
  <si>
    <t>工程验收合格率</t>
  </si>
  <si>
    <t>100</t>
  </si>
  <si>
    <t>%</t>
  </si>
  <si>
    <t>定性指标</t>
  </si>
  <si>
    <t>时效指标</t>
  </si>
  <si>
    <t>截止2026年底，投资完成比例</t>
  </si>
  <si>
    <t>80</t>
  </si>
  <si>
    <t>效益指标</t>
  </si>
  <si>
    <t>可持续影响</t>
  </si>
  <si>
    <t>已建工程是否良性运行</t>
  </si>
  <si>
    <t>=</t>
  </si>
  <si>
    <t>是</t>
  </si>
  <si>
    <t>是/否</t>
  </si>
  <si>
    <t>受益群众满意度</t>
  </si>
  <si>
    <t>90</t>
  </si>
  <si>
    <t>按照《关于再次确定违法用地整治处置方式的意见的通知》的文件要求，大春河水库管理所左侧隧洞出口地块，该地块为2018年度卫片执法地块。该地块为2008年由晋宁县病险水库除险加固工程建设管理局实施了晋宁县大春河水库除险加固工程征用地块，工程建设后交由昆明市晋宁区水务局水利管理站运行管理。该地块现建设大春河水库隧洞施工用地，同时大春河水库供水管道位于该地块下方，在隧洞建设完成后，配套建设大春水库管理所用房。目前该地块建有管理房、泵房、闸房（供宝峰自来水）、配电房及管理所仓库等建筑。大春河水库在2008年实施水库除险加固时只办理了征占手续，但未完善相关土地手续，2018年自然资源局调查后确定大春河水库管理所右侧占地面积约10亩的管理房用地为违法用地。该地块已纳入2018年卫片执法，需按单独选址用地报件办理完善手续。该地块于2021年度第5批次城镇建设用地正转报批，完成征地办理手续。</t>
  </si>
  <si>
    <t>需完善用地手续面积</t>
  </si>
  <si>
    <t>9.951</t>
  </si>
  <si>
    <t>亩</t>
  </si>
  <si>
    <t>大春河水库水利设施管理用房取得征转报批手续，完善划拨手续缴纳相关费用</t>
  </si>
  <si>
    <t>卫片执法土地批次</t>
  </si>
  <si>
    <t>2018年卫片执行</t>
  </si>
  <si>
    <t>批次</t>
  </si>
  <si>
    <t>完善用地手续地块</t>
  </si>
  <si>
    <t>社会效益</t>
  </si>
  <si>
    <t>保护水利工程设施，保障宝峰片区1.1万人饮供水</t>
  </si>
  <si>
    <t>保护水利工程设施正常运行，保障宝峰片区1.1万人饮供水</t>
  </si>
  <si>
    <t>年</t>
  </si>
  <si>
    <t>依法管地用地，完善水利工程违法用地手续</t>
  </si>
  <si>
    <t>促进土地管理规范化</t>
  </si>
  <si>
    <t>促进土地管理规范化，确保水利工程设施用地合法性</t>
  </si>
  <si>
    <t>空促进土地管理规范化，确保水利工程设施用地合法性</t>
  </si>
  <si>
    <t>满意度指标</t>
  </si>
  <si>
    <t>服务对象满意度</t>
  </si>
  <si>
    <t>水源保护区域受益群众满意度</t>
  </si>
  <si>
    <t>95</t>
  </si>
  <si>
    <t>保障单位遗属补助人员补助资金足额发放</t>
  </si>
  <si>
    <t>发放人数</t>
  </si>
  <si>
    <t>人</t>
  </si>
  <si>
    <t>执行绩效评价指标</t>
  </si>
  <si>
    <t>部门运转</t>
  </si>
  <si>
    <t>正常运转</t>
  </si>
  <si>
    <t>执行绩效指标</t>
  </si>
  <si>
    <t>单位人员满意度</t>
  </si>
  <si>
    <t>反映部门（单位）人员对工资福利发放的满意程度。</t>
  </si>
  <si>
    <t>保障区管水库正常运行</t>
  </si>
  <si>
    <t>管辖范围</t>
  </si>
  <si>
    <t>区管16座水库</t>
  </si>
  <si>
    <t>保障区管16座水库安全正常运行</t>
  </si>
  <si>
    <t>管辖范围运行情况</t>
  </si>
  <si>
    <t>区管16座水库正常运行</t>
  </si>
  <si>
    <t>社会安定发展</t>
  </si>
  <si>
    <t>保障社会安定、促进社会发展</t>
  </si>
  <si>
    <t>水利工程蓄水保障人畜饮水，人心安定、促进社会发展</t>
  </si>
  <si>
    <t>受益对象满意度</t>
  </si>
  <si>
    <t>反应受益对象满意程度</t>
  </si>
  <si>
    <t>保障机构正常运转。抓好防汛工作，全面落实防汛责任制，确保区管水利工程度汛安全。按照“库水保生活、湖水保生产”的原则，做好供水协调工作，科学合理调配水资源，确保城镇供水，指导国资做好滇池提水回灌农田工作。 加强水利工程管理，继续推进水利工程管理规范化、信息自动化，维护工程安全运行，严格工程建设管理，抓紧实施各项维修养护工程建设任务。落实水库大坝安全管理责任制。加强集中式饮用水源地的管理和保护，确保水质安全。继续开展农业水价综合改革工作，推进晋城中型灌区继建配套与节水改造项目实施。完成原水费、农灌水费征收工作目标任务。完成上级交办的其他工作</t>
  </si>
  <si>
    <t>3座中型水库、13座小型水库</t>
  </si>
  <si>
    <t>城镇供水量</t>
  </si>
  <si>
    <t>2000</t>
  </si>
  <si>
    <t>万立方米</t>
  </si>
  <si>
    <t>全力保障全区生产生活用水，根据蓄水量满足昆明主城区供水</t>
  </si>
  <si>
    <t>运转正常</t>
  </si>
  <si>
    <t>保障机构正常运转，水利工程安全运行</t>
  </si>
  <si>
    <t>城镇供水保证率</t>
  </si>
  <si>
    <t>反映城镇供水的情况。
供水保证率=实供水量/供水指标值*100%</t>
  </si>
  <si>
    <t>管养工作完成率</t>
  </si>
  <si>
    <t>维修养护工程建设情况、水库大坝安全管理情况</t>
  </si>
  <si>
    <t>工作目标完成进度率</t>
  </si>
  <si>
    <t>反映工作目标完成的情况。
完成进度率=年度工作指标/工作指标完成情况*100%</t>
  </si>
  <si>
    <t>经济效益</t>
  </si>
  <si>
    <t>原水费收入</t>
  </si>
  <si>
    <t>350</t>
  </si>
  <si>
    <t>万元</t>
  </si>
  <si>
    <t>反映水库供自来水原水的水费收取情况。</t>
  </si>
  <si>
    <t>水利工程蓄水保障人畜饮水，人心安定，促进社会发展</t>
  </si>
  <si>
    <t>保障人民生命财产安全</t>
  </si>
  <si>
    <t>保障人民生命财产安全，促进社会维稳</t>
  </si>
  <si>
    <t>水利工程蓄水调洪，保障人民生命财产安全，促进社会维稳</t>
  </si>
  <si>
    <t>生态效益</t>
  </si>
  <si>
    <t>改善 水环境、气候及生活环境</t>
  </si>
  <si>
    <t>水利工程改善 水环境、气候及生活环境</t>
  </si>
  <si>
    <t>达标</t>
  </si>
  <si>
    <t>水利工程建设管理能够改善 水环境、气候及生活环境</t>
  </si>
  <si>
    <t>蓄水、调洪</t>
  </si>
  <si>
    <t>有效利用水资源，保护生态环境平衡</t>
  </si>
  <si>
    <t>反映受益对象的满意程度。</t>
  </si>
  <si>
    <t>预算06表</t>
  </si>
  <si>
    <t>政府性基金预算支出预算表</t>
  </si>
  <si>
    <t>单位名称：昆明市发展和改革委员会</t>
  </si>
  <si>
    <t>政府性基金预算支出</t>
  </si>
  <si>
    <t>备注：昆明市晋宁区水务局水利管理站政府性基金无预算支出，该表以空表进行公开。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</si>
  <si>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</si>
  <si>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</si>
  <si>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</si>
  <si>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</si>
  <si>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</si>
  <si>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</si>
  <si>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</si>
  <si>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</si>
  <si>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</si>
  <si>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</si>
  <si>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车辆油料费采购</t>
  </si>
  <si>
    <t>车辆加油、添加燃料服务</t>
  </si>
  <si>
    <t>元</t>
  </si>
  <si>
    <t>车辆维修及保养费</t>
  </si>
  <si>
    <t>车辆维修和保养服务</t>
  </si>
  <si>
    <t>购买公务用车保险</t>
  </si>
  <si>
    <t>机动车保险服务</t>
  </si>
  <si>
    <t>打印机采购</t>
  </si>
  <si>
    <t>A3黑白打印机</t>
  </si>
  <si>
    <t>办公复印纸采购</t>
  </si>
  <si>
    <t>复印纸</t>
  </si>
  <si>
    <t xml:space="preserve"> 办公桌采购</t>
  </si>
  <si>
    <t>其他台、桌类</t>
  </si>
  <si>
    <t>办公椅采购</t>
  </si>
  <si>
    <t>其他椅凳类</t>
  </si>
  <si>
    <t>会议椅采购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</si>
  <si>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</si>
  <si>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</si>
  <si>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</si>
  <si>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</si>
  <si>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</si>
  <si>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</si>
  <si>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</si>
  <si>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</si>
  <si>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备注：昆明市晋宁区水务局水利管理站没有符合政府采购服务的支出项目，所以无政府购买服务预算相关内容，该表以空表进行公开。</t>
  </si>
  <si>
    <t>预算09-1表</t>
  </si>
  <si>
    <t>单位名称（项目）</t>
  </si>
  <si>
    <t>地区</t>
  </si>
  <si>
    <t>磨憨经济合作区</t>
  </si>
  <si>
    <t>备注：昆明市晋宁区水务局水利管理站无对下转移支付预算，该表以空表进行公开。</t>
  </si>
  <si>
    <t>预算09-2表</t>
  </si>
  <si>
    <t>预算10表</t>
  </si>
  <si>
    <t>资产类别</t>
  </si>
  <si>
    <t>资产分类代码.名称</t>
  </si>
  <si>
    <t>资产名称</t>
  </si>
  <si>
    <t>计量单位</t>
  </si>
  <si>
    <t>财政部门批复数（元）</t>
  </si>
  <si>
    <t>单价</t>
  </si>
  <si>
    <t>金额</t>
  </si>
  <si>
    <t>A02 设备</t>
  </si>
  <si>
    <t>A02020400 多功能一体机</t>
  </si>
  <si>
    <t>多功能一体机</t>
  </si>
  <si>
    <t>A02021001 A3黑白打印机</t>
  </si>
  <si>
    <t>黑白打印机</t>
  </si>
  <si>
    <t>A05 家具和用品</t>
  </si>
  <si>
    <t>A05010299 其他台、桌类</t>
  </si>
  <si>
    <t>办公桌</t>
  </si>
  <si>
    <t>A05010303 会议椅</t>
  </si>
  <si>
    <t>会议椅</t>
  </si>
  <si>
    <t>A05010399 其他椅凳类</t>
  </si>
  <si>
    <t>办公椅</t>
  </si>
  <si>
    <t>预算11表</t>
  </si>
  <si>
    <t>上级补助</t>
  </si>
  <si>
    <t>30213</t>
  </si>
  <si>
    <t>维修（护）费</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</si>
  <si>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</si>
  <si>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</si>
  <si>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</si>
  <si>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</si>
  <si>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</si>
  <si>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</si>
  <si>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</si>
  <si>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</si>
  <si>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</si>
  <si>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</si>
  <si>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</si>
  <si>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</si>
  <si>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</si>
  <si>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</si>
  <si>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</si>
  <si>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</si>
  <si>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</si>
  <si>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</si>
  <si>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</si>
  <si>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</si>
  <si>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</si>
  <si>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</si>
  <si>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</si>
  <si>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</si>
  <si>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</si>
  <si>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</si>
  <si>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</si>
  <si>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</si>
  <si>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</si>
  <si>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</si>
  <si>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备注：昆明市晋宁区水务局水利管理站属于昆明市晋宁区水务局的二级单位整体绩效由一级主管部门公开。</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</si>
</sst>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yyyy\-mm\-dd"/>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1" fillId="0" borderId="1">
      <alignment horizontal="right" vertical="center"/>
    </xf>
    <xf numFmtId="0" fontId="25" fillId="0" borderId="0" applyNumberFormat="0" applyFill="0" applyBorder="0" applyAlignment="0" applyProtection="0">
      <alignment vertical="center"/>
    </xf>
    <xf numFmtId="0" fontId="0" fillId="9" borderId="15"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1" borderId="0" applyNumberFormat="0" applyBorder="0" applyAlignment="0" applyProtection="0">
      <alignment vertical="center"/>
    </xf>
    <xf numFmtId="0" fontId="26" fillId="0" borderId="17" applyNumberFormat="0" applyFill="0" applyAlignment="0" applyProtection="0">
      <alignment vertical="center"/>
    </xf>
    <xf numFmtId="0" fontId="23" fillId="12" borderId="0" applyNumberFormat="0" applyBorder="0" applyAlignment="0" applyProtection="0">
      <alignment vertical="center"/>
    </xf>
    <xf numFmtId="0" fontId="32" fillId="13" borderId="18" applyNumberFormat="0" applyAlignment="0" applyProtection="0">
      <alignment vertical="center"/>
    </xf>
    <xf numFmtId="0" fontId="33" fillId="13" borderId="14" applyNumberFormat="0" applyAlignment="0" applyProtection="0">
      <alignment vertical="center"/>
    </xf>
    <xf numFmtId="0" fontId="34" fillId="14" borderId="19"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7" fontId="21" fillId="0" borderId="1">
      <alignment horizontal="right" vertical="center"/>
    </xf>
    <xf numFmtId="49" fontId="21" fillId="0" borderId="1">
      <alignment horizontal="left" vertical="center" wrapText="1"/>
    </xf>
    <xf numFmtId="177" fontId="21" fillId="0" borderId="1">
      <alignment horizontal="right" vertical="center"/>
    </xf>
    <xf numFmtId="180" fontId="21" fillId="0" borderId="1">
      <alignment horizontal="right" vertical="center"/>
    </xf>
    <xf numFmtId="178" fontId="21"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7"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9" fillId="0" borderId="1" xfId="56" applyNumberFormat="1" applyFont="1" applyBorder="1" applyAlignment="1">
      <alignment horizontal="center" vertical="center"/>
    </xf>
    <xf numFmtId="178"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7"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7"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5" workbookViewId="0">
      <selection activeCell="A1" sqref="A1"/>
    </sheetView>
  </sheetViews>
  <sheetFormatPr defaultColWidth="8.57407407407407"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"单位名称："&amp;"昆明市晋宁区水务局水利管理站"</f>
        <v>单位名称：昆明市晋宁区水务局水利管理站</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14572793.08</v>
      </c>
      <c r="C6" s="192" t="s">
        <v>8</v>
      </c>
      <c r="D6" s="110"/>
    </row>
    <row r="7" ht="17.25" customHeight="1" spans="1:4">
      <c r="A7" s="192" t="s">
        <v>9</v>
      </c>
      <c r="B7" s="110"/>
      <c r="C7" s="192" t="s">
        <v>10</v>
      </c>
      <c r="D7" s="110"/>
    </row>
    <row r="8" ht="17.25" customHeight="1" spans="1:4">
      <c r="A8" s="192" t="s">
        <v>11</v>
      </c>
      <c r="B8" s="110"/>
      <c r="C8" s="223" t="s">
        <v>12</v>
      </c>
      <c r="D8" s="110"/>
    </row>
    <row r="9" ht="17.25" customHeight="1" spans="1:4">
      <c r="A9" s="192" t="s">
        <v>13</v>
      </c>
      <c r="B9" s="110"/>
      <c r="C9" s="223" t="s">
        <v>14</v>
      </c>
      <c r="D9" s="110"/>
    </row>
    <row r="10" ht="17.25" customHeight="1" spans="1:4">
      <c r="A10" s="192" t="s">
        <v>15</v>
      </c>
      <c r="B10" s="110">
        <v>1683118.95</v>
      </c>
      <c r="C10" s="223" t="s">
        <v>16</v>
      </c>
      <c r="D10" s="110"/>
    </row>
    <row r="11" ht="17.25" customHeight="1" spans="1:4">
      <c r="A11" s="192" t="s">
        <v>17</v>
      </c>
      <c r="B11" s="110"/>
      <c r="C11" s="223" t="s">
        <v>18</v>
      </c>
      <c r="D11" s="110"/>
    </row>
    <row r="12" ht="17.25" customHeight="1" spans="1:4">
      <c r="A12" s="192" t="s">
        <v>19</v>
      </c>
      <c r="B12" s="110"/>
      <c r="C12" s="68" t="s">
        <v>20</v>
      </c>
      <c r="D12" s="110"/>
    </row>
    <row r="13" ht="17.25" customHeight="1" spans="1:4">
      <c r="A13" s="192" t="s">
        <v>21</v>
      </c>
      <c r="B13" s="110"/>
      <c r="C13" s="68" t="s">
        <v>22</v>
      </c>
      <c r="D13" s="110">
        <v>2793167.58</v>
      </c>
    </row>
    <row r="14" ht="17.25" customHeight="1" spans="1:4">
      <c r="A14" s="192" t="s">
        <v>23</v>
      </c>
      <c r="B14" s="110"/>
      <c r="C14" s="68" t="s">
        <v>24</v>
      </c>
      <c r="D14" s="110">
        <v>1248359.79</v>
      </c>
    </row>
    <row r="15" ht="17.25" customHeight="1" spans="1:4">
      <c r="A15" s="192" t="s">
        <v>25</v>
      </c>
      <c r="B15" s="110">
        <v>1683118.95</v>
      </c>
      <c r="C15" s="68" t="s">
        <v>26</v>
      </c>
      <c r="D15" s="110"/>
    </row>
    <row r="16" ht="17.25" customHeight="1" spans="1:4">
      <c r="A16" s="23"/>
      <c r="B16" s="110"/>
      <c r="C16" s="68" t="s">
        <v>27</v>
      </c>
      <c r="D16" s="110"/>
    </row>
    <row r="17" ht="17.25" customHeight="1" spans="1:4">
      <c r="A17" s="193"/>
      <c r="B17" s="110"/>
      <c r="C17" s="68" t="s">
        <v>28</v>
      </c>
      <c r="D17" s="110">
        <v>11109382.37</v>
      </c>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row>
    <row r="24" ht="17.25" customHeight="1" spans="1:4">
      <c r="A24" s="193"/>
      <c r="B24" s="110"/>
      <c r="C24" s="68" t="s">
        <v>35</v>
      </c>
      <c r="D24" s="110">
        <v>1105002.29</v>
      </c>
    </row>
    <row r="25" ht="17.25" customHeight="1" spans="1:4">
      <c r="A25" s="193"/>
      <c r="B25" s="110"/>
      <c r="C25" s="68" t="s">
        <v>36</v>
      </c>
      <c r="D25" s="110"/>
    </row>
    <row r="26" ht="17.25" customHeight="1" spans="1:4">
      <c r="A26" s="193"/>
      <c r="B26" s="110"/>
      <c r="C26" s="23" t="s">
        <v>37</v>
      </c>
      <c r="D26" s="110"/>
    </row>
    <row r="27" ht="17.25" customHeight="1" spans="1:4">
      <c r="A27" s="193"/>
      <c r="B27" s="110"/>
      <c r="C27" s="68" t="s">
        <v>38</v>
      </c>
      <c r="D27" s="110"/>
    </row>
    <row r="28" ht="16.5" customHeight="1" spans="1:4">
      <c r="A28" s="193"/>
      <c r="B28" s="110"/>
      <c r="C28" s="68" t="s">
        <v>39</v>
      </c>
      <c r="D28" s="110"/>
    </row>
    <row r="29" ht="16.5" customHeight="1" spans="1:4">
      <c r="A29" s="193"/>
      <c r="B29" s="110"/>
      <c r="C29" s="23" t="s">
        <v>40</v>
      </c>
      <c r="D29" s="110"/>
    </row>
    <row r="30" ht="17.25" customHeight="1" spans="1:4">
      <c r="A30" s="193"/>
      <c r="B30" s="110"/>
      <c r="C30" s="23" t="s">
        <v>41</v>
      </c>
      <c r="D30" s="110"/>
    </row>
    <row r="31" ht="17.25" customHeight="1" spans="1:4">
      <c r="A31" s="193"/>
      <c r="B31" s="110"/>
      <c r="C31" s="68" t="s">
        <v>42</v>
      </c>
      <c r="D31" s="110"/>
    </row>
    <row r="32" ht="16.5" customHeight="1" spans="1:4">
      <c r="A32" s="193" t="s">
        <v>43</v>
      </c>
      <c r="B32" s="110">
        <v>16255912.03</v>
      </c>
      <c r="C32" s="193" t="s">
        <v>44</v>
      </c>
      <c r="D32" s="110">
        <v>16255912.03</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16255912.03</v>
      </c>
      <c r="C36" s="194" t="s">
        <v>51</v>
      </c>
      <c r="D36" s="110">
        <v>16255912.03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E19" sqref="E1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9">
        <v>1</v>
      </c>
      <c r="B1" s="150">
        <v>0</v>
      </c>
      <c r="C1" s="149">
        <v>1</v>
      </c>
      <c r="D1" s="151"/>
      <c r="E1" s="151"/>
      <c r="F1" s="148" t="s">
        <v>378</v>
      </c>
    </row>
    <row r="2" ht="42" customHeight="1" spans="1:6">
      <c r="A2" s="152" t="str">
        <f>"2026"&amp;"年部门政府性基金预算支出预算表"</f>
        <v>2026年部门政府性基金预算支出预算表</v>
      </c>
      <c r="B2" s="152" t="s">
        <v>379</v>
      </c>
      <c r="C2" s="153"/>
      <c r="D2" s="154"/>
      <c r="E2" s="154"/>
      <c r="F2" s="154"/>
    </row>
    <row r="3" ht="13.5" customHeight="1" spans="1:6">
      <c r="A3" s="46" t="str">
        <f>"单位名称："&amp;"昆明市晋宁区水务局水利管理站"</f>
        <v>单位名称：昆明市晋宁区水务局水利管理站</v>
      </c>
      <c r="B3" s="46" t="s">
        <v>380</v>
      </c>
      <c r="C3" s="149"/>
      <c r="D3" s="151"/>
      <c r="E3" s="151"/>
      <c r="F3" s="148" t="s">
        <v>1</v>
      </c>
    </row>
    <row r="4" ht="19.5" customHeight="1" spans="1:6">
      <c r="A4" s="155" t="s">
        <v>183</v>
      </c>
      <c r="B4" s="156" t="s">
        <v>72</v>
      </c>
      <c r="C4" s="155" t="s">
        <v>73</v>
      </c>
      <c r="D4" s="14" t="s">
        <v>381</v>
      </c>
      <c r="E4" s="15"/>
      <c r="F4" s="38"/>
    </row>
    <row r="5" ht="18.75" customHeight="1" spans="1:6">
      <c r="A5" s="157"/>
      <c r="B5" s="158"/>
      <c r="C5" s="157"/>
      <c r="D5" s="54" t="s">
        <v>55</v>
      </c>
      <c r="E5" s="14" t="s">
        <v>75</v>
      </c>
      <c r="F5" s="54" t="s">
        <v>76</v>
      </c>
    </row>
    <row r="6" ht="18.75" customHeight="1" spans="1:6">
      <c r="A6" s="100">
        <v>1</v>
      </c>
      <c r="B6" s="159" t="s">
        <v>83</v>
      </c>
      <c r="C6" s="100">
        <v>3</v>
      </c>
      <c r="D6" s="16">
        <v>4</v>
      </c>
      <c r="E6" s="16">
        <v>5</v>
      </c>
      <c r="F6" s="16">
        <v>6</v>
      </c>
    </row>
    <row r="7" ht="21" customHeight="1" spans="1:6">
      <c r="A7" s="33"/>
      <c r="B7" s="33"/>
      <c r="C7" s="33"/>
      <c r="D7" s="110"/>
      <c r="E7" s="110"/>
      <c r="F7" s="110"/>
    </row>
    <row r="8" ht="21" customHeight="1" spans="1:6">
      <c r="A8" s="33"/>
      <c r="B8" s="33"/>
      <c r="C8" s="33"/>
      <c r="D8" s="110"/>
      <c r="E8" s="110"/>
      <c r="F8" s="110"/>
    </row>
    <row r="9" ht="18.75" customHeight="1" spans="1:6">
      <c r="A9" s="160" t="s">
        <v>173</v>
      </c>
      <c r="B9" s="160" t="s">
        <v>173</v>
      </c>
      <c r="C9" s="161" t="s">
        <v>173</v>
      </c>
      <c r="D9" s="110"/>
      <c r="E9" s="110"/>
      <c r="F9" s="110"/>
    </row>
    <row r="10" customHeight="1" spans="1:1">
      <c r="A10" t="s">
        <v>382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topLeftCell="H7" workbookViewId="0">
      <selection activeCell="A1" sqref="A1"/>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112"/>
      <c r="C1" s="112"/>
      <c r="R1" s="44"/>
      <c r="S1" s="44" t="s">
        <v>383</v>
      </c>
    </row>
    <row r="2" ht="41.25" customHeight="1" spans="1:19">
      <c r="A2" s="104" t="str">
        <f>"2026"&amp;"年部门政府采购预算表"</f>
        <v>2026年部门政府采购预算表</v>
      </c>
      <c r="B2" s="99"/>
      <c r="C2" s="99"/>
      <c r="D2" s="45"/>
      <c r="E2" s="45"/>
      <c r="F2" s="45"/>
      <c r="G2" s="45"/>
      <c r="H2" s="45"/>
      <c r="I2" s="45"/>
      <c r="J2" s="45"/>
      <c r="K2" s="45"/>
      <c r="L2" s="45"/>
      <c r="M2" s="99"/>
      <c r="N2" s="45"/>
      <c r="O2" s="45"/>
      <c r="P2" s="99"/>
      <c r="Q2" s="45"/>
      <c r="R2" s="99"/>
      <c r="S2" s="99"/>
    </row>
    <row r="3" ht="18.75" customHeight="1" spans="1:19">
      <c r="A3" s="141" t="str">
        <f>"单位名称："&amp;"昆明市晋宁区水务局水利管理站"</f>
        <v>单位名称：昆明市晋宁区水务局水利管理站</v>
      </c>
      <c r="B3" s="114"/>
      <c r="C3" s="114"/>
      <c r="D3" s="48"/>
      <c r="E3" s="48"/>
      <c r="F3" s="48"/>
      <c r="G3" s="48"/>
      <c r="H3" s="48"/>
      <c r="I3" s="48"/>
      <c r="J3" s="48"/>
      <c r="K3" s="48"/>
      <c r="L3" s="48"/>
      <c r="R3" s="49"/>
      <c r="S3" s="148" t="s">
        <v>1</v>
      </c>
    </row>
    <row r="4" ht="15.75" customHeight="1" spans="1:19">
      <c r="A4" s="51" t="s">
        <v>182</v>
      </c>
      <c r="B4" s="115" t="s">
        <v>183</v>
      </c>
      <c r="C4" s="115" t="s">
        <v>384</v>
      </c>
      <c r="D4" s="116" t="s">
        <v>385</v>
      </c>
      <c r="E4" s="116" t="s">
        <v>386</v>
      </c>
      <c r="F4" s="116" t="s">
        <v>387</v>
      </c>
      <c r="G4" s="116" t="s">
        <v>388</v>
      </c>
      <c r="H4" s="116" t="s">
        <v>389</v>
      </c>
      <c r="I4" s="129" t="s">
        <v>190</v>
      </c>
      <c r="J4" s="129"/>
      <c r="K4" s="129"/>
      <c r="L4" s="129"/>
      <c r="M4" s="130"/>
      <c r="N4" s="129"/>
      <c r="O4" s="129"/>
      <c r="P4" s="137"/>
      <c r="Q4" s="129"/>
      <c r="R4" s="130"/>
      <c r="S4" s="138"/>
    </row>
    <row r="5" ht="17.25" customHeight="1" spans="1:19">
      <c r="A5" s="53"/>
      <c r="B5" s="117"/>
      <c r="C5" s="117"/>
      <c r="D5" s="118"/>
      <c r="E5" s="118"/>
      <c r="F5" s="118"/>
      <c r="G5" s="118"/>
      <c r="H5" s="118"/>
      <c r="I5" s="118" t="s">
        <v>55</v>
      </c>
      <c r="J5" s="118" t="s">
        <v>58</v>
      </c>
      <c r="K5" s="118" t="s">
        <v>192</v>
      </c>
      <c r="L5" s="118" t="s">
        <v>390</v>
      </c>
      <c r="M5" s="131" t="s">
        <v>391</v>
      </c>
      <c r="N5" s="132" t="s">
        <v>392</v>
      </c>
      <c r="O5" s="132"/>
      <c r="P5" s="139"/>
      <c r="Q5" s="132"/>
      <c r="R5" s="140"/>
      <c r="S5" s="119"/>
    </row>
    <row r="6" ht="54" customHeight="1" spans="1:19">
      <c r="A6" s="56"/>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83</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201</v>
      </c>
      <c r="B8" s="122" t="s">
        <v>70</v>
      </c>
      <c r="C8" s="122" t="s">
        <v>227</v>
      </c>
      <c r="D8" s="123" t="s">
        <v>393</v>
      </c>
      <c r="E8" s="123" t="s">
        <v>394</v>
      </c>
      <c r="F8" s="123" t="s">
        <v>395</v>
      </c>
      <c r="G8" s="144">
        <v>1</v>
      </c>
      <c r="H8" s="110">
        <v>22000</v>
      </c>
      <c r="I8" s="110">
        <v>22000</v>
      </c>
      <c r="J8" s="110">
        <v>22000</v>
      </c>
      <c r="K8" s="110"/>
      <c r="L8" s="110"/>
      <c r="M8" s="110"/>
      <c r="N8" s="110"/>
      <c r="O8" s="110"/>
      <c r="P8" s="110"/>
      <c r="Q8" s="110"/>
      <c r="R8" s="110"/>
      <c r="S8" s="110"/>
    </row>
    <row r="9" ht="21" customHeight="1" spans="1:19">
      <c r="A9" s="121" t="s">
        <v>201</v>
      </c>
      <c r="B9" s="122" t="s">
        <v>70</v>
      </c>
      <c r="C9" s="122" t="s">
        <v>227</v>
      </c>
      <c r="D9" s="123" t="s">
        <v>396</v>
      </c>
      <c r="E9" s="123" t="s">
        <v>397</v>
      </c>
      <c r="F9" s="123" t="s">
        <v>395</v>
      </c>
      <c r="G9" s="144">
        <v>1</v>
      </c>
      <c r="H9" s="110">
        <v>20000</v>
      </c>
      <c r="I9" s="110">
        <v>20000</v>
      </c>
      <c r="J9" s="110">
        <v>20000</v>
      </c>
      <c r="K9" s="110"/>
      <c r="L9" s="110"/>
      <c r="M9" s="110"/>
      <c r="N9" s="110"/>
      <c r="O9" s="110"/>
      <c r="P9" s="110"/>
      <c r="Q9" s="110"/>
      <c r="R9" s="110"/>
      <c r="S9" s="110"/>
    </row>
    <row r="10" ht="21" customHeight="1" spans="1:19">
      <c r="A10" s="121" t="s">
        <v>201</v>
      </c>
      <c r="B10" s="122" t="s">
        <v>70</v>
      </c>
      <c r="C10" s="122" t="s">
        <v>227</v>
      </c>
      <c r="D10" s="123" t="s">
        <v>398</v>
      </c>
      <c r="E10" s="123" t="s">
        <v>399</v>
      </c>
      <c r="F10" s="123" t="s">
        <v>395</v>
      </c>
      <c r="G10" s="144">
        <v>1</v>
      </c>
      <c r="H10" s="110">
        <v>9000</v>
      </c>
      <c r="I10" s="110">
        <v>9000</v>
      </c>
      <c r="J10" s="110">
        <v>9000</v>
      </c>
      <c r="K10" s="110"/>
      <c r="L10" s="110"/>
      <c r="M10" s="110"/>
      <c r="N10" s="110"/>
      <c r="O10" s="110"/>
      <c r="P10" s="110"/>
      <c r="Q10" s="110"/>
      <c r="R10" s="110"/>
      <c r="S10" s="110"/>
    </row>
    <row r="11" ht="21" customHeight="1" spans="1:19">
      <c r="A11" s="121" t="s">
        <v>201</v>
      </c>
      <c r="B11" s="122" t="s">
        <v>70</v>
      </c>
      <c r="C11" s="122" t="s">
        <v>236</v>
      </c>
      <c r="D11" s="123" t="s">
        <v>400</v>
      </c>
      <c r="E11" s="123" t="s">
        <v>401</v>
      </c>
      <c r="F11" s="123" t="s">
        <v>395</v>
      </c>
      <c r="G11" s="144">
        <v>1</v>
      </c>
      <c r="H11" s="110">
        <v>18000</v>
      </c>
      <c r="I11" s="110">
        <v>18000</v>
      </c>
      <c r="J11" s="110">
        <v>18000</v>
      </c>
      <c r="K11" s="110"/>
      <c r="L11" s="110"/>
      <c r="M11" s="110"/>
      <c r="N11" s="110"/>
      <c r="O11" s="110"/>
      <c r="P11" s="110"/>
      <c r="Q11" s="110"/>
      <c r="R11" s="110"/>
      <c r="S11" s="110"/>
    </row>
    <row r="12" ht="21" customHeight="1" spans="1:19">
      <c r="A12" s="121" t="s">
        <v>201</v>
      </c>
      <c r="B12" s="122" t="s">
        <v>70</v>
      </c>
      <c r="C12" s="122" t="s">
        <v>236</v>
      </c>
      <c r="D12" s="123" t="s">
        <v>402</v>
      </c>
      <c r="E12" s="123" t="s">
        <v>403</v>
      </c>
      <c r="F12" s="123" t="s">
        <v>395</v>
      </c>
      <c r="G12" s="144">
        <v>1</v>
      </c>
      <c r="H12" s="110">
        <v>7000</v>
      </c>
      <c r="I12" s="110">
        <v>7000</v>
      </c>
      <c r="J12" s="110">
        <v>7000</v>
      </c>
      <c r="K12" s="110"/>
      <c r="L12" s="110"/>
      <c r="M12" s="110"/>
      <c r="N12" s="110"/>
      <c r="O12" s="110"/>
      <c r="P12" s="110"/>
      <c r="Q12" s="110"/>
      <c r="R12" s="110"/>
      <c r="S12" s="110"/>
    </row>
    <row r="13" ht="21" customHeight="1" spans="1:19">
      <c r="A13" s="121" t="s">
        <v>201</v>
      </c>
      <c r="B13" s="122" t="s">
        <v>70</v>
      </c>
      <c r="C13" s="122" t="s">
        <v>236</v>
      </c>
      <c r="D13" s="123" t="s">
        <v>404</v>
      </c>
      <c r="E13" s="123" t="s">
        <v>405</v>
      </c>
      <c r="F13" s="123" t="s">
        <v>395</v>
      </c>
      <c r="G13" s="144">
        <v>12</v>
      </c>
      <c r="H13" s="110">
        <v>14400</v>
      </c>
      <c r="I13" s="110">
        <v>14400</v>
      </c>
      <c r="J13" s="110">
        <v>14400</v>
      </c>
      <c r="K13" s="110"/>
      <c r="L13" s="110"/>
      <c r="M13" s="110"/>
      <c r="N13" s="110"/>
      <c r="O13" s="110"/>
      <c r="P13" s="110"/>
      <c r="Q13" s="110"/>
      <c r="R13" s="110"/>
      <c r="S13" s="110"/>
    </row>
    <row r="14" ht="21" customHeight="1" spans="1:19">
      <c r="A14" s="121" t="s">
        <v>201</v>
      </c>
      <c r="B14" s="122" t="s">
        <v>70</v>
      </c>
      <c r="C14" s="122" t="s">
        <v>236</v>
      </c>
      <c r="D14" s="123" t="s">
        <v>406</v>
      </c>
      <c r="E14" s="123" t="s">
        <v>407</v>
      </c>
      <c r="F14" s="123" t="s">
        <v>395</v>
      </c>
      <c r="G14" s="144">
        <v>2</v>
      </c>
      <c r="H14" s="110">
        <v>1000</v>
      </c>
      <c r="I14" s="110">
        <v>1000</v>
      </c>
      <c r="J14" s="110">
        <v>1000</v>
      </c>
      <c r="K14" s="110"/>
      <c r="L14" s="110"/>
      <c r="M14" s="110"/>
      <c r="N14" s="110"/>
      <c r="O14" s="110"/>
      <c r="P14" s="110"/>
      <c r="Q14" s="110"/>
      <c r="R14" s="110"/>
      <c r="S14" s="110"/>
    </row>
    <row r="15" ht="21" customHeight="1" spans="1:19">
      <c r="A15" s="121" t="s">
        <v>201</v>
      </c>
      <c r="B15" s="122" t="s">
        <v>70</v>
      </c>
      <c r="C15" s="122" t="s">
        <v>236</v>
      </c>
      <c r="D15" s="123" t="s">
        <v>408</v>
      </c>
      <c r="E15" s="123" t="s">
        <v>407</v>
      </c>
      <c r="F15" s="123" t="s">
        <v>395</v>
      </c>
      <c r="G15" s="144">
        <v>10</v>
      </c>
      <c r="H15" s="110">
        <v>5000</v>
      </c>
      <c r="I15" s="110">
        <v>5000</v>
      </c>
      <c r="J15" s="110">
        <v>5000</v>
      </c>
      <c r="K15" s="110"/>
      <c r="L15" s="110"/>
      <c r="M15" s="110"/>
      <c r="N15" s="110"/>
      <c r="O15" s="110"/>
      <c r="P15" s="110"/>
      <c r="Q15" s="110"/>
      <c r="R15" s="110"/>
      <c r="S15" s="110"/>
    </row>
    <row r="16" ht="21" customHeight="1" spans="1:19">
      <c r="A16" s="124" t="s">
        <v>173</v>
      </c>
      <c r="B16" s="125"/>
      <c r="C16" s="125"/>
      <c r="D16" s="126"/>
      <c r="E16" s="126"/>
      <c r="F16" s="126"/>
      <c r="G16" s="145"/>
      <c r="H16" s="110">
        <v>96400</v>
      </c>
      <c r="I16" s="110">
        <v>96400</v>
      </c>
      <c r="J16" s="110">
        <v>96400</v>
      </c>
      <c r="K16" s="110"/>
      <c r="L16" s="110"/>
      <c r="M16" s="110"/>
      <c r="N16" s="110"/>
      <c r="O16" s="110"/>
      <c r="P16" s="110"/>
      <c r="Q16" s="110"/>
      <c r="R16" s="110"/>
      <c r="S16" s="110"/>
    </row>
    <row r="17" ht="21" customHeight="1" spans="1:19">
      <c r="A17" s="141" t="s">
        <v>409</v>
      </c>
      <c r="B17" s="46"/>
      <c r="C17" s="46"/>
      <c r="D17" s="141"/>
      <c r="E17" s="141"/>
      <c r="F17" s="141"/>
      <c r="G17" s="146"/>
      <c r="H17" s="147"/>
      <c r="I17" s="147"/>
      <c r="J17" s="147"/>
      <c r="K17" s="147"/>
      <c r="L17" s="147"/>
      <c r="M17" s="147"/>
      <c r="N17" s="147"/>
      <c r="O17" s="147"/>
      <c r="P17" s="147"/>
      <c r="Q17" s="147"/>
      <c r="R17" s="147"/>
      <c r="S17" s="147"/>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6" sqref="B16"/>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410</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"单位名称："&amp;"昆明市晋宁区水务局水利管理站"</f>
        <v>单位名称：昆明市晋宁区水务局水利管理站</v>
      </c>
      <c r="B3" s="114"/>
      <c r="C3" s="114"/>
      <c r="D3" s="114"/>
      <c r="E3" s="114"/>
      <c r="F3" s="114"/>
      <c r="G3" s="114"/>
      <c r="H3" s="106"/>
      <c r="I3" s="106"/>
      <c r="J3" s="106"/>
      <c r="K3" s="106"/>
      <c r="L3" s="106"/>
      <c r="M3" s="106"/>
      <c r="N3" s="127"/>
      <c r="O3" s="111"/>
      <c r="P3" s="111"/>
      <c r="Q3" s="112"/>
      <c r="R3" s="111"/>
      <c r="S3" s="136"/>
      <c r="T3" s="135" t="s">
        <v>1</v>
      </c>
    </row>
    <row r="4" ht="24" customHeight="1" spans="1:20">
      <c r="A4" s="51" t="s">
        <v>182</v>
      </c>
      <c r="B4" s="115" t="s">
        <v>183</v>
      </c>
      <c r="C4" s="115" t="s">
        <v>384</v>
      </c>
      <c r="D4" s="115" t="s">
        <v>411</v>
      </c>
      <c r="E4" s="115" t="s">
        <v>412</v>
      </c>
      <c r="F4" s="115" t="s">
        <v>413</v>
      </c>
      <c r="G4" s="115" t="s">
        <v>414</v>
      </c>
      <c r="H4" s="116" t="s">
        <v>415</v>
      </c>
      <c r="I4" s="116" t="s">
        <v>416</v>
      </c>
      <c r="J4" s="129" t="s">
        <v>190</v>
      </c>
      <c r="K4" s="129"/>
      <c r="L4" s="129"/>
      <c r="M4" s="129"/>
      <c r="N4" s="130"/>
      <c r="O4" s="129"/>
      <c r="P4" s="129"/>
      <c r="Q4" s="137"/>
      <c r="R4" s="129"/>
      <c r="S4" s="130"/>
      <c r="T4" s="138"/>
    </row>
    <row r="5" ht="24" customHeight="1" spans="1:20">
      <c r="A5" s="53"/>
      <c r="B5" s="117"/>
      <c r="C5" s="117"/>
      <c r="D5" s="117"/>
      <c r="E5" s="117"/>
      <c r="F5" s="117"/>
      <c r="G5" s="117"/>
      <c r="H5" s="118"/>
      <c r="I5" s="118"/>
      <c r="J5" s="118" t="s">
        <v>55</v>
      </c>
      <c r="K5" s="118" t="s">
        <v>58</v>
      </c>
      <c r="L5" s="118" t="s">
        <v>192</v>
      </c>
      <c r="M5" s="118" t="s">
        <v>390</v>
      </c>
      <c r="N5" s="131" t="s">
        <v>391</v>
      </c>
      <c r="O5" s="132" t="s">
        <v>392</v>
      </c>
      <c r="P5" s="132"/>
      <c r="Q5" s="139"/>
      <c r="R5" s="132"/>
      <c r="S5" s="140"/>
      <c r="T5" s="119"/>
    </row>
    <row r="6" ht="54" customHeight="1" spans="1:20">
      <c r="A6" s="56"/>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7">
        <v>1</v>
      </c>
      <c r="B7" s="119">
        <v>2</v>
      </c>
      <c r="C7" s="57">
        <v>3</v>
      </c>
      <c r="D7" s="57">
        <v>4</v>
      </c>
      <c r="E7" s="119">
        <v>5</v>
      </c>
      <c r="F7" s="57">
        <v>6</v>
      </c>
      <c r="G7" s="57">
        <v>7</v>
      </c>
      <c r="H7" s="119">
        <v>8</v>
      </c>
      <c r="I7" s="57">
        <v>9</v>
      </c>
      <c r="J7" s="57">
        <v>10</v>
      </c>
      <c r="K7" s="119">
        <v>11</v>
      </c>
      <c r="L7" s="57">
        <v>12</v>
      </c>
      <c r="M7" s="57">
        <v>13</v>
      </c>
      <c r="N7" s="119">
        <v>14</v>
      </c>
      <c r="O7" s="57">
        <v>15</v>
      </c>
      <c r="P7" s="57">
        <v>16</v>
      </c>
      <c r="Q7" s="119">
        <v>17</v>
      </c>
      <c r="R7" s="57">
        <v>18</v>
      </c>
      <c r="S7" s="57">
        <v>19</v>
      </c>
      <c r="T7" s="57">
        <v>20</v>
      </c>
    </row>
    <row r="8" ht="21" customHeight="1" spans="1:20">
      <c r="A8" s="121"/>
      <c r="B8" s="122"/>
      <c r="C8" s="122"/>
      <c r="D8" s="122"/>
      <c r="E8" s="122"/>
      <c r="F8" s="122"/>
      <c r="G8" s="122"/>
      <c r="H8" s="123"/>
      <c r="I8" s="123"/>
      <c r="J8" s="110"/>
      <c r="K8" s="110"/>
      <c r="L8" s="110"/>
      <c r="M8" s="110"/>
      <c r="N8" s="110"/>
      <c r="O8" s="110"/>
      <c r="P8" s="110"/>
      <c r="Q8" s="110"/>
      <c r="R8" s="110"/>
      <c r="S8" s="110"/>
      <c r="T8" s="110"/>
    </row>
    <row r="9" ht="21" customHeight="1" spans="1:20">
      <c r="A9" s="124" t="s">
        <v>173</v>
      </c>
      <c r="B9" s="125"/>
      <c r="C9" s="125"/>
      <c r="D9" s="125"/>
      <c r="E9" s="125"/>
      <c r="F9" s="125"/>
      <c r="G9" s="125"/>
      <c r="H9" s="126"/>
      <c r="I9" s="134"/>
      <c r="J9" s="110"/>
      <c r="K9" s="110"/>
      <c r="L9" s="110"/>
      <c r="M9" s="110"/>
      <c r="N9" s="110"/>
      <c r="O9" s="110"/>
      <c r="P9" s="110"/>
      <c r="Q9" s="110"/>
      <c r="R9" s="110"/>
      <c r="S9" s="110"/>
      <c r="T9" s="110"/>
    </row>
    <row r="10" customHeight="1" spans="1:1">
      <c r="A10" t="s">
        <v>417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5" sqref="C15"/>
    </sheetView>
  </sheetViews>
  <sheetFormatPr defaultColWidth="9.13888888888889" defaultRowHeight="14.25" customHeight="1" outlineLevelCol="4"/>
  <cols>
    <col min="1" max="1" width="37.712962962963" customWidth="1"/>
    <col min="2" max="5" width="20" customWidth="1"/>
  </cols>
  <sheetData>
    <row r="1" ht="17.25" customHeight="1" spans="4:5">
      <c r="D1" s="103"/>
      <c r="E1" s="44" t="s">
        <v>418</v>
      </c>
    </row>
    <row r="2" ht="41.25" customHeight="1" spans="1:5">
      <c r="A2" s="104" t="str">
        <f>"2026"&amp;"年对下转移支付预算表"</f>
        <v>2026年对下转移支付预算表</v>
      </c>
      <c r="B2" s="45"/>
      <c r="C2" s="45"/>
      <c r="D2" s="45"/>
      <c r="E2" s="99"/>
    </row>
    <row r="3" ht="18" customHeight="1" spans="1:5">
      <c r="A3" s="105" t="str">
        <f>"单位名称："&amp;"昆明市晋宁区水务局水利管理站"</f>
        <v>单位名称：昆明市晋宁区水务局水利管理站</v>
      </c>
      <c r="B3" s="106"/>
      <c r="C3" s="106"/>
      <c r="D3" s="107"/>
      <c r="E3" s="49" t="s">
        <v>1</v>
      </c>
    </row>
    <row r="4" ht="19.5" customHeight="1" spans="1:5">
      <c r="A4" s="65" t="s">
        <v>419</v>
      </c>
      <c r="B4" s="14" t="s">
        <v>190</v>
      </c>
      <c r="C4" s="15"/>
      <c r="D4" s="15"/>
      <c r="E4" s="100" t="s">
        <v>420</v>
      </c>
    </row>
    <row r="5" ht="40.5" customHeight="1" spans="1:5">
      <c r="A5" s="57"/>
      <c r="B5" s="66" t="s">
        <v>55</v>
      </c>
      <c r="C5" s="51" t="s">
        <v>58</v>
      </c>
      <c r="D5" s="108" t="s">
        <v>192</v>
      </c>
      <c r="E5" s="72" t="s">
        <v>421</v>
      </c>
    </row>
    <row r="6" ht="19.5" customHeight="1" spans="1:5">
      <c r="A6" s="58">
        <v>1</v>
      </c>
      <c r="B6" s="58">
        <v>2</v>
      </c>
      <c r="C6" s="58">
        <v>3</v>
      </c>
      <c r="D6" s="109">
        <v>4</v>
      </c>
      <c r="E6" s="72">
        <v>5</v>
      </c>
    </row>
    <row r="7" ht="19.5" customHeight="1" spans="1:5">
      <c r="A7" s="20"/>
      <c r="B7" s="110"/>
      <c r="C7" s="110"/>
      <c r="D7" s="110"/>
      <c r="E7" s="110"/>
    </row>
    <row r="8" ht="19.5" customHeight="1" spans="1:5">
      <c r="A8" s="101"/>
      <c r="B8" s="110"/>
      <c r="C8" s="110"/>
      <c r="D8" s="110"/>
      <c r="E8" s="110"/>
    </row>
    <row r="9" customHeight="1" spans="1:1">
      <c r="A9" t="s">
        <v>422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17" sqref="D17"/>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44" t="s">
        <v>423</v>
      </c>
    </row>
    <row r="2" ht="41.25" customHeight="1" spans="1:10">
      <c r="A2" s="98" t="str">
        <f>"2026"&amp;"年对下转移支付绩效目标表"</f>
        <v>2026年对下转移支付绩效目标表</v>
      </c>
      <c r="B2" s="45"/>
      <c r="C2" s="45"/>
      <c r="D2" s="45"/>
      <c r="E2" s="45"/>
      <c r="F2" s="99"/>
      <c r="G2" s="45"/>
      <c r="H2" s="99"/>
      <c r="I2" s="99"/>
      <c r="J2" s="45"/>
    </row>
    <row r="3" ht="17.25" customHeight="1" spans="1:1">
      <c r="A3" s="46" t="str">
        <f>"单位名称："&amp;"昆明市晋宁区水务局水利管理站"</f>
        <v>单位名称：昆明市晋宁区水务局水利管理站</v>
      </c>
    </row>
    <row r="4" ht="44.25" customHeight="1" spans="1:10">
      <c r="A4" s="19" t="s">
        <v>419</v>
      </c>
      <c r="B4" s="19" t="s">
        <v>271</v>
      </c>
      <c r="C4" s="19" t="s">
        <v>272</v>
      </c>
      <c r="D4" s="19" t="s">
        <v>273</v>
      </c>
      <c r="E4" s="19" t="s">
        <v>274</v>
      </c>
      <c r="F4" s="100" t="s">
        <v>275</v>
      </c>
      <c r="G4" s="19" t="s">
        <v>276</v>
      </c>
      <c r="H4" s="100" t="s">
        <v>277</v>
      </c>
      <c r="I4" s="100" t="s">
        <v>278</v>
      </c>
      <c r="J4" s="19" t="s">
        <v>279</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row r="8" customHeight="1" spans="1:1">
      <c r="A8" t="s">
        <v>422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2"/>
  <sheetViews>
    <sheetView showZeros="0" workbookViewId="0">
      <selection activeCell="A1" sqref="A1"/>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4"/>
      <c r="B1" s="75"/>
      <c r="C1" s="75"/>
      <c r="D1" s="76"/>
      <c r="E1" s="76"/>
      <c r="F1" s="76"/>
      <c r="G1" s="75"/>
      <c r="H1" s="75"/>
      <c r="I1" s="96" t="s">
        <v>424</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"单位名称："&amp;"昆明市晋宁区水务局水利管理站"</f>
        <v>单位名称：昆明市晋宁区水务局水利管理站</v>
      </c>
      <c r="B3" s="81"/>
      <c r="C3" s="81"/>
      <c r="D3" s="82"/>
      <c r="F3" s="79"/>
      <c r="G3" s="78"/>
      <c r="H3" s="78"/>
      <c r="I3" s="97" t="s">
        <v>1</v>
      </c>
    </row>
    <row r="4" ht="28.5" customHeight="1" spans="1:9">
      <c r="A4" s="83" t="s">
        <v>182</v>
      </c>
      <c r="B4" s="84" t="s">
        <v>183</v>
      </c>
      <c r="C4" s="85" t="s">
        <v>425</v>
      </c>
      <c r="D4" s="83" t="s">
        <v>426</v>
      </c>
      <c r="E4" s="83" t="s">
        <v>427</v>
      </c>
      <c r="F4" s="83" t="s">
        <v>428</v>
      </c>
      <c r="G4" s="84" t="s">
        <v>429</v>
      </c>
      <c r="H4" s="72"/>
      <c r="I4" s="83"/>
    </row>
    <row r="5" ht="21" customHeight="1" spans="1:9">
      <c r="A5" s="85"/>
      <c r="B5" s="86"/>
      <c r="C5" s="86"/>
      <c r="D5" s="87"/>
      <c r="E5" s="86"/>
      <c r="F5" s="86"/>
      <c r="G5" s="84" t="s">
        <v>388</v>
      </c>
      <c r="H5" s="84" t="s">
        <v>430</v>
      </c>
      <c r="I5" s="84" t="s">
        <v>431</v>
      </c>
    </row>
    <row r="6" ht="17.25" customHeight="1" spans="1:9">
      <c r="A6" s="88" t="s">
        <v>82</v>
      </c>
      <c r="B6" s="32" t="s">
        <v>83</v>
      </c>
      <c r="C6" s="88" t="s">
        <v>84</v>
      </c>
      <c r="D6" s="34" t="s">
        <v>85</v>
      </c>
      <c r="E6" s="88" t="s">
        <v>86</v>
      </c>
      <c r="F6" s="32" t="s">
        <v>87</v>
      </c>
      <c r="G6" s="89" t="s">
        <v>88</v>
      </c>
      <c r="H6" s="34" t="s">
        <v>89</v>
      </c>
      <c r="I6" s="34">
        <v>9</v>
      </c>
    </row>
    <row r="7" ht="19.5" customHeight="1" spans="1:9">
      <c r="A7" s="90" t="s">
        <v>201</v>
      </c>
      <c r="B7" s="68" t="s">
        <v>70</v>
      </c>
      <c r="C7" s="68" t="s">
        <v>432</v>
      </c>
      <c r="D7" s="20" t="s">
        <v>433</v>
      </c>
      <c r="E7" s="33" t="s">
        <v>434</v>
      </c>
      <c r="F7" s="89" t="s">
        <v>395</v>
      </c>
      <c r="G7" s="91">
        <v>1</v>
      </c>
      <c r="H7" s="92">
        <v>2500</v>
      </c>
      <c r="I7" s="92">
        <v>2500</v>
      </c>
    </row>
    <row r="8" ht="19.5" customHeight="1" spans="1:9">
      <c r="A8" s="90" t="s">
        <v>201</v>
      </c>
      <c r="B8" s="68" t="s">
        <v>70</v>
      </c>
      <c r="C8" s="68" t="s">
        <v>432</v>
      </c>
      <c r="D8" s="20" t="s">
        <v>435</v>
      </c>
      <c r="E8" s="33" t="s">
        <v>436</v>
      </c>
      <c r="F8" s="89" t="s">
        <v>395</v>
      </c>
      <c r="G8" s="91">
        <v>2</v>
      </c>
      <c r="H8" s="92">
        <v>7600</v>
      </c>
      <c r="I8" s="92">
        <v>15200</v>
      </c>
    </row>
    <row r="9" ht="19.5" customHeight="1" spans="1:9">
      <c r="A9" s="90" t="s">
        <v>201</v>
      </c>
      <c r="B9" s="68" t="s">
        <v>70</v>
      </c>
      <c r="C9" s="68" t="s">
        <v>437</v>
      </c>
      <c r="D9" s="20" t="s">
        <v>438</v>
      </c>
      <c r="E9" s="33" t="s">
        <v>439</v>
      </c>
      <c r="F9" s="89" t="s">
        <v>395</v>
      </c>
      <c r="G9" s="91">
        <v>12</v>
      </c>
      <c r="H9" s="92">
        <v>1200</v>
      </c>
      <c r="I9" s="92">
        <v>14400</v>
      </c>
    </row>
    <row r="10" ht="19.5" customHeight="1" spans="1:9">
      <c r="A10" s="90" t="s">
        <v>201</v>
      </c>
      <c r="B10" s="68" t="s">
        <v>70</v>
      </c>
      <c r="C10" s="68" t="s">
        <v>437</v>
      </c>
      <c r="D10" s="20" t="s">
        <v>440</v>
      </c>
      <c r="E10" s="33" t="s">
        <v>441</v>
      </c>
      <c r="F10" s="89" t="s">
        <v>395</v>
      </c>
      <c r="G10" s="91">
        <v>10</v>
      </c>
      <c r="H10" s="92">
        <v>500</v>
      </c>
      <c r="I10" s="92">
        <v>5000</v>
      </c>
    </row>
    <row r="11" ht="19.5" customHeight="1" spans="1:9">
      <c r="A11" s="90" t="s">
        <v>201</v>
      </c>
      <c r="B11" s="68" t="s">
        <v>70</v>
      </c>
      <c r="C11" s="68" t="s">
        <v>437</v>
      </c>
      <c r="D11" s="20" t="s">
        <v>442</v>
      </c>
      <c r="E11" s="33" t="s">
        <v>443</v>
      </c>
      <c r="F11" s="89" t="s">
        <v>395</v>
      </c>
      <c r="G11" s="91">
        <v>2</v>
      </c>
      <c r="H11" s="92">
        <v>500</v>
      </c>
      <c r="I11" s="92">
        <v>1000</v>
      </c>
    </row>
    <row r="12" ht="19.5" customHeight="1" spans="1:9">
      <c r="A12" s="22" t="s">
        <v>55</v>
      </c>
      <c r="B12" s="93"/>
      <c r="C12" s="93"/>
      <c r="D12" s="94"/>
      <c r="E12" s="95"/>
      <c r="F12" s="95"/>
      <c r="G12" s="91">
        <v>27</v>
      </c>
      <c r="H12" s="92">
        <v>12300</v>
      </c>
      <c r="I12" s="92">
        <v>38100</v>
      </c>
    </row>
  </sheetData>
  <mergeCells count="10">
    <mergeCell ref="A2:I2"/>
    <mergeCell ref="A3:C3"/>
    <mergeCell ref="G4:I4"/>
    <mergeCell ref="A12:F12"/>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G22" sqref="G22"/>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3"/>
      <c r="E1" s="43"/>
      <c r="F1" s="43"/>
      <c r="G1" s="43"/>
      <c r="K1" s="44" t="s">
        <v>444</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"单位名称："&amp;"昆明市晋宁区水务局水利管理站"</f>
        <v>单位名称：昆明市晋宁区水务局水利管理站</v>
      </c>
      <c r="B3" s="47"/>
      <c r="C3" s="47"/>
      <c r="D3" s="47"/>
      <c r="E3" s="47"/>
      <c r="F3" s="47"/>
      <c r="G3" s="47"/>
      <c r="H3" s="48"/>
      <c r="I3" s="48"/>
      <c r="J3" s="48"/>
      <c r="K3" s="49" t="s">
        <v>1</v>
      </c>
    </row>
    <row r="4" ht="21.75" customHeight="1" spans="1:11">
      <c r="A4" s="50" t="s">
        <v>252</v>
      </c>
      <c r="B4" s="50" t="s">
        <v>185</v>
      </c>
      <c r="C4" s="50" t="s">
        <v>253</v>
      </c>
      <c r="D4" s="51" t="s">
        <v>186</v>
      </c>
      <c r="E4" s="51" t="s">
        <v>187</v>
      </c>
      <c r="F4" s="51" t="s">
        <v>254</v>
      </c>
      <c r="G4" s="51" t="s">
        <v>255</v>
      </c>
      <c r="H4" s="65" t="s">
        <v>55</v>
      </c>
      <c r="I4" s="14" t="s">
        <v>445</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20"/>
      <c r="B8" s="33" t="s">
        <v>280</v>
      </c>
      <c r="C8" s="20"/>
      <c r="D8" s="20"/>
      <c r="E8" s="20"/>
      <c r="F8" s="20"/>
      <c r="G8" s="20"/>
      <c r="H8" s="67">
        <v>3060000</v>
      </c>
      <c r="I8" s="73">
        <v>3060000</v>
      </c>
      <c r="J8" s="73"/>
      <c r="K8" s="67"/>
    </row>
    <row r="9" ht="18.75" customHeight="1" spans="1:11">
      <c r="A9" s="68" t="s">
        <v>261</v>
      </c>
      <c r="B9" s="33" t="s">
        <v>280</v>
      </c>
      <c r="C9" s="33" t="s">
        <v>70</v>
      </c>
      <c r="D9" s="33" t="s">
        <v>125</v>
      </c>
      <c r="E9" s="33" t="s">
        <v>126</v>
      </c>
      <c r="F9" s="33" t="s">
        <v>446</v>
      </c>
      <c r="G9" s="33" t="s">
        <v>447</v>
      </c>
      <c r="H9" s="60">
        <v>3060000</v>
      </c>
      <c r="I9" s="60">
        <v>3060000</v>
      </c>
      <c r="J9" s="60"/>
      <c r="K9" s="67"/>
    </row>
    <row r="10" ht="18.75" customHeight="1" spans="1:11">
      <c r="A10" s="69" t="s">
        <v>173</v>
      </c>
      <c r="B10" s="70"/>
      <c r="C10" s="70"/>
      <c r="D10" s="70"/>
      <c r="E10" s="70"/>
      <c r="F10" s="70"/>
      <c r="G10" s="71"/>
      <c r="H10" s="60">
        <v>3060000</v>
      </c>
      <c r="I10" s="60">
        <v>3060000</v>
      </c>
      <c r="J10" s="60"/>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F18" sqref="F18"/>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43"/>
      <c r="G1" s="44" t="s">
        <v>448</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"单位名称："&amp;"昆明市晋宁区水务局水利管理站"</f>
        <v>单位名称：昆明市晋宁区水务局水利管理站</v>
      </c>
      <c r="B3" s="47"/>
      <c r="C3" s="47"/>
      <c r="D3" s="47"/>
      <c r="E3" s="48"/>
      <c r="F3" s="48"/>
      <c r="G3" s="49" t="s">
        <v>1</v>
      </c>
    </row>
    <row r="4" ht="21.75" customHeight="1" spans="1:7">
      <c r="A4" s="50" t="s">
        <v>253</v>
      </c>
      <c r="B4" s="50" t="s">
        <v>252</v>
      </c>
      <c r="C4" s="50" t="s">
        <v>185</v>
      </c>
      <c r="D4" s="51" t="s">
        <v>449</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639651.2</v>
      </c>
      <c r="F8" s="60"/>
      <c r="G8" s="60"/>
    </row>
    <row r="9" ht="18.75" customHeight="1" spans="1:7">
      <c r="A9" s="33"/>
      <c r="B9" s="33" t="s">
        <v>450</v>
      </c>
      <c r="C9" s="33" t="s">
        <v>260</v>
      </c>
      <c r="D9" s="33" t="s">
        <v>451</v>
      </c>
      <c r="E9" s="60">
        <v>139651.2</v>
      </c>
      <c r="F9" s="60"/>
      <c r="G9" s="60"/>
    </row>
    <row r="10" ht="18.75" customHeight="1" spans="1:7">
      <c r="A10" s="61"/>
      <c r="B10" s="33" t="s">
        <v>452</v>
      </c>
      <c r="C10" s="33" t="s">
        <v>263</v>
      </c>
      <c r="D10" s="33" t="s">
        <v>451</v>
      </c>
      <c r="E10" s="60">
        <v>500000</v>
      </c>
      <c r="F10" s="60"/>
      <c r="G10" s="60"/>
    </row>
    <row r="11" ht="18.75" customHeight="1" spans="1:7">
      <c r="A11" s="62" t="s">
        <v>55</v>
      </c>
      <c r="B11" s="63" t="s">
        <v>453</v>
      </c>
      <c r="C11" s="63"/>
      <c r="D11" s="64"/>
      <c r="E11" s="60">
        <v>639651.2</v>
      </c>
      <c r="F11" s="60"/>
      <c r="G11" s="60"/>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9"/>
  <sheetViews>
    <sheetView showZeros="0" tabSelected="1" topLeftCell="A7" workbookViewId="0">
      <selection activeCell="G35" sqref="G35"/>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35" t="s">
        <v>454</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"单位名称："&amp;"昆明市晋宁区水务局水利管理站"</f>
        <v>单位名称：昆明市晋宁区水务局水利管理站</v>
      </c>
      <c r="B3" s="3"/>
      <c r="C3" s="4"/>
      <c r="D3" s="5"/>
      <c r="E3" s="5"/>
      <c r="F3" s="5"/>
      <c r="G3" s="5"/>
      <c r="H3" s="5"/>
      <c r="I3" s="5"/>
      <c r="J3" s="224" t="s">
        <v>1</v>
      </c>
    </row>
    <row r="4" ht="30" customHeight="1" spans="1:10">
      <c r="A4" s="6" t="s">
        <v>455</v>
      </c>
      <c r="B4" s="7"/>
      <c r="C4" s="8"/>
      <c r="D4" s="8"/>
      <c r="E4" s="9"/>
      <c r="F4" s="10" t="s">
        <v>455</v>
      </c>
      <c r="G4" s="9"/>
      <c r="H4" s="11"/>
      <c r="I4" s="8"/>
      <c r="J4" s="9"/>
    </row>
    <row r="5" ht="32.25" customHeight="1" spans="1:10">
      <c r="A5" s="12" t="s">
        <v>456</v>
      </c>
      <c r="B5" s="13"/>
      <c r="C5" s="13"/>
      <c r="D5" s="13"/>
      <c r="E5" s="13"/>
      <c r="F5" s="13"/>
      <c r="G5" s="13"/>
      <c r="H5" s="13"/>
      <c r="I5" s="36"/>
      <c r="J5" s="37"/>
    </row>
    <row r="6" ht="32.25" customHeight="1" spans="1:10">
      <c r="A6" s="14" t="s">
        <v>457</v>
      </c>
      <c r="B6" s="15"/>
      <c r="C6" s="15"/>
      <c r="D6" s="15"/>
      <c r="E6" s="15"/>
      <c r="F6" s="15"/>
      <c r="G6" s="15"/>
      <c r="H6" s="15"/>
      <c r="I6" s="38"/>
      <c r="J6" s="39" t="s">
        <v>458</v>
      </c>
    </row>
    <row r="7" ht="99.75" customHeight="1" spans="1:10">
      <c r="A7" s="16" t="s">
        <v>459</v>
      </c>
      <c r="B7" s="17" t="s">
        <v>460</v>
      </c>
      <c r="C7" s="18"/>
      <c r="D7" s="18"/>
      <c r="E7" s="18"/>
      <c r="F7" s="18"/>
      <c r="G7" s="18"/>
      <c r="H7" s="18"/>
      <c r="I7" s="18"/>
      <c r="J7" s="40" t="s">
        <v>461</v>
      </c>
    </row>
    <row r="8" ht="99.75" customHeight="1" spans="1:10">
      <c r="A8" s="16"/>
      <c r="B8" s="17" t="str">
        <f>"总体绩效目标（"&amp;"2026"&amp;"-"&amp;("2026"+2)&amp;"年期间）"</f>
        <v>总体绩效目标（2026-2028年期间）</v>
      </c>
      <c r="C8" s="18"/>
      <c r="D8" s="18"/>
      <c r="E8" s="18"/>
      <c r="F8" s="18"/>
      <c r="G8" s="18"/>
      <c r="H8" s="18"/>
      <c r="I8" s="18"/>
      <c r="J8" s="40" t="s">
        <v>462</v>
      </c>
    </row>
    <row r="9" ht="75" customHeight="1" spans="1:10">
      <c r="A9" s="17" t="s">
        <v>463</v>
      </c>
      <c r="B9" s="19" t="str">
        <f>"预算年度（"&amp;"2026"&amp;"年）绩效目标"</f>
        <v>预算年度（2026年）绩效目标</v>
      </c>
      <c r="C9" s="20"/>
      <c r="D9" s="20"/>
      <c r="E9" s="20"/>
      <c r="F9" s="20"/>
      <c r="G9" s="20"/>
      <c r="H9" s="20"/>
      <c r="I9" s="20"/>
      <c r="J9" s="41" t="s">
        <v>464</v>
      </c>
    </row>
    <row r="10" ht="32.25" customHeight="1" spans="1:10">
      <c r="A10" s="21" t="s">
        <v>465</v>
      </c>
      <c r="B10" s="21"/>
      <c r="C10" s="21"/>
      <c r="D10" s="21"/>
      <c r="E10" s="21"/>
      <c r="F10" s="21"/>
      <c r="G10" s="21"/>
      <c r="H10" s="21"/>
      <c r="I10" s="21"/>
      <c r="J10" s="21"/>
    </row>
    <row r="11" ht="32.25" customHeight="1" spans="1:10">
      <c r="A11" s="17" t="s">
        <v>466</v>
      </c>
      <c r="B11" s="17"/>
      <c r="C11" s="16" t="s">
        <v>467</v>
      </c>
      <c r="D11" s="16"/>
      <c r="E11" s="16" t="s">
        <v>468</v>
      </c>
      <c r="F11" s="16"/>
      <c r="G11" s="16"/>
      <c r="H11" s="16" t="s">
        <v>469</v>
      </c>
      <c r="I11" s="16"/>
      <c r="J11" s="16"/>
    </row>
    <row r="12" ht="32.25" customHeight="1" spans="1:10">
      <c r="A12" s="17"/>
      <c r="B12" s="17"/>
      <c r="C12" s="16"/>
      <c r="D12" s="16"/>
      <c r="E12" s="17" t="s">
        <v>470</v>
      </c>
      <c r="F12" s="17" t="s">
        <v>471</v>
      </c>
      <c r="G12" s="17" t="s">
        <v>472</v>
      </c>
      <c r="H12" s="17" t="s">
        <v>470</v>
      </c>
      <c r="I12" s="17" t="s">
        <v>471</v>
      </c>
      <c r="J12" s="17" t="s">
        <v>472</v>
      </c>
    </row>
    <row r="13" ht="24" customHeight="1" spans="1:10">
      <c r="A13" s="22" t="s">
        <v>55</v>
      </c>
      <c r="B13" s="23"/>
      <c r="C13" s="23"/>
      <c r="D13" s="23"/>
      <c r="E13" s="24"/>
      <c r="F13" s="24"/>
      <c r="G13" s="24"/>
      <c r="H13" s="25"/>
      <c r="I13" s="25"/>
      <c r="J13" s="25"/>
    </row>
    <row r="14" ht="34.5" customHeight="1" spans="1:10">
      <c r="A14" s="18"/>
      <c r="B14" s="26"/>
      <c r="C14" s="18"/>
      <c r="D14" s="26"/>
      <c r="E14" s="25"/>
      <c r="F14" s="25"/>
      <c r="G14" s="25"/>
      <c r="H14" s="25"/>
      <c r="I14" s="25"/>
      <c r="J14" s="25"/>
    </row>
    <row r="15" ht="32.25" customHeight="1" spans="1:10">
      <c r="A15" s="21" t="s">
        <v>473</v>
      </c>
      <c r="B15" s="21"/>
      <c r="C15" s="21"/>
      <c r="D15" s="21"/>
      <c r="E15" s="21"/>
      <c r="F15" s="21"/>
      <c r="G15" s="21"/>
      <c r="H15" s="21"/>
      <c r="I15" s="21"/>
      <c r="J15" s="21"/>
    </row>
    <row r="16" ht="32.25" customHeight="1" spans="1:10">
      <c r="A16" s="27" t="s">
        <v>474</v>
      </c>
      <c r="B16" s="27"/>
      <c r="C16" s="27"/>
      <c r="D16" s="27"/>
      <c r="E16" s="27"/>
      <c r="F16" s="27"/>
      <c r="G16" s="27"/>
      <c r="H16" s="28" t="s">
        <v>475</v>
      </c>
      <c r="I16" s="42" t="s">
        <v>279</v>
      </c>
      <c r="J16" s="28" t="s">
        <v>476</v>
      </c>
    </row>
    <row r="17" ht="36" customHeight="1" spans="1:10">
      <c r="A17" s="29" t="s">
        <v>272</v>
      </c>
      <c r="B17" s="29" t="s">
        <v>477</v>
      </c>
      <c r="C17" s="30" t="s">
        <v>274</v>
      </c>
      <c r="D17" s="30" t="s">
        <v>275</v>
      </c>
      <c r="E17" s="30" t="s">
        <v>276</v>
      </c>
      <c r="F17" s="30" t="s">
        <v>277</v>
      </c>
      <c r="G17" s="30" t="s">
        <v>278</v>
      </c>
      <c r="H17" s="31"/>
      <c r="I17" s="31"/>
      <c r="J17" s="31"/>
    </row>
    <row r="18" ht="32.25" customHeight="1" spans="1:10">
      <c r="A18" s="32"/>
      <c r="B18" s="32"/>
      <c r="C18" s="33"/>
      <c r="D18" s="32"/>
      <c r="E18" s="32"/>
      <c r="F18" s="32"/>
      <c r="G18" s="32"/>
      <c r="H18" s="34"/>
      <c r="I18" s="20"/>
      <c r="J18" s="34"/>
    </row>
    <row r="19" customHeight="1" spans="1:1">
      <c r="A19" t="s">
        <v>478</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7" sqref="B17"/>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"单位名称："&amp;"昆明市晋宁区水务局水利管理站"</f>
        <v>单位名称：昆明市晋宁区水务局水利管理站</v>
      </c>
      <c r="S3" s="82" t="s">
        <v>1</v>
      </c>
    </row>
    <row r="4" ht="21.75" customHeight="1" spans="1:19">
      <c r="A4" s="210" t="s">
        <v>53</v>
      </c>
      <c r="B4" s="211" t="s">
        <v>54</v>
      </c>
      <c r="C4" s="211" t="s">
        <v>55</v>
      </c>
      <c r="D4" s="212" t="s">
        <v>56</v>
      </c>
      <c r="E4" s="212"/>
      <c r="F4" s="212"/>
      <c r="G4" s="212"/>
      <c r="H4" s="212"/>
      <c r="I4" s="160"/>
      <c r="J4" s="212"/>
      <c r="K4" s="212"/>
      <c r="L4" s="212"/>
      <c r="M4" s="212"/>
      <c r="N4" s="218"/>
      <c r="O4" s="212" t="s">
        <v>45</v>
      </c>
      <c r="P4" s="212"/>
      <c r="Q4" s="212"/>
      <c r="R4" s="212"/>
      <c r="S4" s="218"/>
    </row>
    <row r="5" ht="27" customHeight="1" spans="1:19">
      <c r="A5" s="213"/>
      <c r="B5" s="214"/>
      <c r="C5" s="214"/>
      <c r="D5" s="214" t="s">
        <v>57</v>
      </c>
      <c r="E5" s="214" t="s">
        <v>58</v>
      </c>
      <c r="F5" s="214" t="s">
        <v>59</v>
      </c>
      <c r="G5" s="214" t="s">
        <v>60</v>
      </c>
      <c r="H5" s="214" t="s">
        <v>61</v>
      </c>
      <c r="I5" s="219" t="s">
        <v>62</v>
      </c>
      <c r="J5" s="220"/>
      <c r="K5" s="220"/>
      <c r="L5" s="220"/>
      <c r="M5" s="220"/>
      <c r="N5" s="221"/>
      <c r="O5" s="214" t="s">
        <v>57</v>
      </c>
      <c r="P5" s="214" t="s">
        <v>58</v>
      </c>
      <c r="Q5" s="214" t="s">
        <v>59</v>
      </c>
      <c r="R5" s="214" t="s">
        <v>60</v>
      </c>
      <c r="S5" s="214" t="s">
        <v>63</v>
      </c>
    </row>
    <row r="6" ht="30" customHeight="1" spans="1:19">
      <c r="A6" s="215"/>
      <c r="B6" s="134"/>
      <c r="C6" s="145"/>
      <c r="D6" s="145"/>
      <c r="E6" s="145"/>
      <c r="F6" s="145"/>
      <c r="G6" s="145"/>
      <c r="H6" s="145"/>
      <c r="I6" s="102" t="s">
        <v>57</v>
      </c>
      <c r="J6" s="221" t="s">
        <v>64</v>
      </c>
      <c r="K6" s="221" t="s">
        <v>65</v>
      </c>
      <c r="L6" s="221" t="s">
        <v>66</v>
      </c>
      <c r="M6" s="221" t="s">
        <v>67</v>
      </c>
      <c r="N6" s="221" t="s">
        <v>68</v>
      </c>
      <c r="O6" s="222"/>
      <c r="P6" s="222"/>
      <c r="Q6" s="222"/>
      <c r="R6" s="222"/>
      <c r="S6" s="145"/>
    </row>
    <row r="7" ht="15" customHeight="1" spans="1:19">
      <c r="A7" s="216">
        <v>1</v>
      </c>
      <c r="B7" s="216">
        <v>2</v>
      </c>
      <c r="C7" s="216">
        <v>3</v>
      </c>
      <c r="D7" s="216">
        <v>4</v>
      </c>
      <c r="E7" s="216">
        <v>5</v>
      </c>
      <c r="F7" s="216">
        <v>6</v>
      </c>
      <c r="G7" s="216">
        <v>7</v>
      </c>
      <c r="H7" s="216">
        <v>8</v>
      </c>
      <c r="I7" s="102">
        <v>9</v>
      </c>
      <c r="J7" s="216">
        <v>10</v>
      </c>
      <c r="K7" s="216">
        <v>11</v>
      </c>
      <c r="L7" s="216">
        <v>12</v>
      </c>
      <c r="M7" s="216">
        <v>13</v>
      </c>
      <c r="N7" s="216">
        <v>14</v>
      </c>
      <c r="O7" s="216">
        <v>15</v>
      </c>
      <c r="P7" s="216">
        <v>16</v>
      </c>
      <c r="Q7" s="216">
        <v>17</v>
      </c>
      <c r="R7" s="216">
        <v>18</v>
      </c>
      <c r="S7" s="216">
        <v>19</v>
      </c>
    </row>
    <row r="8" ht="18" customHeight="1" spans="1:19">
      <c r="A8" s="33" t="s">
        <v>69</v>
      </c>
      <c r="B8" s="33" t="s">
        <v>70</v>
      </c>
      <c r="C8" s="110">
        <v>16255912.03</v>
      </c>
      <c r="D8" s="110">
        <v>16255912.03</v>
      </c>
      <c r="E8" s="110">
        <v>14572793.08</v>
      </c>
      <c r="F8" s="110"/>
      <c r="G8" s="110"/>
      <c r="H8" s="110"/>
      <c r="I8" s="110">
        <v>1683118.95</v>
      </c>
      <c r="J8" s="110"/>
      <c r="K8" s="110"/>
      <c r="L8" s="110"/>
      <c r="M8" s="110"/>
      <c r="N8" s="110">
        <v>1683118.95</v>
      </c>
      <c r="O8" s="110"/>
      <c r="P8" s="110"/>
      <c r="Q8" s="110"/>
      <c r="R8" s="110"/>
      <c r="S8" s="110"/>
    </row>
    <row r="9" ht="18" customHeight="1" spans="1:19">
      <c r="A9" s="85" t="s">
        <v>55</v>
      </c>
      <c r="B9" s="217"/>
      <c r="C9" s="110">
        <v>16255912.03</v>
      </c>
      <c r="D9" s="110">
        <v>16255912.03</v>
      </c>
      <c r="E9" s="110">
        <v>14572793.08</v>
      </c>
      <c r="F9" s="110"/>
      <c r="G9" s="110"/>
      <c r="H9" s="110"/>
      <c r="I9" s="110">
        <v>1683118.95</v>
      </c>
      <c r="J9" s="110"/>
      <c r="K9" s="110"/>
      <c r="L9" s="110"/>
      <c r="M9" s="110"/>
      <c r="N9" s="110">
        <v>1683118.95</v>
      </c>
      <c r="O9" s="110"/>
      <c r="P9" s="110"/>
      <c r="Q9" s="110"/>
      <c r="R9" s="110"/>
      <c r="S9" s="11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16"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82" t="s">
        <v>71</v>
      </c>
    </row>
    <row r="2" ht="41.25" customHeight="1" spans="1:1">
      <c r="A2" s="77" t="str">
        <f>"2026"&amp;"年部门支出预算表"</f>
        <v>2026年部门支出预算表</v>
      </c>
    </row>
    <row r="3" ht="17.25" customHeight="1" spans="1:15">
      <c r="A3" s="80" t="str">
        <f>"单位名称："&amp;"昆明市晋宁区水务局水利管理站"</f>
        <v>单位名称：昆明市晋宁区水务局水利管理站</v>
      </c>
      <c r="O3" s="82" t="s">
        <v>1</v>
      </c>
    </row>
    <row r="4" ht="27" customHeight="1" spans="1:15">
      <c r="A4" s="196" t="s">
        <v>72</v>
      </c>
      <c r="B4" s="196" t="s">
        <v>73</v>
      </c>
      <c r="C4" s="196" t="s">
        <v>55</v>
      </c>
      <c r="D4" s="197" t="s">
        <v>58</v>
      </c>
      <c r="E4" s="198"/>
      <c r="F4" s="199"/>
      <c r="G4" s="200" t="s">
        <v>59</v>
      </c>
      <c r="H4" s="200" t="s">
        <v>60</v>
      </c>
      <c r="I4" s="200" t="s">
        <v>74</v>
      </c>
      <c r="J4" s="197" t="s">
        <v>62</v>
      </c>
      <c r="K4" s="198"/>
      <c r="L4" s="198"/>
      <c r="M4" s="198"/>
      <c r="N4" s="207"/>
      <c r="O4" s="208"/>
    </row>
    <row r="5" ht="42" customHeight="1" spans="1:15">
      <c r="A5" s="201"/>
      <c r="B5" s="201"/>
      <c r="C5" s="202"/>
      <c r="D5" s="203" t="s">
        <v>57</v>
      </c>
      <c r="E5" s="203" t="s">
        <v>75</v>
      </c>
      <c r="F5" s="203" t="s">
        <v>76</v>
      </c>
      <c r="G5" s="202"/>
      <c r="H5" s="202"/>
      <c r="I5" s="209"/>
      <c r="J5" s="203" t="s">
        <v>57</v>
      </c>
      <c r="K5" s="190" t="s">
        <v>77</v>
      </c>
      <c r="L5" s="190" t="s">
        <v>78</v>
      </c>
      <c r="M5" s="190" t="s">
        <v>79</v>
      </c>
      <c r="N5" s="190" t="s">
        <v>80</v>
      </c>
      <c r="O5" s="190"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110">
        <v>2793167.58</v>
      </c>
      <c r="D7" s="110">
        <v>2793167.58</v>
      </c>
      <c r="E7" s="110">
        <v>2653516.38</v>
      </c>
      <c r="F7" s="110">
        <v>139651.2</v>
      </c>
      <c r="G7" s="110"/>
      <c r="H7" s="110"/>
      <c r="I7" s="110"/>
      <c r="J7" s="110"/>
      <c r="K7" s="110"/>
      <c r="L7" s="110"/>
      <c r="M7" s="110"/>
      <c r="N7" s="110"/>
      <c r="O7" s="110"/>
    </row>
    <row r="8" ht="21" customHeight="1" spans="1:15">
      <c r="A8" s="204" t="s">
        <v>99</v>
      </c>
      <c r="B8" s="204" t="s">
        <v>100</v>
      </c>
      <c r="C8" s="110">
        <v>2653516.38</v>
      </c>
      <c r="D8" s="110">
        <v>2653516.38</v>
      </c>
      <c r="E8" s="110">
        <v>2653516.38</v>
      </c>
      <c r="F8" s="110"/>
      <c r="G8" s="110"/>
      <c r="H8" s="110"/>
      <c r="I8" s="110"/>
      <c r="J8" s="110"/>
      <c r="K8" s="110"/>
      <c r="L8" s="110"/>
      <c r="M8" s="110"/>
      <c r="N8" s="110"/>
      <c r="O8" s="110"/>
    </row>
    <row r="9" ht="21" customHeight="1" spans="1:15">
      <c r="A9" s="205" t="s">
        <v>101</v>
      </c>
      <c r="B9" s="205" t="s">
        <v>102</v>
      </c>
      <c r="C9" s="110">
        <v>1300500</v>
      </c>
      <c r="D9" s="110">
        <v>1300500</v>
      </c>
      <c r="E9" s="110">
        <v>1300500</v>
      </c>
      <c r="F9" s="110"/>
      <c r="G9" s="110"/>
      <c r="H9" s="110"/>
      <c r="I9" s="110"/>
      <c r="J9" s="110"/>
      <c r="K9" s="110"/>
      <c r="L9" s="110"/>
      <c r="M9" s="110"/>
      <c r="N9" s="110"/>
      <c r="O9" s="110"/>
    </row>
    <row r="10" ht="21" customHeight="1" spans="1:15">
      <c r="A10" s="205" t="s">
        <v>103</v>
      </c>
      <c r="B10" s="205" t="s">
        <v>104</v>
      </c>
      <c r="C10" s="110">
        <v>1193016.38</v>
      </c>
      <c r="D10" s="110">
        <v>1193016.38</v>
      </c>
      <c r="E10" s="110">
        <v>1193016.38</v>
      </c>
      <c r="F10" s="110"/>
      <c r="G10" s="110"/>
      <c r="H10" s="110"/>
      <c r="I10" s="110"/>
      <c r="J10" s="110"/>
      <c r="K10" s="110"/>
      <c r="L10" s="110"/>
      <c r="M10" s="110"/>
      <c r="N10" s="110"/>
      <c r="O10" s="110"/>
    </row>
    <row r="11" ht="21" customHeight="1" spans="1:15">
      <c r="A11" s="205" t="s">
        <v>105</v>
      </c>
      <c r="B11" s="205" t="s">
        <v>106</v>
      </c>
      <c r="C11" s="110">
        <v>160000</v>
      </c>
      <c r="D11" s="110">
        <v>160000</v>
      </c>
      <c r="E11" s="110">
        <v>160000</v>
      </c>
      <c r="F11" s="110"/>
      <c r="G11" s="110"/>
      <c r="H11" s="110"/>
      <c r="I11" s="110"/>
      <c r="J11" s="110"/>
      <c r="K11" s="110"/>
      <c r="L11" s="110"/>
      <c r="M11" s="110"/>
      <c r="N11" s="110"/>
      <c r="O11" s="110"/>
    </row>
    <row r="12" ht="21" customHeight="1" spans="1:15">
      <c r="A12" s="204" t="s">
        <v>107</v>
      </c>
      <c r="B12" s="204" t="s">
        <v>108</v>
      </c>
      <c r="C12" s="110">
        <v>139651.2</v>
      </c>
      <c r="D12" s="110">
        <v>139651.2</v>
      </c>
      <c r="E12" s="110"/>
      <c r="F12" s="110">
        <v>139651.2</v>
      </c>
      <c r="G12" s="110"/>
      <c r="H12" s="110"/>
      <c r="I12" s="110"/>
      <c r="J12" s="110"/>
      <c r="K12" s="110"/>
      <c r="L12" s="110"/>
      <c r="M12" s="110"/>
      <c r="N12" s="110"/>
      <c r="O12" s="110"/>
    </row>
    <row r="13" ht="21" customHeight="1" spans="1:15">
      <c r="A13" s="205" t="s">
        <v>109</v>
      </c>
      <c r="B13" s="205" t="s">
        <v>110</v>
      </c>
      <c r="C13" s="110">
        <v>139651.2</v>
      </c>
      <c r="D13" s="110">
        <v>139651.2</v>
      </c>
      <c r="E13" s="110"/>
      <c r="F13" s="110">
        <v>139651.2</v>
      </c>
      <c r="G13" s="110"/>
      <c r="H13" s="110"/>
      <c r="I13" s="110"/>
      <c r="J13" s="110"/>
      <c r="K13" s="110"/>
      <c r="L13" s="110"/>
      <c r="M13" s="110"/>
      <c r="N13" s="110"/>
      <c r="O13" s="110"/>
    </row>
    <row r="14" ht="21" customHeight="1" spans="1:15">
      <c r="A14" s="90" t="s">
        <v>111</v>
      </c>
      <c r="B14" s="90" t="s">
        <v>112</v>
      </c>
      <c r="C14" s="110">
        <v>1248359.79</v>
      </c>
      <c r="D14" s="110">
        <v>1248359.79</v>
      </c>
      <c r="E14" s="110">
        <v>1248359.79</v>
      </c>
      <c r="F14" s="110"/>
      <c r="G14" s="110"/>
      <c r="H14" s="110"/>
      <c r="I14" s="110"/>
      <c r="J14" s="110"/>
      <c r="K14" s="110"/>
      <c r="L14" s="110"/>
      <c r="M14" s="110"/>
      <c r="N14" s="110"/>
      <c r="O14" s="110"/>
    </row>
    <row r="15" ht="21" customHeight="1" spans="1:15">
      <c r="A15" s="204" t="s">
        <v>113</v>
      </c>
      <c r="B15" s="204" t="s">
        <v>114</v>
      </c>
      <c r="C15" s="110">
        <v>1248359.79</v>
      </c>
      <c r="D15" s="110">
        <v>1248359.79</v>
      </c>
      <c r="E15" s="110">
        <v>1248359.79</v>
      </c>
      <c r="F15" s="110"/>
      <c r="G15" s="110"/>
      <c r="H15" s="110"/>
      <c r="I15" s="110"/>
      <c r="J15" s="110"/>
      <c r="K15" s="110"/>
      <c r="L15" s="110"/>
      <c r="M15" s="110"/>
      <c r="N15" s="110"/>
      <c r="O15" s="110"/>
    </row>
    <row r="16" ht="21" customHeight="1" spans="1:15">
      <c r="A16" s="205" t="s">
        <v>115</v>
      </c>
      <c r="B16" s="205" t="s">
        <v>116</v>
      </c>
      <c r="C16" s="110">
        <v>498043.84</v>
      </c>
      <c r="D16" s="110">
        <v>498043.84</v>
      </c>
      <c r="E16" s="110">
        <v>498043.84</v>
      </c>
      <c r="F16" s="110"/>
      <c r="G16" s="110"/>
      <c r="H16" s="110"/>
      <c r="I16" s="110"/>
      <c r="J16" s="110"/>
      <c r="K16" s="110"/>
      <c r="L16" s="110"/>
      <c r="M16" s="110"/>
      <c r="N16" s="110"/>
      <c r="O16" s="110"/>
    </row>
    <row r="17" ht="21" customHeight="1" spans="1:15">
      <c r="A17" s="205" t="s">
        <v>117</v>
      </c>
      <c r="B17" s="205" t="s">
        <v>118</v>
      </c>
      <c r="C17" s="110">
        <v>655217.62</v>
      </c>
      <c r="D17" s="110">
        <v>655217.62</v>
      </c>
      <c r="E17" s="110">
        <v>655217.62</v>
      </c>
      <c r="F17" s="110"/>
      <c r="G17" s="110"/>
      <c r="H17" s="110"/>
      <c r="I17" s="110"/>
      <c r="J17" s="110"/>
      <c r="K17" s="110"/>
      <c r="L17" s="110"/>
      <c r="M17" s="110"/>
      <c r="N17" s="110"/>
      <c r="O17" s="110"/>
    </row>
    <row r="18" ht="21" customHeight="1" spans="1:15">
      <c r="A18" s="205" t="s">
        <v>119</v>
      </c>
      <c r="B18" s="205" t="s">
        <v>120</v>
      </c>
      <c r="C18" s="110">
        <v>95098.33</v>
      </c>
      <c r="D18" s="110">
        <v>95098.33</v>
      </c>
      <c r="E18" s="110">
        <v>95098.33</v>
      </c>
      <c r="F18" s="110"/>
      <c r="G18" s="110"/>
      <c r="H18" s="110"/>
      <c r="I18" s="110"/>
      <c r="J18" s="110"/>
      <c r="K18" s="110"/>
      <c r="L18" s="110"/>
      <c r="M18" s="110"/>
      <c r="N18" s="110"/>
      <c r="O18" s="110"/>
    </row>
    <row r="19" ht="21" customHeight="1" spans="1:15">
      <c r="A19" s="90" t="s">
        <v>121</v>
      </c>
      <c r="B19" s="90" t="s">
        <v>122</v>
      </c>
      <c r="C19" s="110">
        <v>11109382.37</v>
      </c>
      <c r="D19" s="110">
        <v>9426263.42</v>
      </c>
      <c r="E19" s="110">
        <v>8926263.42</v>
      </c>
      <c r="F19" s="110">
        <v>500000</v>
      </c>
      <c r="G19" s="110"/>
      <c r="H19" s="110"/>
      <c r="I19" s="110"/>
      <c r="J19" s="110">
        <v>1683118.95</v>
      </c>
      <c r="K19" s="110"/>
      <c r="L19" s="110"/>
      <c r="M19" s="110"/>
      <c r="N19" s="110"/>
      <c r="O19" s="110">
        <v>1683118.95</v>
      </c>
    </row>
    <row r="20" ht="21" customHeight="1" spans="1:15">
      <c r="A20" s="204" t="s">
        <v>123</v>
      </c>
      <c r="B20" s="204" t="s">
        <v>124</v>
      </c>
      <c r="C20" s="110">
        <v>11109382.37</v>
      </c>
      <c r="D20" s="110">
        <v>9426263.42</v>
      </c>
      <c r="E20" s="110">
        <v>8926263.42</v>
      </c>
      <c r="F20" s="110">
        <v>500000</v>
      </c>
      <c r="G20" s="110"/>
      <c r="H20" s="110"/>
      <c r="I20" s="110"/>
      <c r="J20" s="110">
        <v>1683118.95</v>
      </c>
      <c r="K20" s="110"/>
      <c r="L20" s="110"/>
      <c r="M20" s="110"/>
      <c r="N20" s="110"/>
      <c r="O20" s="110">
        <v>1683118.95</v>
      </c>
    </row>
    <row r="21" ht="21" customHeight="1" spans="1:15">
      <c r="A21" s="205" t="s">
        <v>125</v>
      </c>
      <c r="B21" s="205" t="s">
        <v>126</v>
      </c>
      <c r="C21" s="110">
        <v>500000</v>
      </c>
      <c r="D21" s="110">
        <v>500000</v>
      </c>
      <c r="E21" s="110"/>
      <c r="F21" s="110">
        <v>500000</v>
      </c>
      <c r="G21" s="110"/>
      <c r="H21" s="110"/>
      <c r="I21" s="110"/>
      <c r="J21" s="110"/>
      <c r="K21" s="110"/>
      <c r="L21" s="110"/>
      <c r="M21" s="110"/>
      <c r="N21" s="110"/>
      <c r="O21" s="110"/>
    </row>
    <row r="22" ht="21" customHeight="1" spans="1:15">
      <c r="A22" s="205" t="s">
        <v>127</v>
      </c>
      <c r="B22" s="205" t="s">
        <v>128</v>
      </c>
      <c r="C22" s="110">
        <v>10609382.37</v>
      </c>
      <c r="D22" s="110">
        <v>8926263.42</v>
      </c>
      <c r="E22" s="110">
        <v>8926263.42</v>
      </c>
      <c r="F22" s="110"/>
      <c r="G22" s="110"/>
      <c r="H22" s="110"/>
      <c r="I22" s="110"/>
      <c r="J22" s="110">
        <v>1683118.95</v>
      </c>
      <c r="K22" s="110"/>
      <c r="L22" s="110"/>
      <c r="M22" s="110"/>
      <c r="N22" s="110"/>
      <c r="O22" s="110">
        <v>1683118.95</v>
      </c>
    </row>
    <row r="23" ht="21" customHeight="1" spans="1:15">
      <c r="A23" s="90" t="s">
        <v>129</v>
      </c>
      <c r="B23" s="90" t="s">
        <v>130</v>
      </c>
      <c r="C23" s="110">
        <v>1105002.29</v>
      </c>
      <c r="D23" s="110">
        <v>1105002.29</v>
      </c>
      <c r="E23" s="110">
        <v>1105002.29</v>
      </c>
      <c r="F23" s="110"/>
      <c r="G23" s="110"/>
      <c r="H23" s="110"/>
      <c r="I23" s="110"/>
      <c r="J23" s="110"/>
      <c r="K23" s="110"/>
      <c r="L23" s="110"/>
      <c r="M23" s="110"/>
      <c r="N23" s="110"/>
      <c r="O23" s="110"/>
    </row>
    <row r="24" ht="21" customHeight="1" spans="1:15">
      <c r="A24" s="204" t="s">
        <v>131</v>
      </c>
      <c r="B24" s="204" t="s">
        <v>132</v>
      </c>
      <c r="C24" s="110">
        <v>1105002.29</v>
      </c>
      <c r="D24" s="110">
        <v>1105002.29</v>
      </c>
      <c r="E24" s="110">
        <v>1105002.29</v>
      </c>
      <c r="F24" s="110"/>
      <c r="G24" s="110"/>
      <c r="H24" s="110"/>
      <c r="I24" s="110"/>
      <c r="J24" s="110"/>
      <c r="K24" s="110"/>
      <c r="L24" s="110"/>
      <c r="M24" s="110"/>
      <c r="N24" s="110"/>
      <c r="O24" s="110"/>
    </row>
    <row r="25" ht="21" customHeight="1" spans="1:15">
      <c r="A25" s="205" t="s">
        <v>133</v>
      </c>
      <c r="B25" s="205" t="s">
        <v>134</v>
      </c>
      <c r="C25" s="110">
        <v>1105002.29</v>
      </c>
      <c r="D25" s="110">
        <v>1105002.29</v>
      </c>
      <c r="E25" s="110">
        <v>1105002.29</v>
      </c>
      <c r="F25" s="110"/>
      <c r="G25" s="110"/>
      <c r="H25" s="110"/>
      <c r="I25" s="110"/>
      <c r="J25" s="110"/>
      <c r="K25" s="110"/>
      <c r="L25" s="110"/>
      <c r="M25" s="110"/>
      <c r="N25" s="110"/>
      <c r="O25" s="110"/>
    </row>
    <row r="26" ht="21" customHeight="1" spans="1:15">
      <c r="A26" s="206" t="s">
        <v>55</v>
      </c>
      <c r="B26" s="71"/>
      <c r="C26" s="110">
        <v>16255912.03</v>
      </c>
      <c r="D26" s="110">
        <v>14572793.08</v>
      </c>
      <c r="E26" s="110">
        <v>13933141.88</v>
      </c>
      <c r="F26" s="110">
        <v>639651.2</v>
      </c>
      <c r="G26" s="110"/>
      <c r="H26" s="110"/>
      <c r="I26" s="110"/>
      <c r="J26" s="110">
        <v>1683118.95</v>
      </c>
      <c r="K26" s="110"/>
      <c r="L26" s="110"/>
      <c r="M26" s="110"/>
      <c r="N26" s="110"/>
      <c r="O26" s="110">
        <v>1683118.95</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7" workbookViewId="0">
      <selection activeCell="A1" sqref="A1"/>
    </sheetView>
  </sheetViews>
  <sheetFormatPr defaultColWidth="8.57407407407407" defaultRowHeight="12.75" customHeight="1" outlineLevelCol="3"/>
  <cols>
    <col min="1" max="4" width="35.5740740740741" customWidth="1"/>
  </cols>
  <sheetData>
    <row r="1" ht="15" customHeight="1" spans="1:4">
      <c r="A1" s="78"/>
      <c r="B1" s="82"/>
      <c r="C1" s="82"/>
      <c r="D1" s="82" t="s">
        <v>135</v>
      </c>
    </row>
    <row r="2" ht="41.25" customHeight="1" spans="1:1">
      <c r="A2" s="77" t="str">
        <f>"2026"&amp;"年部门财政拨款收支预算总表"</f>
        <v>2026年部门财政拨款收支预算总表</v>
      </c>
    </row>
    <row r="3" ht="17.25" customHeight="1" spans="1:4">
      <c r="A3" s="80" t="str">
        <f>"单位名称："&amp;"昆明市晋宁区水务局水利管理站"</f>
        <v>单位名称：昆明市晋宁区水务局水利管理站</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136</v>
      </c>
      <c r="B6" s="110">
        <v>14572793.08</v>
      </c>
      <c r="C6" s="192" t="s">
        <v>137</v>
      </c>
      <c r="D6" s="110">
        <v>14572793.08</v>
      </c>
    </row>
    <row r="7" ht="16.5" customHeight="1" spans="1:4">
      <c r="A7" s="192" t="s">
        <v>138</v>
      </c>
      <c r="B7" s="110">
        <v>14572793.08</v>
      </c>
      <c r="C7" s="192" t="s">
        <v>139</v>
      </c>
      <c r="D7" s="110"/>
    </row>
    <row r="8" ht="16.5" customHeight="1" spans="1:4">
      <c r="A8" s="192" t="s">
        <v>140</v>
      </c>
      <c r="B8" s="110"/>
      <c r="C8" s="192" t="s">
        <v>141</v>
      </c>
      <c r="D8" s="110"/>
    </row>
    <row r="9" ht="16.5" customHeight="1" spans="1:4">
      <c r="A9" s="192" t="s">
        <v>142</v>
      </c>
      <c r="B9" s="110"/>
      <c r="C9" s="192" t="s">
        <v>143</v>
      </c>
      <c r="D9" s="110"/>
    </row>
    <row r="10" ht="16.5" customHeight="1" spans="1:4">
      <c r="A10" s="192" t="s">
        <v>144</v>
      </c>
      <c r="B10" s="110"/>
      <c r="C10" s="192" t="s">
        <v>145</v>
      </c>
      <c r="D10" s="110"/>
    </row>
    <row r="11" ht="16.5" customHeight="1" spans="1:4">
      <c r="A11" s="192" t="s">
        <v>138</v>
      </c>
      <c r="B11" s="110"/>
      <c r="C11" s="192" t="s">
        <v>146</v>
      </c>
      <c r="D11" s="110"/>
    </row>
    <row r="12" ht="16.5" customHeight="1" spans="1:4">
      <c r="A12" s="23" t="s">
        <v>140</v>
      </c>
      <c r="B12" s="110"/>
      <c r="C12" s="101" t="s">
        <v>147</v>
      </c>
      <c r="D12" s="110"/>
    </row>
    <row r="13" ht="16.5" customHeight="1" spans="1:4">
      <c r="A13" s="23" t="s">
        <v>142</v>
      </c>
      <c r="B13" s="110"/>
      <c r="C13" s="101" t="s">
        <v>148</v>
      </c>
      <c r="D13" s="110"/>
    </row>
    <row r="14" ht="16.5" customHeight="1" spans="1:4">
      <c r="A14" s="193"/>
      <c r="B14" s="110"/>
      <c r="C14" s="101" t="s">
        <v>149</v>
      </c>
      <c r="D14" s="110">
        <v>2793167.58</v>
      </c>
    </row>
    <row r="15" ht="16.5" customHeight="1" spans="1:4">
      <c r="A15" s="193"/>
      <c r="B15" s="110"/>
      <c r="C15" s="101" t="s">
        <v>150</v>
      </c>
      <c r="D15" s="110">
        <v>1248359.79</v>
      </c>
    </row>
    <row r="16" ht="16.5" customHeight="1" spans="1:4">
      <c r="A16" s="193"/>
      <c r="B16" s="110"/>
      <c r="C16" s="101" t="s">
        <v>151</v>
      </c>
      <c r="D16" s="110"/>
    </row>
    <row r="17" ht="16.5" customHeight="1" spans="1:4">
      <c r="A17" s="193"/>
      <c r="B17" s="110"/>
      <c r="C17" s="101" t="s">
        <v>152</v>
      </c>
      <c r="D17" s="110"/>
    </row>
    <row r="18" ht="16.5" customHeight="1" spans="1:4">
      <c r="A18" s="193"/>
      <c r="B18" s="110"/>
      <c r="C18" s="101" t="s">
        <v>153</v>
      </c>
      <c r="D18" s="110">
        <v>9426263.42</v>
      </c>
    </row>
    <row r="19" ht="16.5" customHeight="1" spans="1:4">
      <c r="A19" s="193"/>
      <c r="B19" s="110"/>
      <c r="C19" s="101" t="s">
        <v>154</v>
      </c>
      <c r="D19" s="110"/>
    </row>
    <row r="20" ht="16.5" customHeight="1" spans="1:4">
      <c r="A20" s="193"/>
      <c r="B20" s="110"/>
      <c r="C20" s="101" t="s">
        <v>155</v>
      </c>
      <c r="D20" s="110"/>
    </row>
    <row r="21" ht="16.5" customHeight="1" spans="1:4">
      <c r="A21" s="193"/>
      <c r="B21" s="110"/>
      <c r="C21" s="101" t="s">
        <v>156</v>
      </c>
      <c r="D21" s="110"/>
    </row>
    <row r="22" ht="16.5" customHeight="1" spans="1:4">
      <c r="A22" s="193"/>
      <c r="B22" s="110"/>
      <c r="C22" s="101" t="s">
        <v>157</v>
      </c>
      <c r="D22" s="110"/>
    </row>
    <row r="23" ht="16.5" customHeight="1" spans="1:4">
      <c r="A23" s="193"/>
      <c r="B23" s="110"/>
      <c r="C23" s="101" t="s">
        <v>158</v>
      </c>
      <c r="D23" s="110"/>
    </row>
    <row r="24" ht="16.5" customHeight="1" spans="1:4">
      <c r="A24" s="193"/>
      <c r="B24" s="110"/>
      <c r="C24" s="101" t="s">
        <v>159</v>
      </c>
      <c r="D24" s="110"/>
    </row>
    <row r="25" ht="16.5" customHeight="1" spans="1:4">
      <c r="A25" s="193"/>
      <c r="B25" s="110"/>
      <c r="C25" s="101" t="s">
        <v>160</v>
      </c>
      <c r="D25" s="110">
        <v>1105002.29</v>
      </c>
    </row>
    <row r="26" ht="16.5" customHeight="1" spans="1:4">
      <c r="A26" s="193"/>
      <c r="B26" s="110"/>
      <c r="C26" s="101" t="s">
        <v>161</v>
      </c>
      <c r="D26" s="110"/>
    </row>
    <row r="27" ht="16.5" customHeight="1" spans="1:4">
      <c r="A27" s="193"/>
      <c r="B27" s="110"/>
      <c r="C27" s="101" t="s">
        <v>162</v>
      </c>
      <c r="D27" s="110"/>
    </row>
    <row r="28" ht="16.5" customHeight="1" spans="1:4">
      <c r="A28" s="193"/>
      <c r="B28" s="110"/>
      <c r="C28" s="101" t="s">
        <v>163</v>
      </c>
      <c r="D28" s="110"/>
    </row>
    <row r="29" ht="16.5" customHeight="1" spans="1:4">
      <c r="A29" s="193"/>
      <c r="B29" s="110"/>
      <c r="C29" s="101" t="s">
        <v>164</v>
      </c>
      <c r="D29" s="110"/>
    </row>
    <row r="30" ht="16.5" customHeight="1" spans="1:4">
      <c r="A30" s="193"/>
      <c r="B30" s="110"/>
      <c r="C30" s="101" t="s">
        <v>165</v>
      </c>
      <c r="D30" s="110"/>
    </row>
    <row r="31" ht="16.5" customHeight="1" spans="1:4">
      <c r="A31" s="193"/>
      <c r="B31" s="110"/>
      <c r="C31" s="23" t="s">
        <v>166</v>
      </c>
      <c r="D31" s="110"/>
    </row>
    <row r="32" ht="16.5" customHeight="1" spans="1:4">
      <c r="A32" s="193"/>
      <c r="B32" s="110"/>
      <c r="C32" s="23" t="s">
        <v>167</v>
      </c>
      <c r="D32" s="110"/>
    </row>
    <row r="33" ht="16.5" customHeight="1" spans="1:4">
      <c r="A33" s="193"/>
      <c r="B33" s="110"/>
      <c r="C33" s="20" t="s">
        <v>168</v>
      </c>
      <c r="D33" s="110"/>
    </row>
    <row r="34" ht="15" customHeight="1" spans="1:4">
      <c r="A34" s="194" t="s">
        <v>50</v>
      </c>
      <c r="B34" s="195">
        <v>14572793.08</v>
      </c>
      <c r="C34" s="194" t="s">
        <v>51</v>
      </c>
      <c r="D34" s="195">
        <v>14572793.08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C3" workbookViewId="0">
      <selection activeCell="L14" sqref="L14"/>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64"/>
      <c r="F1" s="103"/>
      <c r="G1" s="169" t="s">
        <v>169</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6" t="str">
        <f>"单位名称："&amp;"昆明市晋宁区水务局水利管理站"</f>
        <v>单位名称：昆明市晋宁区水务局水利管理站</v>
      </c>
      <c r="F3" s="151"/>
      <c r="G3" s="169" t="s">
        <v>1</v>
      </c>
    </row>
    <row r="4" ht="20.25" customHeight="1" spans="1:7">
      <c r="A4" s="184" t="s">
        <v>170</v>
      </c>
      <c r="B4" s="185"/>
      <c r="C4" s="155" t="s">
        <v>55</v>
      </c>
      <c r="D4" s="176" t="s">
        <v>75</v>
      </c>
      <c r="E4" s="15"/>
      <c r="F4" s="38"/>
      <c r="G4" s="166" t="s">
        <v>76</v>
      </c>
    </row>
    <row r="5" ht="20.25" customHeight="1" spans="1:7">
      <c r="A5" s="186" t="s">
        <v>72</v>
      </c>
      <c r="B5" s="186" t="s">
        <v>73</v>
      </c>
      <c r="C5" s="57"/>
      <c r="D5" s="16" t="s">
        <v>57</v>
      </c>
      <c r="E5" s="16" t="s">
        <v>171</v>
      </c>
      <c r="F5" s="16" t="s">
        <v>172</v>
      </c>
      <c r="G5" s="168"/>
    </row>
    <row r="6" ht="15" customHeight="1" spans="1:7">
      <c r="A6" s="22" t="s">
        <v>82</v>
      </c>
      <c r="B6" s="22" t="s">
        <v>83</v>
      </c>
      <c r="C6" s="22" t="s">
        <v>84</v>
      </c>
      <c r="D6" s="22" t="s">
        <v>85</v>
      </c>
      <c r="E6" s="22" t="s">
        <v>86</v>
      </c>
      <c r="F6" s="22" t="s">
        <v>87</v>
      </c>
      <c r="G6" s="22" t="s">
        <v>88</v>
      </c>
    </row>
    <row r="7" ht="18" customHeight="1" spans="1:7">
      <c r="A7" s="20" t="s">
        <v>97</v>
      </c>
      <c r="B7" s="20" t="s">
        <v>98</v>
      </c>
      <c r="C7" s="110">
        <v>2793167.58</v>
      </c>
      <c r="D7" s="110">
        <v>2653516.38</v>
      </c>
      <c r="E7" s="110">
        <v>2577016.38</v>
      </c>
      <c r="F7" s="110">
        <v>76500</v>
      </c>
      <c r="G7" s="110">
        <v>139651.2</v>
      </c>
    </row>
    <row r="8" ht="18" customHeight="1" spans="1:7">
      <c r="A8" s="163" t="s">
        <v>99</v>
      </c>
      <c r="B8" s="163" t="s">
        <v>100</v>
      </c>
      <c r="C8" s="110">
        <v>2653516.38</v>
      </c>
      <c r="D8" s="110">
        <v>2653516.38</v>
      </c>
      <c r="E8" s="110">
        <v>2577016.38</v>
      </c>
      <c r="F8" s="110">
        <v>76500</v>
      </c>
      <c r="G8" s="110"/>
    </row>
    <row r="9" ht="18" customHeight="1" spans="1:7">
      <c r="A9" s="187" t="s">
        <v>101</v>
      </c>
      <c r="B9" s="187" t="s">
        <v>102</v>
      </c>
      <c r="C9" s="110">
        <v>1300500</v>
      </c>
      <c r="D9" s="110">
        <v>1300500</v>
      </c>
      <c r="E9" s="110">
        <v>1224000</v>
      </c>
      <c r="F9" s="110">
        <v>76500</v>
      </c>
      <c r="G9" s="110"/>
    </row>
    <row r="10" ht="18" customHeight="1" spans="1:7">
      <c r="A10" s="187" t="s">
        <v>103</v>
      </c>
      <c r="B10" s="187" t="s">
        <v>104</v>
      </c>
      <c r="C10" s="110">
        <v>1193016.38</v>
      </c>
      <c r="D10" s="110">
        <v>1193016.38</v>
      </c>
      <c r="E10" s="110">
        <v>1193016.38</v>
      </c>
      <c r="F10" s="110"/>
      <c r="G10" s="110"/>
    </row>
    <row r="11" ht="18" customHeight="1" spans="1:7">
      <c r="A11" s="187" t="s">
        <v>105</v>
      </c>
      <c r="B11" s="187" t="s">
        <v>106</v>
      </c>
      <c r="C11" s="110">
        <v>160000</v>
      </c>
      <c r="D11" s="110">
        <v>160000</v>
      </c>
      <c r="E11" s="110">
        <v>160000</v>
      </c>
      <c r="F11" s="110"/>
      <c r="G11" s="110"/>
    </row>
    <row r="12" ht="18" customHeight="1" spans="1:7">
      <c r="A12" s="163" t="s">
        <v>107</v>
      </c>
      <c r="B12" s="163" t="s">
        <v>108</v>
      </c>
      <c r="C12" s="110">
        <v>139651.2</v>
      </c>
      <c r="D12" s="110"/>
      <c r="E12" s="110"/>
      <c r="F12" s="110"/>
      <c r="G12" s="110">
        <v>139651.2</v>
      </c>
    </row>
    <row r="13" ht="18" customHeight="1" spans="1:7">
      <c r="A13" s="187" t="s">
        <v>109</v>
      </c>
      <c r="B13" s="187" t="s">
        <v>110</v>
      </c>
      <c r="C13" s="110">
        <v>139651.2</v>
      </c>
      <c r="D13" s="110"/>
      <c r="E13" s="110"/>
      <c r="F13" s="110"/>
      <c r="G13" s="110">
        <v>139651.2</v>
      </c>
    </row>
    <row r="14" ht="18" customHeight="1" spans="1:7">
      <c r="A14" s="20" t="s">
        <v>111</v>
      </c>
      <c r="B14" s="20" t="s">
        <v>112</v>
      </c>
      <c r="C14" s="110">
        <v>1248359.79</v>
      </c>
      <c r="D14" s="110">
        <v>1248359.79</v>
      </c>
      <c r="E14" s="110">
        <v>1248359.79</v>
      </c>
      <c r="F14" s="110"/>
      <c r="G14" s="110"/>
    </row>
    <row r="15" ht="18" customHeight="1" spans="1:7">
      <c r="A15" s="163" t="s">
        <v>113</v>
      </c>
      <c r="B15" s="163" t="s">
        <v>114</v>
      </c>
      <c r="C15" s="110">
        <v>1248359.79</v>
      </c>
      <c r="D15" s="110">
        <v>1248359.79</v>
      </c>
      <c r="E15" s="110">
        <v>1248359.79</v>
      </c>
      <c r="F15" s="110"/>
      <c r="G15" s="110"/>
    </row>
    <row r="16" ht="18" customHeight="1" spans="1:7">
      <c r="A16" s="187" t="s">
        <v>115</v>
      </c>
      <c r="B16" s="187" t="s">
        <v>116</v>
      </c>
      <c r="C16" s="110">
        <v>498043.84</v>
      </c>
      <c r="D16" s="110">
        <v>498043.84</v>
      </c>
      <c r="E16" s="110">
        <v>498043.84</v>
      </c>
      <c r="F16" s="110"/>
      <c r="G16" s="110"/>
    </row>
    <row r="17" ht="18" customHeight="1" spans="1:7">
      <c r="A17" s="187" t="s">
        <v>117</v>
      </c>
      <c r="B17" s="187" t="s">
        <v>118</v>
      </c>
      <c r="C17" s="110">
        <v>655217.62</v>
      </c>
      <c r="D17" s="110">
        <v>655217.62</v>
      </c>
      <c r="E17" s="110">
        <v>655217.62</v>
      </c>
      <c r="F17" s="110"/>
      <c r="G17" s="110"/>
    </row>
    <row r="18" ht="18" customHeight="1" spans="1:7">
      <c r="A18" s="187" t="s">
        <v>119</v>
      </c>
      <c r="B18" s="187" t="s">
        <v>120</v>
      </c>
      <c r="C18" s="110">
        <v>95098.33</v>
      </c>
      <c r="D18" s="110">
        <v>95098.33</v>
      </c>
      <c r="E18" s="110">
        <v>95098.33</v>
      </c>
      <c r="F18" s="110"/>
      <c r="G18" s="110"/>
    </row>
    <row r="19" ht="18" customHeight="1" spans="1:7">
      <c r="A19" s="20" t="s">
        <v>121</v>
      </c>
      <c r="B19" s="20" t="s">
        <v>122</v>
      </c>
      <c r="C19" s="110">
        <v>9426263.42</v>
      </c>
      <c r="D19" s="110">
        <v>8926263.42</v>
      </c>
      <c r="E19" s="110">
        <v>8267496.37</v>
      </c>
      <c r="F19" s="110">
        <v>658767.05</v>
      </c>
      <c r="G19" s="110">
        <v>500000</v>
      </c>
    </row>
    <row r="20" ht="18" customHeight="1" spans="1:7">
      <c r="A20" s="163" t="s">
        <v>123</v>
      </c>
      <c r="B20" s="163" t="s">
        <v>124</v>
      </c>
      <c r="C20" s="110">
        <v>9426263.42</v>
      </c>
      <c r="D20" s="110">
        <v>8926263.42</v>
      </c>
      <c r="E20" s="110">
        <v>8267496.37</v>
      </c>
      <c r="F20" s="110">
        <v>658767.05</v>
      </c>
      <c r="G20" s="110">
        <v>500000</v>
      </c>
    </row>
    <row r="21" ht="18" customHeight="1" spans="1:7">
      <c r="A21" s="187" t="s">
        <v>125</v>
      </c>
      <c r="B21" s="187" t="s">
        <v>126</v>
      </c>
      <c r="C21" s="110">
        <v>500000</v>
      </c>
      <c r="D21" s="110"/>
      <c r="E21" s="110"/>
      <c r="F21" s="110"/>
      <c r="G21" s="110">
        <v>500000</v>
      </c>
    </row>
    <row r="22" ht="18" customHeight="1" spans="1:7">
      <c r="A22" s="187" t="s">
        <v>127</v>
      </c>
      <c r="B22" s="187" t="s">
        <v>128</v>
      </c>
      <c r="C22" s="110">
        <v>8926263.42</v>
      </c>
      <c r="D22" s="110">
        <v>8926263.42</v>
      </c>
      <c r="E22" s="110">
        <v>8267496.37</v>
      </c>
      <c r="F22" s="110">
        <v>658767.05</v>
      </c>
      <c r="G22" s="110"/>
    </row>
    <row r="23" ht="18" customHeight="1" spans="1:7">
      <c r="A23" s="20" t="s">
        <v>129</v>
      </c>
      <c r="B23" s="20" t="s">
        <v>130</v>
      </c>
      <c r="C23" s="110">
        <v>1105002.29</v>
      </c>
      <c r="D23" s="110">
        <v>1105002.29</v>
      </c>
      <c r="E23" s="110">
        <v>1105002.29</v>
      </c>
      <c r="F23" s="110"/>
      <c r="G23" s="110"/>
    </row>
    <row r="24" ht="18" customHeight="1" spans="1:7">
      <c r="A24" s="163" t="s">
        <v>131</v>
      </c>
      <c r="B24" s="163" t="s">
        <v>132</v>
      </c>
      <c r="C24" s="110">
        <v>1105002.29</v>
      </c>
      <c r="D24" s="110">
        <v>1105002.29</v>
      </c>
      <c r="E24" s="110">
        <v>1105002.29</v>
      </c>
      <c r="F24" s="110"/>
      <c r="G24" s="110"/>
    </row>
    <row r="25" ht="18" customHeight="1" spans="1:7">
      <c r="A25" s="187" t="s">
        <v>133</v>
      </c>
      <c r="B25" s="187" t="s">
        <v>134</v>
      </c>
      <c r="C25" s="110">
        <v>1105002.29</v>
      </c>
      <c r="D25" s="110">
        <v>1105002.29</v>
      </c>
      <c r="E25" s="110">
        <v>1105002.29</v>
      </c>
      <c r="F25" s="110"/>
      <c r="G25" s="110"/>
    </row>
    <row r="26" ht="18" customHeight="1" spans="1:7">
      <c r="A26" s="109" t="s">
        <v>173</v>
      </c>
      <c r="B26" s="188" t="s">
        <v>173</v>
      </c>
      <c r="C26" s="110">
        <v>14572793.08</v>
      </c>
      <c r="D26" s="110">
        <v>13933141.88</v>
      </c>
      <c r="E26" s="110">
        <v>13197874.83</v>
      </c>
      <c r="F26" s="110">
        <v>735267.05</v>
      </c>
      <c r="G26" s="110">
        <v>639651.2</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79"/>
      <c r="B1" s="79"/>
      <c r="C1" s="79"/>
      <c r="D1" s="79"/>
      <c r="E1" s="78"/>
      <c r="F1" s="180" t="s">
        <v>174</v>
      </c>
    </row>
    <row r="2" ht="41.25" customHeight="1" spans="1:6">
      <c r="A2" s="181" t="str">
        <f>"2026"&amp;"年一般公共预算“三公”经费支出预算表"</f>
        <v>2026年一般公共预算“三公”经费支出预算表</v>
      </c>
      <c r="B2" s="79"/>
      <c r="C2" s="79"/>
      <c r="D2" s="79"/>
      <c r="E2" s="78"/>
      <c r="F2" s="79"/>
    </row>
    <row r="3" customHeight="1" spans="1:6">
      <c r="A3" s="141" t="str">
        <f>"单位名称："&amp;"昆明市晋宁区水务局水利管理站"</f>
        <v>单位名称：昆明市晋宁区水务局水利管理站</v>
      </c>
      <c r="B3" s="182"/>
      <c r="D3" s="79"/>
      <c r="E3" s="78"/>
      <c r="F3" s="97" t="s">
        <v>1</v>
      </c>
    </row>
    <row r="4" ht="27" customHeight="1" spans="1:6">
      <c r="A4" s="83" t="s">
        <v>175</v>
      </c>
      <c r="B4" s="83" t="s">
        <v>176</v>
      </c>
      <c r="C4" s="85" t="s">
        <v>177</v>
      </c>
      <c r="D4" s="83"/>
      <c r="E4" s="84"/>
      <c r="F4" s="83" t="s">
        <v>178</v>
      </c>
    </row>
    <row r="5" ht="28.5" customHeight="1" spans="1:6">
      <c r="A5" s="183"/>
      <c r="B5" s="87"/>
      <c r="C5" s="84" t="s">
        <v>57</v>
      </c>
      <c r="D5" s="84" t="s">
        <v>179</v>
      </c>
      <c r="E5" s="84" t="s">
        <v>180</v>
      </c>
      <c r="F5" s="86"/>
    </row>
    <row r="6" ht="17.25" customHeight="1" spans="1:6">
      <c r="A6" s="89" t="s">
        <v>82</v>
      </c>
      <c r="B6" s="89" t="s">
        <v>83</v>
      </c>
      <c r="C6" s="89" t="s">
        <v>84</v>
      </c>
      <c r="D6" s="89" t="s">
        <v>85</v>
      </c>
      <c r="E6" s="89" t="s">
        <v>86</v>
      </c>
      <c r="F6" s="89" t="s">
        <v>87</v>
      </c>
    </row>
    <row r="7" ht="17.25" customHeight="1" spans="1:6">
      <c r="A7" s="110">
        <v>75000</v>
      </c>
      <c r="B7" s="110"/>
      <c r="C7" s="110">
        <v>60000</v>
      </c>
      <c r="D7" s="110"/>
      <c r="E7" s="110">
        <v>60000</v>
      </c>
      <c r="F7" s="110">
        <v>15000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2"/>
  <sheetViews>
    <sheetView showZeros="0" topLeftCell="E3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6" width="18.712962962963" customWidth="1"/>
  </cols>
  <sheetData>
    <row r="1" ht="13.5" customHeight="1" spans="2:26">
      <c r="B1" s="164"/>
      <c r="C1" s="170"/>
      <c r="E1" s="171"/>
      <c r="F1" s="171"/>
      <c r="G1" s="171"/>
      <c r="H1" s="171"/>
      <c r="I1" s="112"/>
      <c r="J1" s="112"/>
      <c r="K1" s="112"/>
      <c r="L1" s="112"/>
      <c r="M1" s="112"/>
      <c r="N1" s="112"/>
      <c r="T1" s="112"/>
      <c r="X1" s="170"/>
      <c r="Z1" s="44" t="s">
        <v>181</v>
      </c>
    </row>
    <row r="2" ht="45.75" customHeight="1" spans="1:26">
      <c r="A2" s="99" t="str">
        <f>"2026"&amp;"年部门基本支出预算表"</f>
        <v>2026年部门基本支出预算表</v>
      </c>
      <c r="B2" s="45"/>
      <c r="C2" s="99"/>
      <c r="D2" s="99"/>
      <c r="E2" s="99"/>
      <c r="F2" s="99"/>
      <c r="G2" s="99"/>
      <c r="H2" s="99"/>
      <c r="I2" s="99"/>
      <c r="J2" s="99"/>
      <c r="K2" s="99"/>
      <c r="L2" s="99"/>
      <c r="M2" s="99"/>
      <c r="N2" s="99"/>
      <c r="O2" s="45"/>
      <c r="P2" s="45"/>
      <c r="Q2" s="45"/>
      <c r="R2" s="45"/>
      <c r="S2" s="45"/>
      <c r="T2" s="99"/>
      <c r="U2" s="99"/>
      <c r="V2" s="99"/>
      <c r="W2" s="99"/>
      <c r="X2" s="99"/>
      <c r="Y2" s="99"/>
      <c r="Z2" s="99"/>
    </row>
    <row r="3" ht="18.75" customHeight="1" spans="1:26">
      <c r="A3" s="46" t="str">
        <f>"单位名称："&amp;"昆明市晋宁区水务局水利管理站"</f>
        <v>单位名称：昆明市晋宁区水务局水利管理站</v>
      </c>
      <c r="B3" s="47"/>
      <c r="C3" s="172"/>
      <c r="D3" s="172"/>
      <c r="E3" s="172"/>
      <c r="F3" s="172"/>
      <c r="G3" s="172"/>
      <c r="H3" s="172"/>
      <c r="I3" s="114"/>
      <c r="J3" s="114"/>
      <c r="K3" s="114"/>
      <c r="L3" s="114"/>
      <c r="M3" s="114"/>
      <c r="N3" s="114"/>
      <c r="O3" s="48"/>
      <c r="P3" s="48"/>
      <c r="Q3" s="48"/>
      <c r="R3" s="48"/>
      <c r="S3" s="48"/>
      <c r="T3" s="114"/>
      <c r="X3" s="170"/>
      <c r="Z3" s="44" t="s">
        <v>1</v>
      </c>
    </row>
    <row r="4" ht="18" customHeight="1" spans="1:26">
      <c r="A4" s="50" t="s">
        <v>182</v>
      </c>
      <c r="B4" s="50" t="s">
        <v>183</v>
      </c>
      <c r="C4" s="50" t="s">
        <v>184</v>
      </c>
      <c r="D4" s="50" t="s">
        <v>185</v>
      </c>
      <c r="E4" s="50" t="s">
        <v>186</v>
      </c>
      <c r="F4" s="50" t="s">
        <v>187</v>
      </c>
      <c r="G4" s="50" t="s">
        <v>188</v>
      </c>
      <c r="H4" s="50" t="s">
        <v>189</v>
      </c>
      <c r="I4" s="176" t="s">
        <v>190</v>
      </c>
      <c r="J4" s="137" t="s">
        <v>190</v>
      </c>
      <c r="K4" s="137"/>
      <c r="L4" s="137"/>
      <c r="M4" s="137"/>
      <c r="N4" s="137"/>
      <c r="O4" s="15"/>
      <c r="P4" s="15"/>
      <c r="Q4" s="15"/>
      <c r="R4" s="15"/>
      <c r="S4" s="15"/>
      <c r="T4" s="130" t="s">
        <v>61</v>
      </c>
      <c r="U4" s="137" t="s">
        <v>62</v>
      </c>
      <c r="V4" s="137"/>
      <c r="W4" s="137"/>
      <c r="X4" s="137"/>
      <c r="Y4" s="137"/>
      <c r="Z4" s="138"/>
    </row>
    <row r="5" ht="18" customHeight="1" spans="1:26">
      <c r="A5" s="52"/>
      <c r="B5" s="66"/>
      <c r="C5" s="157"/>
      <c r="D5" s="52"/>
      <c r="E5" s="52"/>
      <c r="F5" s="52"/>
      <c r="G5" s="52"/>
      <c r="H5" s="52"/>
      <c r="I5" s="155" t="s">
        <v>191</v>
      </c>
      <c r="J5" s="176" t="s">
        <v>58</v>
      </c>
      <c r="K5" s="137"/>
      <c r="L5" s="137"/>
      <c r="M5" s="137"/>
      <c r="N5" s="138"/>
      <c r="O5" s="14" t="s">
        <v>192</v>
      </c>
      <c r="P5" s="14" t="s">
        <v>60</v>
      </c>
      <c r="Q5" s="14" t="s">
        <v>193</v>
      </c>
      <c r="R5" s="15"/>
      <c r="S5" s="38"/>
      <c r="T5" s="50" t="s">
        <v>61</v>
      </c>
      <c r="U5" s="176" t="s">
        <v>62</v>
      </c>
      <c r="V5" s="130" t="s">
        <v>64</v>
      </c>
      <c r="W5" s="137" t="s">
        <v>62</v>
      </c>
      <c r="X5" s="130" t="s">
        <v>66</v>
      </c>
      <c r="Y5" s="130" t="s">
        <v>67</v>
      </c>
      <c r="Z5" s="179" t="s">
        <v>68</v>
      </c>
    </row>
    <row r="6" ht="19.5" customHeight="1" spans="1:26">
      <c r="A6" s="66"/>
      <c r="B6" s="66"/>
      <c r="C6" s="66"/>
      <c r="D6" s="66"/>
      <c r="E6" s="66"/>
      <c r="F6" s="66"/>
      <c r="G6" s="66"/>
      <c r="H6" s="66"/>
      <c r="I6" s="66"/>
      <c r="J6" s="177" t="s">
        <v>194</v>
      </c>
      <c r="K6" s="50" t="s">
        <v>195</v>
      </c>
      <c r="L6" s="50" t="s">
        <v>196</v>
      </c>
      <c r="M6" s="50" t="s">
        <v>197</v>
      </c>
      <c r="N6" s="50" t="s">
        <v>198</v>
      </c>
      <c r="O6" s="50"/>
      <c r="P6" s="50"/>
      <c r="Q6" s="50" t="s">
        <v>58</v>
      </c>
      <c r="R6" s="50" t="s">
        <v>59</v>
      </c>
      <c r="S6" s="50" t="s">
        <v>60</v>
      </c>
      <c r="T6" s="66"/>
      <c r="U6" s="50" t="s">
        <v>57</v>
      </c>
      <c r="V6" s="50" t="s">
        <v>64</v>
      </c>
      <c r="W6" s="50" t="s">
        <v>199</v>
      </c>
      <c r="X6" s="50" t="s">
        <v>66</v>
      </c>
      <c r="Y6" s="50" t="s">
        <v>67</v>
      </c>
      <c r="Z6" s="50" t="s">
        <v>68</v>
      </c>
    </row>
    <row r="7" ht="37.5" customHeight="1" spans="1:26">
      <c r="A7" s="173"/>
      <c r="B7" s="57"/>
      <c r="C7" s="173"/>
      <c r="D7" s="173"/>
      <c r="E7" s="173"/>
      <c r="F7" s="173"/>
      <c r="G7" s="173"/>
      <c r="H7" s="173"/>
      <c r="I7" s="173"/>
      <c r="J7" s="178" t="s">
        <v>57</v>
      </c>
      <c r="K7" s="55" t="s">
        <v>200</v>
      </c>
      <c r="L7" s="55" t="s">
        <v>196</v>
      </c>
      <c r="M7" s="55" t="s">
        <v>197</v>
      </c>
      <c r="N7" s="55" t="s">
        <v>198</v>
      </c>
      <c r="O7" s="55"/>
      <c r="P7" s="55"/>
      <c r="Q7" s="55" t="s">
        <v>196</v>
      </c>
      <c r="R7" s="55" t="s">
        <v>197</v>
      </c>
      <c r="S7" s="55" t="s">
        <v>198</v>
      </c>
      <c r="T7" s="55" t="s">
        <v>61</v>
      </c>
      <c r="U7" s="55" t="s">
        <v>57</v>
      </c>
      <c r="V7" s="55" t="s">
        <v>64</v>
      </c>
      <c r="W7" s="55" t="s">
        <v>199</v>
      </c>
      <c r="X7" s="55" t="s">
        <v>66</v>
      </c>
      <c r="Y7" s="55" t="s">
        <v>67</v>
      </c>
      <c r="Z7" s="55"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201</v>
      </c>
      <c r="B10" s="23" t="s">
        <v>70</v>
      </c>
      <c r="C10" s="23" t="s">
        <v>202</v>
      </c>
      <c r="D10" s="23" t="s">
        <v>203</v>
      </c>
      <c r="E10" s="23" t="s">
        <v>127</v>
      </c>
      <c r="F10" s="23" t="s">
        <v>128</v>
      </c>
      <c r="G10" s="23" t="s">
        <v>204</v>
      </c>
      <c r="H10" s="23" t="s">
        <v>205</v>
      </c>
      <c r="I10" s="110">
        <v>3127362</v>
      </c>
      <c r="J10" s="110">
        <v>3127362</v>
      </c>
      <c r="K10" s="61"/>
      <c r="L10" s="61"/>
      <c r="M10" s="110">
        <v>3127362</v>
      </c>
      <c r="N10" s="61"/>
      <c r="O10" s="61"/>
      <c r="P10" s="61"/>
      <c r="Q10" s="110"/>
      <c r="R10" s="110"/>
      <c r="S10" s="110"/>
      <c r="T10" s="110"/>
      <c r="U10" s="110"/>
      <c r="V10" s="110"/>
      <c r="W10" s="110"/>
      <c r="X10" s="110"/>
      <c r="Y10" s="110"/>
      <c r="Z10" s="110"/>
    </row>
    <row r="11" ht="20.25" customHeight="1" spans="1:26">
      <c r="A11" s="23" t="s">
        <v>201</v>
      </c>
      <c r="B11" s="23" t="s">
        <v>70</v>
      </c>
      <c r="C11" s="23" t="s">
        <v>202</v>
      </c>
      <c r="D11" s="23" t="s">
        <v>203</v>
      </c>
      <c r="E11" s="23" t="s">
        <v>127</v>
      </c>
      <c r="F11" s="23" t="s">
        <v>128</v>
      </c>
      <c r="G11" s="23" t="s">
        <v>206</v>
      </c>
      <c r="H11" s="23" t="s">
        <v>207</v>
      </c>
      <c r="I11" s="110">
        <v>237708</v>
      </c>
      <c r="J11" s="110">
        <v>237708</v>
      </c>
      <c r="K11" s="61"/>
      <c r="L11" s="61"/>
      <c r="M11" s="110">
        <v>237708</v>
      </c>
      <c r="N11" s="61"/>
      <c r="O11" s="61"/>
      <c r="P11" s="61"/>
      <c r="Q11" s="110"/>
      <c r="R11" s="110"/>
      <c r="S11" s="110"/>
      <c r="T11" s="110"/>
      <c r="U11" s="110"/>
      <c r="V11" s="110"/>
      <c r="W11" s="110"/>
      <c r="X11" s="110"/>
      <c r="Y11" s="110"/>
      <c r="Z11" s="110"/>
    </row>
    <row r="12" ht="20.25" customHeight="1" spans="1:26">
      <c r="A12" s="23" t="s">
        <v>201</v>
      </c>
      <c r="B12" s="23" t="s">
        <v>70</v>
      </c>
      <c r="C12" s="23" t="s">
        <v>202</v>
      </c>
      <c r="D12" s="23" t="s">
        <v>203</v>
      </c>
      <c r="E12" s="23" t="s">
        <v>127</v>
      </c>
      <c r="F12" s="23" t="s">
        <v>128</v>
      </c>
      <c r="G12" s="23" t="s">
        <v>208</v>
      </c>
      <c r="H12" s="23" t="s">
        <v>209</v>
      </c>
      <c r="I12" s="110">
        <v>260613.5</v>
      </c>
      <c r="J12" s="110">
        <v>260613.5</v>
      </c>
      <c r="K12" s="61"/>
      <c r="L12" s="61"/>
      <c r="M12" s="110">
        <v>260613.5</v>
      </c>
      <c r="N12" s="61"/>
      <c r="O12" s="61"/>
      <c r="P12" s="61"/>
      <c r="Q12" s="110"/>
      <c r="R12" s="110"/>
      <c r="S12" s="110"/>
      <c r="T12" s="110"/>
      <c r="U12" s="110"/>
      <c r="V12" s="110"/>
      <c r="W12" s="110"/>
      <c r="X12" s="110"/>
      <c r="Y12" s="110"/>
      <c r="Z12" s="110"/>
    </row>
    <row r="13" ht="20.25" customHeight="1" spans="1:26">
      <c r="A13" s="23" t="s">
        <v>201</v>
      </c>
      <c r="B13" s="23" t="s">
        <v>70</v>
      </c>
      <c r="C13" s="23" t="s">
        <v>202</v>
      </c>
      <c r="D13" s="23" t="s">
        <v>203</v>
      </c>
      <c r="E13" s="23" t="s">
        <v>127</v>
      </c>
      <c r="F13" s="23" t="s">
        <v>128</v>
      </c>
      <c r="G13" s="23" t="s">
        <v>210</v>
      </c>
      <c r="H13" s="23" t="s">
        <v>211</v>
      </c>
      <c r="I13" s="110">
        <v>1121040</v>
      </c>
      <c r="J13" s="110">
        <v>1121040</v>
      </c>
      <c r="K13" s="61"/>
      <c r="L13" s="61"/>
      <c r="M13" s="110">
        <v>1121040</v>
      </c>
      <c r="N13" s="61"/>
      <c r="O13" s="61"/>
      <c r="P13" s="61"/>
      <c r="Q13" s="110"/>
      <c r="R13" s="110"/>
      <c r="S13" s="110"/>
      <c r="T13" s="110"/>
      <c r="U13" s="110"/>
      <c r="V13" s="110"/>
      <c r="W13" s="110"/>
      <c r="X13" s="110"/>
      <c r="Y13" s="110"/>
      <c r="Z13" s="110"/>
    </row>
    <row r="14" ht="20.25" customHeight="1" spans="1:26">
      <c r="A14" s="23" t="s">
        <v>201</v>
      </c>
      <c r="B14" s="23" t="s">
        <v>70</v>
      </c>
      <c r="C14" s="23" t="s">
        <v>202</v>
      </c>
      <c r="D14" s="23" t="s">
        <v>203</v>
      </c>
      <c r="E14" s="23" t="s">
        <v>127</v>
      </c>
      <c r="F14" s="23" t="s">
        <v>128</v>
      </c>
      <c r="G14" s="23" t="s">
        <v>210</v>
      </c>
      <c r="H14" s="23" t="s">
        <v>211</v>
      </c>
      <c r="I14" s="110">
        <v>602018.4</v>
      </c>
      <c r="J14" s="110">
        <v>602018.4</v>
      </c>
      <c r="K14" s="61"/>
      <c r="L14" s="61"/>
      <c r="M14" s="110">
        <v>602018.4</v>
      </c>
      <c r="N14" s="61"/>
      <c r="O14" s="61"/>
      <c r="P14" s="61"/>
      <c r="Q14" s="110"/>
      <c r="R14" s="110"/>
      <c r="S14" s="110"/>
      <c r="T14" s="110"/>
      <c r="U14" s="110"/>
      <c r="V14" s="110"/>
      <c r="W14" s="110"/>
      <c r="X14" s="110"/>
      <c r="Y14" s="110"/>
      <c r="Z14" s="110"/>
    </row>
    <row r="15" ht="20.25" customHeight="1" spans="1:26">
      <c r="A15" s="23" t="s">
        <v>201</v>
      </c>
      <c r="B15" s="23" t="s">
        <v>70</v>
      </c>
      <c r="C15" s="23" t="s">
        <v>202</v>
      </c>
      <c r="D15" s="23" t="s">
        <v>203</v>
      </c>
      <c r="E15" s="23" t="s">
        <v>127</v>
      </c>
      <c r="F15" s="23" t="s">
        <v>128</v>
      </c>
      <c r="G15" s="23" t="s">
        <v>210</v>
      </c>
      <c r="H15" s="23" t="s">
        <v>211</v>
      </c>
      <c r="I15" s="110">
        <v>1216224</v>
      </c>
      <c r="J15" s="110">
        <v>1216224</v>
      </c>
      <c r="K15" s="61"/>
      <c r="L15" s="61"/>
      <c r="M15" s="110">
        <v>1216224</v>
      </c>
      <c r="N15" s="61"/>
      <c r="O15" s="61"/>
      <c r="P15" s="61"/>
      <c r="Q15" s="110"/>
      <c r="R15" s="110"/>
      <c r="S15" s="110"/>
      <c r="T15" s="110"/>
      <c r="U15" s="110"/>
      <c r="V15" s="110"/>
      <c r="W15" s="110"/>
      <c r="X15" s="110"/>
      <c r="Y15" s="110"/>
      <c r="Z15" s="110"/>
    </row>
    <row r="16" ht="20.25" customHeight="1" spans="1:26">
      <c r="A16" s="23" t="s">
        <v>201</v>
      </c>
      <c r="B16" s="23" t="s">
        <v>70</v>
      </c>
      <c r="C16" s="23" t="s">
        <v>212</v>
      </c>
      <c r="D16" s="23" t="s">
        <v>213</v>
      </c>
      <c r="E16" s="23" t="s">
        <v>103</v>
      </c>
      <c r="F16" s="23" t="s">
        <v>104</v>
      </c>
      <c r="G16" s="23" t="s">
        <v>214</v>
      </c>
      <c r="H16" s="23" t="s">
        <v>215</v>
      </c>
      <c r="I16" s="110">
        <v>1193016.38</v>
      </c>
      <c r="J16" s="110">
        <v>1193016.38</v>
      </c>
      <c r="K16" s="61"/>
      <c r="L16" s="61"/>
      <c r="M16" s="110">
        <v>1193016.38</v>
      </c>
      <c r="N16" s="61"/>
      <c r="O16" s="61"/>
      <c r="P16" s="61"/>
      <c r="Q16" s="110"/>
      <c r="R16" s="110"/>
      <c r="S16" s="110"/>
      <c r="T16" s="110"/>
      <c r="U16" s="110"/>
      <c r="V16" s="110"/>
      <c r="W16" s="110"/>
      <c r="X16" s="110"/>
      <c r="Y16" s="110"/>
      <c r="Z16" s="110"/>
    </row>
    <row r="17" ht="20.25" customHeight="1" spans="1:26">
      <c r="A17" s="23" t="s">
        <v>201</v>
      </c>
      <c r="B17" s="23" t="s">
        <v>70</v>
      </c>
      <c r="C17" s="23" t="s">
        <v>212</v>
      </c>
      <c r="D17" s="23" t="s">
        <v>213</v>
      </c>
      <c r="E17" s="23" t="s">
        <v>105</v>
      </c>
      <c r="F17" s="23" t="s">
        <v>106</v>
      </c>
      <c r="G17" s="23" t="s">
        <v>216</v>
      </c>
      <c r="H17" s="23" t="s">
        <v>217</v>
      </c>
      <c r="I17" s="110">
        <v>160000</v>
      </c>
      <c r="J17" s="110">
        <v>160000</v>
      </c>
      <c r="K17" s="61"/>
      <c r="L17" s="61"/>
      <c r="M17" s="110">
        <v>160000</v>
      </c>
      <c r="N17" s="61"/>
      <c r="O17" s="61"/>
      <c r="P17" s="61"/>
      <c r="Q17" s="110"/>
      <c r="R17" s="110"/>
      <c r="S17" s="110"/>
      <c r="T17" s="110"/>
      <c r="U17" s="110"/>
      <c r="V17" s="110"/>
      <c r="W17" s="110"/>
      <c r="X17" s="110"/>
      <c r="Y17" s="110"/>
      <c r="Z17" s="110"/>
    </row>
    <row r="18" ht="20.25" customHeight="1" spans="1:26">
      <c r="A18" s="23" t="s">
        <v>201</v>
      </c>
      <c r="B18" s="23" t="s">
        <v>70</v>
      </c>
      <c r="C18" s="23" t="s">
        <v>212</v>
      </c>
      <c r="D18" s="23" t="s">
        <v>213</v>
      </c>
      <c r="E18" s="23" t="s">
        <v>115</v>
      </c>
      <c r="F18" s="23" t="s">
        <v>116</v>
      </c>
      <c r="G18" s="23" t="s">
        <v>218</v>
      </c>
      <c r="H18" s="23" t="s">
        <v>219</v>
      </c>
      <c r="I18" s="110">
        <v>498043.84</v>
      </c>
      <c r="J18" s="110">
        <v>498043.84</v>
      </c>
      <c r="K18" s="61"/>
      <c r="L18" s="61"/>
      <c r="M18" s="110">
        <v>498043.84</v>
      </c>
      <c r="N18" s="61"/>
      <c r="O18" s="61"/>
      <c r="P18" s="61"/>
      <c r="Q18" s="110"/>
      <c r="R18" s="110"/>
      <c r="S18" s="110"/>
      <c r="T18" s="110"/>
      <c r="U18" s="110"/>
      <c r="V18" s="110"/>
      <c r="W18" s="110"/>
      <c r="X18" s="110"/>
      <c r="Y18" s="110"/>
      <c r="Z18" s="110"/>
    </row>
    <row r="19" ht="20.25" customHeight="1" spans="1:26">
      <c r="A19" s="23" t="s">
        <v>201</v>
      </c>
      <c r="B19" s="23" t="s">
        <v>70</v>
      </c>
      <c r="C19" s="23" t="s">
        <v>212</v>
      </c>
      <c r="D19" s="23" t="s">
        <v>213</v>
      </c>
      <c r="E19" s="23" t="s">
        <v>117</v>
      </c>
      <c r="F19" s="23" t="s">
        <v>118</v>
      </c>
      <c r="G19" s="23" t="s">
        <v>220</v>
      </c>
      <c r="H19" s="23" t="s">
        <v>221</v>
      </c>
      <c r="I19" s="110">
        <v>315217.62</v>
      </c>
      <c r="J19" s="110">
        <v>315217.62</v>
      </c>
      <c r="K19" s="61"/>
      <c r="L19" s="61"/>
      <c r="M19" s="110">
        <v>315217.62</v>
      </c>
      <c r="N19" s="61"/>
      <c r="O19" s="61"/>
      <c r="P19" s="61"/>
      <c r="Q19" s="110"/>
      <c r="R19" s="110"/>
      <c r="S19" s="110"/>
      <c r="T19" s="110"/>
      <c r="U19" s="110"/>
      <c r="V19" s="110"/>
      <c r="W19" s="110"/>
      <c r="X19" s="110"/>
      <c r="Y19" s="110"/>
      <c r="Z19" s="110"/>
    </row>
    <row r="20" ht="20.25" customHeight="1" spans="1:26">
      <c r="A20" s="23" t="s">
        <v>201</v>
      </c>
      <c r="B20" s="23" t="s">
        <v>70</v>
      </c>
      <c r="C20" s="23" t="s">
        <v>212</v>
      </c>
      <c r="D20" s="23" t="s">
        <v>213</v>
      </c>
      <c r="E20" s="23" t="s">
        <v>117</v>
      </c>
      <c r="F20" s="23" t="s">
        <v>118</v>
      </c>
      <c r="G20" s="23" t="s">
        <v>220</v>
      </c>
      <c r="H20" s="23" t="s">
        <v>221</v>
      </c>
      <c r="I20" s="110">
        <v>340000</v>
      </c>
      <c r="J20" s="110">
        <v>340000</v>
      </c>
      <c r="K20" s="61"/>
      <c r="L20" s="61"/>
      <c r="M20" s="110">
        <v>340000</v>
      </c>
      <c r="N20" s="61"/>
      <c r="O20" s="61"/>
      <c r="P20" s="61"/>
      <c r="Q20" s="110"/>
      <c r="R20" s="110"/>
      <c r="S20" s="110"/>
      <c r="T20" s="110"/>
      <c r="U20" s="110"/>
      <c r="V20" s="110"/>
      <c r="W20" s="110"/>
      <c r="X20" s="110"/>
      <c r="Y20" s="110"/>
      <c r="Z20" s="110"/>
    </row>
    <row r="21" ht="20.25" customHeight="1" spans="1:26">
      <c r="A21" s="23" t="s">
        <v>201</v>
      </c>
      <c r="B21" s="23" t="s">
        <v>70</v>
      </c>
      <c r="C21" s="23" t="s">
        <v>212</v>
      </c>
      <c r="D21" s="23" t="s">
        <v>213</v>
      </c>
      <c r="E21" s="23" t="s">
        <v>119</v>
      </c>
      <c r="F21" s="23" t="s">
        <v>120</v>
      </c>
      <c r="G21" s="23" t="s">
        <v>222</v>
      </c>
      <c r="H21" s="23" t="s">
        <v>223</v>
      </c>
      <c r="I21" s="110">
        <v>31003.2</v>
      </c>
      <c r="J21" s="110">
        <v>31003.2</v>
      </c>
      <c r="K21" s="61"/>
      <c r="L21" s="61"/>
      <c r="M21" s="110">
        <v>31003.2</v>
      </c>
      <c r="N21" s="61"/>
      <c r="O21" s="61"/>
      <c r="P21" s="61"/>
      <c r="Q21" s="110"/>
      <c r="R21" s="110"/>
      <c r="S21" s="110"/>
      <c r="T21" s="110"/>
      <c r="U21" s="110"/>
      <c r="V21" s="110"/>
      <c r="W21" s="110"/>
      <c r="X21" s="110"/>
      <c r="Y21" s="110"/>
      <c r="Z21" s="110"/>
    </row>
    <row r="22" ht="20.25" customHeight="1" spans="1:26">
      <c r="A22" s="23" t="s">
        <v>201</v>
      </c>
      <c r="B22" s="23" t="s">
        <v>70</v>
      </c>
      <c r="C22" s="23" t="s">
        <v>212</v>
      </c>
      <c r="D22" s="23" t="s">
        <v>213</v>
      </c>
      <c r="E22" s="23" t="s">
        <v>119</v>
      </c>
      <c r="F22" s="23" t="s">
        <v>120</v>
      </c>
      <c r="G22" s="23" t="s">
        <v>222</v>
      </c>
      <c r="H22" s="23" t="s">
        <v>223</v>
      </c>
      <c r="I22" s="110">
        <v>20173.93</v>
      </c>
      <c r="J22" s="110">
        <v>20173.93</v>
      </c>
      <c r="K22" s="61"/>
      <c r="L22" s="61"/>
      <c r="M22" s="110">
        <v>20173.93</v>
      </c>
      <c r="N22" s="61"/>
      <c r="O22" s="61"/>
      <c r="P22" s="61"/>
      <c r="Q22" s="110"/>
      <c r="R22" s="110"/>
      <c r="S22" s="110"/>
      <c r="T22" s="110"/>
      <c r="U22" s="110"/>
      <c r="V22" s="110"/>
      <c r="W22" s="110"/>
      <c r="X22" s="110"/>
      <c r="Y22" s="110"/>
      <c r="Z22" s="110"/>
    </row>
    <row r="23" ht="20.25" customHeight="1" spans="1:26">
      <c r="A23" s="23" t="s">
        <v>201</v>
      </c>
      <c r="B23" s="23" t="s">
        <v>70</v>
      </c>
      <c r="C23" s="23" t="s">
        <v>212</v>
      </c>
      <c r="D23" s="23" t="s">
        <v>213</v>
      </c>
      <c r="E23" s="23" t="s">
        <v>119</v>
      </c>
      <c r="F23" s="23" t="s">
        <v>120</v>
      </c>
      <c r="G23" s="23" t="s">
        <v>222</v>
      </c>
      <c r="H23" s="23" t="s">
        <v>223</v>
      </c>
      <c r="I23" s="110">
        <v>43921.2</v>
      </c>
      <c r="J23" s="110">
        <v>43921.2</v>
      </c>
      <c r="K23" s="61"/>
      <c r="L23" s="61"/>
      <c r="M23" s="110">
        <v>43921.2</v>
      </c>
      <c r="N23" s="61"/>
      <c r="O23" s="61"/>
      <c r="P23" s="61"/>
      <c r="Q23" s="110"/>
      <c r="R23" s="110"/>
      <c r="S23" s="110"/>
      <c r="T23" s="110"/>
      <c r="U23" s="110"/>
      <c r="V23" s="110"/>
      <c r="W23" s="110"/>
      <c r="X23" s="110"/>
      <c r="Y23" s="110"/>
      <c r="Z23" s="110"/>
    </row>
    <row r="24" ht="20.25" customHeight="1" spans="1:26">
      <c r="A24" s="23" t="s">
        <v>201</v>
      </c>
      <c r="B24" s="23" t="s">
        <v>70</v>
      </c>
      <c r="C24" s="23" t="s">
        <v>212</v>
      </c>
      <c r="D24" s="23" t="s">
        <v>213</v>
      </c>
      <c r="E24" s="23" t="s">
        <v>127</v>
      </c>
      <c r="F24" s="23" t="s">
        <v>128</v>
      </c>
      <c r="G24" s="23" t="s">
        <v>222</v>
      </c>
      <c r="H24" s="23" t="s">
        <v>223</v>
      </c>
      <c r="I24" s="110">
        <v>44130.47</v>
      </c>
      <c r="J24" s="110">
        <v>44130.47</v>
      </c>
      <c r="K24" s="61"/>
      <c r="L24" s="61"/>
      <c r="M24" s="110">
        <v>44130.47</v>
      </c>
      <c r="N24" s="61"/>
      <c r="O24" s="61"/>
      <c r="P24" s="61"/>
      <c r="Q24" s="110"/>
      <c r="R24" s="110"/>
      <c r="S24" s="110"/>
      <c r="T24" s="110"/>
      <c r="U24" s="110"/>
      <c r="V24" s="110"/>
      <c r="W24" s="110"/>
      <c r="X24" s="110"/>
      <c r="Y24" s="110"/>
      <c r="Z24" s="110"/>
    </row>
    <row r="25" ht="20.25" customHeight="1" spans="1:26">
      <c r="A25" s="23" t="s">
        <v>201</v>
      </c>
      <c r="B25" s="23" t="s">
        <v>70</v>
      </c>
      <c r="C25" s="23" t="s">
        <v>224</v>
      </c>
      <c r="D25" s="23" t="s">
        <v>134</v>
      </c>
      <c r="E25" s="23" t="s">
        <v>133</v>
      </c>
      <c r="F25" s="23" t="s">
        <v>134</v>
      </c>
      <c r="G25" s="23" t="s">
        <v>225</v>
      </c>
      <c r="H25" s="23" t="s">
        <v>134</v>
      </c>
      <c r="I25" s="110">
        <v>1105002.29</v>
      </c>
      <c r="J25" s="110">
        <v>1105002.29</v>
      </c>
      <c r="K25" s="61"/>
      <c r="L25" s="61"/>
      <c r="M25" s="110">
        <v>1105002.29</v>
      </c>
      <c r="N25" s="61"/>
      <c r="O25" s="61"/>
      <c r="P25" s="61"/>
      <c r="Q25" s="110"/>
      <c r="R25" s="110"/>
      <c r="S25" s="110"/>
      <c r="T25" s="110"/>
      <c r="U25" s="110"/>
      <c r="V25" s="110"/>
      <c r="W25" s="110"/>
      <c r="X25" s="110"/>
      <c r="Y25" s="110"/>
      <c r="Z25" s="110"/>
    </row>
    <row r="26" ht="20.25" customHeight="1" spans="1:26">
      <c r="A26" s="23" t="s">
        <v>201</v>
      </c>
      <c r="B26" s="23" t="s">
        <v>70</v>
      </c>
      <c r="C26" s="23" t="s">
        <v>226</v>
      </c>
      <c r="D26" s="23" t="s">
        <v>227</v>
      </c>
      <c r="E26" s="23" t="s">
        <v>127</v>
      </c>
      <c r="F26" s="23" t="s">
        <v>128</v>
      </c>
      <c r="G26" s="23" t="s">
        <v>228</v>
      </c>
      <c r="H26" s="23" t="s">
        <v>229</v>
      </c>
      <c r="I26" s="110">
        <v>60000</v>
      </c>
      <c r="J26" s="110">
        <v>60000</v>
      </c>
      <c r="K26" s="61"/>
      <c r="L26" s="61"/>
      <c r="M26" s="110">
        <v>60000</v>
      </c>
      <c r="N26" s="61"/>
      <c r="O26" s="61"/>
      <c r="P26" s="61"/>
      <c r="Q26" s="110"/>
      <c r="R26" s="110"/>
      <c r="S26" s="110"/>
      <c r="T26" s="110"/>
      <c r="U26" s="110"/>
      <c r="V26" s="110"/>
      <c r="W26" s="110"/>
      <c r="X26" s="110"/>
      <c r="Y26" s="110"/>
      <c r="Z26" s="110"/>
    </row>
    <row r="27" ht="20.25" customHeight="1" spans="1:26">
      <c r="A27" s="23" t="s">
        <v>201</v>
      </c>
      <c r="B27" s="23" t="s">
        <v>70</v>
      </c>
      <c r="C27" s="23" t="s">
        <v>230</v>
      </c>
      <c r="D27" s="23" t="s">
        <v>178</v>
      </c>
      <c r="E27" s="23" t="s">
        <v>127</v>
      </c>
      <c r="F27" s="23" t="s">
        <v>128</v>
      </c>
      <c r="G27" s="23" t="s">
        <v>231</v>
      </c>
      <c r="H27" s="23" t="s">
        <v>178</v>
      </c>
      <c r="I27" s="110">
        <v>15000</v>
      </c>
      <c r="J27" s="110">
        <v>15000</v>
      </c>
      <c r="K27" s="61"/>
      <c r="L27" s="61"/>
      <c r="M27" s="110">
        <v>15000</v>
      </c>
      <c r="N27" s="61"/>
      <c r="O27" s="61"/>
      <c r="P27" s="61"/>
      <c r="Q27" s="110"/>
      <c r="R27" s="110"/>
      <c r="S27" s="110"/>
      <c r="T27" s="110"/>
      <c r="U27" s="110"/>
      <c r="V27" s="110"/>
      <c r="W27" s="110"/>
      <c r="X27" s="110"/>
      <c r="Y27" s="110"/>
      <c r="Z27" s="110"/>
    </row>
    <row r="28" ht="20.25" customHeight="1" spans="1:26">
      <c r="A28" s="23" t="s">
        <v>201</v>
      </c>
      <c r="B28" s="23" t="s">
        <v>70</v>
      </c>
      <c r="C28" s="23" t="s">
        <v>232</v>
      </c>
      <c r="D28" s="23" t="s">
        <v>233</v>
      </c>
      <c r="E28" s="23" t="s">
        <v>127</v>
      </c>
      <c r="F28" s="23" t="s">
        <v>128</v>
      </c>
      <c r="G28" s="23" t="s">
        <v>234</v>
      </c>
      <c r="H28" s="23" t="s">
        <v>233</v>
      </c>
      <c r="I28" s="110">
        <v>147687.05</v>
      </c>
      <c r="J28" s="110">
        <v>147687.05</v>
      </c>
      <c r="K28" s="61"/>
      <c r="L28" s="61"/>
      <c r="M28" s="110">
        <v>147687.05</v>
      </c>
      <c r="N28" s="61"/>
      <c r="O28" s="61"/>
      <c r="P28" s="61"/>
      <c r="Q28" s="110"/>
      <c r="R28" s="110"/>
      <c r="S28" s="110"/>
      <c r="T28" s="110"/>
      <c r="U28" s="110"/>
      <c r="V28" s="110"/>
      <c r="W28" s="110"/>
      <c r="X28" s="110"/>
      <c r="Y28" s="110"/>
      <c r="Z28" s="110"/>
    </row>
    <row r="29" ht="20.25" customHeight="1" spans="1:26">
      <c r="A29" s="23" t="s">
        <v>201</v>
      </c>
      <c r="B29" s="23" t="s">
        <v>70</v>
      </c>
      <c r="C29" s="23" t="s">
        <v>235</v>
      </c>
      <c r="D29" s="23" t="s">
        <v>236</v>
      </c>
      <c r="E29" s="23" t="s">
        <v>127</v>
      </c>
      <c r="F29" s="23" t="s">
        <v>128</v>
      </c>
      <c r="G29" s="23" t="s">
        <v>237</v>
      </c>
      <c r="H29" s="23" t="s">
        <v>238</v>
      </c>
      <c r="I29" s="110">
        <v>141080</v>
      </c>
      <c r="J29" s="110">
        <v>141080</v>
      </c>
      <c r="K29" s="61"/>
      <c r="L29" s="61"/>
      <c r="M29" s="110">
        <v>141080</v>
      </c>
      <c r="N29" s="61"/>
      <c r="O29" s="61"/>
      <c r="P29" s="61"/>
      <c r="Q29" s="110"/>
      <c r="R29" s="110"/>
      <c r="S29" s="110"/>
      <c r="T29" s="110"/>
      <c r="U29" s="110"/>
      <c r="V29" s="110"/>
      <c r="W29" s="110"/>
      <c r="X29" s="110"/>
      <c r="Y29" s="110"/>
      <c r="Z29" s="110"/>
    </row>
    <row r="30" ht="20.25" customHeight="1" spans="1:26">
      <c r="A30" s="23" t="s">
        <v>201</v>
      </c>
      <c r="B30" s="23" t="s">
        <v>70</v>
      </c>
      <c r="C30" s="23" t="s">
        <v>235</v>
      </c>
      <c r="D30" s="23" t="s">
        <v>236</v>
      </c>
      <c r="E30" s="23" t="s">
        <v>127</v>
      </c>
      <c r="F30" s="23" t="s">
        <v>128</v>
      </c>
      <c r="G30" s="23" t="s">
        <v>237</v>
      </c>
      <c r="H30" s="23" t="s">
        <v>238</v>
      </c>
      <c r="I30" s="110">
        <v>7000</v>
      </c>
      <c r="J30" s="110">
        <v>7000</v>
      </c>
      <c r="K30" s="61"/>
      <c r="L30" s="61"/>
      <c r="M30" s="110">
        <v>7000</v>
      </c>
      <c r="N30" s="61"/>
      <c r="O30" s="61"/>
      <c r="P30" s="61"/>
      <c r="Q30" s="110"/>
      <c r="R30" s="110"/>
      <c r="S30" s="110"/>
      <c r="T30" s="110"/>
      <c r="U30" s="110"/>
      <c r="V30" s="110"/>
      <c r="W30" s="110"/>
      <c r="X30" s="110"/>
      <c r="Y30" s="110"/>
      <c r="Z30" s="110"/>
    </row>
    <row r="31" ht="20.25" customHeight="1" spans="1:26">
      <c r="A31" s="23" t="s">
        <v>201</v>
      </c>
      <c r="B31" s="23" t="s">
        <v>70</v>
      </c>
      <c r="C31" s="23" t="s">
        <v>235</v>
      </c>
      <c r="D31" s="23" t="s">
        <v>236</v>
      </c>
      <c r="E31" s="23" t="s">
        <v>127</v>
      </c>
      <c r="F31" s="23" t="s">
        <v>128</v>
      </c>
      <c r="G31" s="23" t="s">
        <v>239</v>
      </c>
      <c r="H31" s="23" t="s">
        <v>240</v>
      </c>
      <c r="I31" s="110">
        <v>120000</v>
      </c>
      <c r="J31" s="110">
        <v>120000</v>
      </c>
      <c r="K31" s="61"/>
      <c r="L31" s="61"/>
      <c r="M31" s="110">
        <v>120000</v>
      </c>
      <c r="N31" s="61"/>
      <c r="O31" s="61"/>
      <c r="P31" s="61"/>
      <c r="Q31" s="110"/>
      <c r="R31" s="110"/>
      <c r="S31" s="110"/>
      <c r="T31" s="110"/>
      <c r="U31" s="110"/>
      <c r="V31" s="110"/>
      <c r="W31" s="110"/>
      <c r="X31" s="110"/>
      <c r="Y31" s="110"/>
      <c r="Z31" s="110"/>
    </row>
    <row r="32" ht="20.25" customHeight="1" spans="1:26">
      <c r="A32" s="23" t="s">
        <v>201</v>
      </c>
      <c r="B32" s="23" t="s">
        <v>70</v>
      </c>
      <c r="C32" s="23" t="s">
        <v>235</v>
      </c>
      <c r="D32" s="23" t="s">
        <v>236</v>
      </c>
      <c r="E32" s="23" t="s">
        <v>101</v>
      </c>
      <c r="F32" s="23" t="s">
        <v>102</v>
      </c>
      <c r="G32" s="23" t="s">
        <v>241</v>
      </c>
      <c r="H32" s="23" t="s">
        <v>242</v>
      </c>
      <c r="I32" s="110">
        <v>76500</v>
      </c>
      <c r="J32" s="110">
        <v>76500</v>
      </c>
      <c r="K32" s="61"/>
      <c r="L32" s="61"/>
      <c r="M32" s="110">
        <v>76500</v>
      </c>
      <c r="N32" s="61"/>
      <c r="O32" s="61"/>
      <c r="P32" s="61"/>
      <c r="Q32" s="110"/>
      <c r="R32" s="110"/>
      <c r="S32" s="110"/>
      <c r="T32" s="110"/>
      <c r="U32" s="110"/>
      <c r="V32" s="110"/>
      <c r="W32" s="110"/>
      <c r="X32" s="110"/>
      <c r="Y32" s="110"/>
      <c r="Z32" s="110"/>
    </row>
    <row r="33" ht="20.25" customHeight="1" spans="1:26">
      <c r="A33" s="23" t="s">
        <v>201</v>
      </c>
      <c r="B33" s="23" t="s">
        <v>70</v>
      </c>
      <c r="C33" s="23" t="s">
        <v>235</v>
      </c>
      <c r="D33" s="23" t="s">
        <v>236</v>
      </c>
      <c r="E33" s="23" t="s">
        <v>127</v>
      </c>
      <c r="F33" s="23" t="s">
        <v>128</v>
      </c>
      <c r="G33" s="23" t="s">
        <v>241</v>
      </c>
      <c r="H33" s="23" t="s">
        <v>242</v>
      </c>
      <c r="I33" s="110">
        <v>168000</v>
      </c>
      <c r="J33" s="110">
        <v>168000</v>
      </c>
      <c r="K33" s="61"/>
      <c r="L33" s="61"/>
      <c r="M33" s="110">
        <v>168000</v>
      </c>
      <c r="N33" s="61"/>
      <c r="O33" s="61"/>
      <c r="P33" s="61"/>
      <c r="Q33" s="110"/>
      <c r="R33" s="110"/>
      <c r="S33" s="110"/>
      <c r="T33" s="110"/>
      <c r="U33" s="110"/>
      <c r="V33" s="110"/>
      <c r="W33" s="110"/>
      <c r="X33" s="110"/>
      <c r="Y33" s="110"/>
      <c r="Z33" s="110"/>
    </row>
    <row r="34" ht="20.25" customHeight="1" spans="1:26">
      <c r="A34" s="23" t="s">
        <v>201</v>
      </c>
      <c r="B34" s="23" t="s">
        <v>70</v>
      </c>
      <c r="C34" s="23" t="s">
        <v>235</v>
      </c>
      <c r="D34" s="23" t="s">
        <v>236</v>
      </c>
      <c r="E34" s="23" t="s">
        <v>127</v>
      </c>
      <c r="F34" s="23" t="s">
        <v>128</v>
      </c>
      <c r="G34" s="23" t="s">
        <v>243</v>
      </c>
      <c r="H34" s="23" t="s">
        <v>244</v>
      </c>
      <c r="I34" s="110">
        <v>18000</v>
      </c>
      <c r="J34" s="110">
        <v>18000</v>
      </c>
      <c r="K34" s="61"/>
      <c r="L34" s="61"/>
      <c r="M34" s="110">
        <v>18000</v>
      </c>
      <c r="N34" s="61"/>
      <c r="O34" s="61"/>
      <c r="P34" s="61"/>
      <c r="Q34" s="110"/>
      <c r="R34" s="110"/>
      <c r="S34" s="110"/>
      <c r="T34" s="110"/>
      <c r="U34" s="110"/>
      <c r="V34" s="110"/>
      <c r="W34" s="110"/>
      <c r="X34" s="110"/>
      <c r="Y34" s="110"/>
      <c r="Z34" s="110"/>
    </row>
    <row r="35" ht="20.25" customHeight="1" spans="1:26">
      <c r="A35" s="23" t="s">
        <v>201</v>
      </c>
      <c r="B35" s="23" t="s">
        <v>70</v>
      </c>
      <c r="C35" s="23" t="s">
        <v>235</v>
      </c>
      <c r="D35" s="23" t="s">
        <v>236</v>
      </c>
      <c r="E35" s="23" t="s">
        <v>127</v>
      </c>
      <c r="F35" s="23" t="s">
        <v>128</v>
      </c>
      <c r="G35" s="23" t="s">
        <v>243</v>
      </c>
      <c r="H35" s="23" t="s">
        <v>244</v>
      </c>
      <c r="I35" s="110">
        <v>5000</v>
      </c>
      <c r="J35" s="110">
        <v>5000</v>
      </c>
      <c r="K35" s="61"/>
      <c r="L35" s="61"/>
      <c r="M35" s="110">
        <v>5000</v>
      </c>
      <c r="N35" s="61"/>
      <c r="O35" s="61"/>
      <c r="P35" s="61"/>
      <c r="Q35" s="110"/>
      <c r="R35" s="110"/>
      <c r="S35" s="110"/>
      <c r="T35" s="110"/>
      <c r="U35" s="110"/>
      <c r="V35" s="110"/>
      <c r="W35" s="110"/>
      <c r="X35" s="110"/>
      <c r="Y35" s="110"/>
      <c r="Z35" s="110"/>
    </row>
    <row r="36" ht="20.25" customHeight="1" spans="1:26">
      <c r="A36" s="23" t="s">
        <v>201</v>
      </c>
      <c r="B36" s="23" t="s">
        <v>70</v>
      </c>
      <c r="C36" s="23" t="s">
        <v>235</v>
      </c>
      <c r="D36" s="23" t="s">
        <v>236</v>
      </c>
      <c r="E36" s="23" t="s">
        <v>127</v>
      </c>
      <c r="F36" s="23" t="s">
        <v>128</v>
      </c>
      <c r="G36" s="23" t="s">
        <v>243</v>
      </c>
      <c r="H36" s="23" t="s">
        <v>244</v>
      </c>
      <c r="I36" s="110">
        <v>1000</v>
      </c>
      <c r="J36" s="110">
        <v>1000</v>
      </c>
      <c r="K36" s="61"/>
      <c r="L36" s="61"/>
      <c r="M36" s="110">
        <v>1000</v>
      </c>
      <c r="N36" s="61"/>
      <c r="O36" s="61"/>
      <c r="P36" s="61"/>
      <c r="Q36" s="110"/>
      <c r="R36" s="110"/>
      <c r="S36" s="110"/>
      <c r="T36" s="110"/>
      <c r="U36" s="110"/>
      <c r="V36" s="110"/>
      <c r="W36" s="110"/>
      <c r="X36" s="110"/>
      <c r="Y36" s="110"/>
      <c r="Z36" s="110"/>
    </row>
    <row r="37" ht="20.25" customHeight="1" spans="1:26">
      <c r="A37" s="23" t="s">
        <v>201</v>
      </c>
      <c r="B37" s="23" t="s">
        <v>70</v>
      </c>
      <c r="C37" s="23" t="s">
        <v>235</v>
      </c>
      <c r="D37" s="23" t="s">
        <v>236</v>
      </c>
      <c r="E37" s="23" t="s">
        <v>127</v>
      </c>
      <c r="F37" s="23" t="s">
        <v>128</v>
      </c>
      <c r="G37" s="23" t="s">
        <v>243</v>
      </c>
      <c r="H37" s="23" t="s">
        <v>244</v>
      </c>
      <c r="I37" s="110">
        <v>14400</v>
      </c>
      <c r="J37" s="110">
        <v>14400</v>
      </c>
      <c r="K37" s="61"/>
      <c r="L37" s="61"/>
      <c r="M37" s="110">
        <v>14400</v>
      </c>
      <c r="N37" s="61"/>
      <c r="O37" s="61"/>
      <c r="P37" s="61"/>
      <c r="Q37" s="110"/>
      <c r="R37" s="110"/>
      <c r="S37" s="110"/>
      <c r="T37" s="110"/>
      <c r="U37" s="110"/>
      <c r="V37" s="110"/>
      <c r="W37" s="110"/>
      <c r="X37" s="110"/>
      <c r="Y37" s="110"/>
      <c r="Z37" s="110"/>
    </row>
    <row r="38" ht="20.25" customHeight="1" spans="1:26">
      <c r="A38" s="23" t="s">
        <v>201</v>
      </c>
      <c r="B38" s="23" t="s">
        <v>70</v>
      </c>
      <c r="C38" s="23" t="s">
        <v>245</v>
      </c>
      <c r="D38" s="23" t="s">
        <v>246</v>
      </c>
      <c r="E38" s="23" t="s">
        <v>101</v>
      </c>
      <c r="F38" s="23" t="s">
        <v>102</v>
      </c>
      <c r="G38" s="23" t="s">
        <v>247</v>
      </c>
      <c r="H38" s="23" t="s">
        <v>248</v>
      </c>
      <c r="I38" s="110">
        <v>1224000</v>
      </c>
      <c r="J38" s="110">
        <v>1224000</v>
      </c>
      <c r="K38" s="61"/>
      <c r="L38" s="61"/>
      <c r="M38" s="110">
        <v>1224000</v>
      </c>
      <c r="N38" s="61"/>
      <c r="O38" s="61"/>
      <c r="P38" s="61"/>
      <c r="Q38" s="110"/>
      <c r="R38" s="110"/>
      <c r="S38" s="110"/>
      <c r="T38" s="110"/>
      <c r="U38" s="110"/>
      <c r="V38" s="110"/>
      <c r="W38" s="110"/>
      <c r="X38" s="110"/>
      <c r="Y38" s="110"/>
      <c r="Z38" s="110"/>
    </row>
    <row r="39" ht="20.25" customHeight="1" spans="1:26">
      <c r="A39" s="23" t="s">
        <v>201</v>
      </c>
      <c r="B39" s="23" t="s">
        <v>70</v>
      </c>
      <c r="C39" s="23" t="s">
        <v>249</v>
      </c>
      <c r="D39" s="23" t="s">
        <v>250</v>
      </c>
      <c r="E39" s="23" t="s">
        <v>127</v>
      </c>
      <c r="F39" s="23" t="s">
        <v>128</v>
      </c>
      <c r="G39" s="23" t="s">
        <v>208</v>
      </c>
      <c r="H39" s="23" t="s">
        <v>209</v>
      </c>
      <c r="I39" s="110">
        <v>540000</v>
      </c>
      <c r="J39" s="110">
        <v>540000</v>
      </c>
      <c r="K39" s="61"/>
      <c r="L39" s="61"/>
      <c r="M39" s="110">
        <v>540000</v>
      </c>
      <c r="N39" s="61"/>
      <c r="O39" s="61"/>
      <c r="P39" s="61"/>
      <c r="Q39" s="110"/>
      <c r="R39" s="110"/>
      <c r="S39" s="110"/>
      <c r="T39" s="110"/>
      <c r="U39" s="110"/>
      <c r="V39" s="110"/>
      <c r="W39" s="110"/>
      <c r="X39" s="110"/>
      <c r="Y39" s="110"/>
      <c r="Z39" s="110"/>
    </row>
    <row r="40" ht="20.25" customHeight="1" spans="1:26">
      <c r="A40" s="23" t="s">
        <v>201</v>
      </c>
      <c r="B40" s="23" t="s">
        <v>70</v>
      </c>
      <c r="C40" s="23" t="s">
        <v>249</v>
      </c>
      <c r="D40" s="23" t="s">
        <v>250</v>
      </c>
      <c r="E40" s="23" t="s">
        <v>127</v>
      </c>
      <c r="F40" s="23" t="s">
        <v>128</v>
      </c>
      <c r="G40" s="23" t="s">
        <v>210</v>
      </c>
      <c r="H40" s="23" t="s">
        <v>211</v>
      </c>
      <c r="I40" s="110">
        <v>576000</v>
      </c>
      <c r="J40" s="110">
        <v>576000</v>
      </c>
      <c r="K40" s="61"/>
      <c r="L40" s="61"/>
      <c r="M40" s="110">
        <v>576000</v>
      </c>
      <c r="N40" s="61"/>
      <c r="O40" s="61"/>
      <c r="P40" s="61"/>
      <c r="Q40" s="110"/>
      <c r="R40" s="110"/>
      <c r="S40" s="110"/>
      <c r="T40" s="110"/>
      <c r="U40" s="110"/>
      <c r="V40" s="110"/>
      <c r="W40" s="110"/>
      <c r="X40" s="110"/>
      <c r="Y40" s="110"/>
      <c r="Z40" s="110"/>
    </row>
    <row r="41" ht="20.25" customHeight="1" spans="1:26">
      <c r="A41" s="23" t="s">
        <v>201</v>
      </c>
      <c r="B41" s="23" t="s">
        <v>70</v>
      </c>
      <c r="C41" s="23" t="s">
        <v>249</v>
      </c>
      <c r="D41" s="23" t="s">
        <v>250</v>
      </c>
      <c r="E41" s="23" t="s">
        <v>127</v>
      </c>
      <c r="F41" s="23" t="s">
        <v>128</v>
      </c>
      <c r="G41" s="23" t="s">
        <v>210</v>
      </c>
      <c r="H41" s="23" t="s">
        <v>211</v>
      </c>
      <c r="I41" s="110">
        <v>504000</v>
      </c>
      <c r="J41" s="110">
        <v>504000</v>
      </c>
      <c r="K41" s="61"/>
      <c r="L41" s="61"/>
      <c r="M41" s="110">
        <v>504000</v>
      </c>
      <c r="N41" s="61"/>
      <c r="O41" s="61"/>
      <c r="P41" s="61"/>
      <c r="Q41" s="110"/>
      <c r="R41" s="110"/>
      <c r="S41" s="110"/>
      <c r="T41" s="110"/>
      <c r="U41" s="110"/>
      <c r="V41" s="110"/>
      <c r="W41" s="110"/>
      <c r="X41" s="110"/>
      <c r="Y41" s="110"/>
      <c r="Z41" s="110"/>
    </row>
    <row r="42" ht="17.25" customHeight="1" spans="1:26">
      <c r="A42" s="69">
        <v>13933141.88</v>
      </c>
      <c r="B42" s="70"/>
      <c r="C42" s="174"/>
      <c r="D42" s="174"/>
      <c r="E42" s="174"/>
      <c r="F42" s="174"/>
      <c r="G42" s="174"/>
      <c r="H42" s="175"/>
      <c r="I42" s="110">
        <v>13933141.88</v>
      </c>
      <c r="J42" s="110">
        <v>13933141.88</v>
      </c>
      <c r="K42" s="110"/>
      <c r="L42" s="110"/>
      <c r="M42" s="110">
        <v>13933141.88</v>
      </c>
      <c r="N42" s="110"/>
      <c r="O42" s="110"/>
      <c r="P42" s="110"/>
      <c r="Q42" s="110"/>
      <c r="R42" s="110"/>
      <c r="S42" s="110"/>
      <c r="T42" s="110"/>
      <c r="U42" s="110"/>
      <c r="V42" s="110"/>
      <c r="W42" s="110"/>
      <c r="X42" s="110"/>
      <c r="Y42" s="110"/>
      <c r="Z42" s="110"/>
    </row>
  </sheetData>
  <mergeCells count="34">
    <mergeCell ref="A2:Z2"/>
    <mergeCell ref="A3:H3"/>
    <mergeCell ref="I4:Z4"/>
    <mergeCell ref="J5:N5"/>
    <mergeCell ref="Q5:S5"/>
    <mergeCell ref="U5:Z5"/>
    <mergeCell ref="A42:H42"/>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topLeftCell="P1"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2:23">
      <c r="B1" s="164"/>
      <c r="E1" s="43"/>
      <c r="F1" s="43"/>
      <c r="G1" s="43"/>
      <c r="H1" s="43"/>
      <c r="U1" s="164"/>
      <c r="W1" s="169" t="s">
        <v>251</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"单位名称："&amp;"昆明市晋宁区水务局水利管理站"</f>
        <v>单位名称：昆明市晋宁区水务局水利管理站</v>
      </c>
      <c r="B3" s="47"/>
      <c r="C3" s="47"/>
      <c r="D3" s="47"/>
      <c r="E3" s="47"/>
      <c r="F3" s="47"/>
      <c r="G3" s="47"/>
      <c r="H3" s="47"/>
      <c r="I3" s="48"/>
      <c r="J3" s="48"/>
      <c r="K3" s="48"/>
      <c r="L3" s="48"/>
      <c r="M3" s="48"/>
      <c r="N3" s="48"/>
      <c r="O3" s="48"/>
      <c r="P3" s="48"/>
      <c r="Q3" s="48"/>
      <c r="U3" s="164"/>
      <c r="W3" s="148" t="s">
        <v>1</v>
      </c>
    </row>
    <row r="4" ht="21.75" customHeight="1" spans="1:23">
      <c r="A4" s="50" t="s">
        <v>252</v>
      </c>
      <c r="B4" s="51" t="s">
        <v>184</v>
      </c>
      <c r="C4" s="50" t="s">
        <v>185</v>
      </c>
      <c r="D4" s="50" t="s">
        <v>253</v>
      </c>
      <c r="E4" s="51" t="s">
        <v>186</v>
      </c>
      <c r="F4" s="51" t="s">
        <v>187</v>
      </c>
      <c r="G4" s="51" t="s">
        <v>254</v>
      </c>
      <c r="H4" s="51" t="s">
        <v>255</v>
      </c>
      <c r="I4" s="65" t="s">
        <v>55</v>
      </c>
      <c r="J4" s="14" t="s">
        <v>256</v>
      </c>
      <c r="K4" s="15"/>
      <c r="L4" s="15"/>
      <c r="M4" s="38"/>
      <c r="N4" s="14" t="s">
        <v>193</v>
      </c>
      <c r="O4" s="15"/>
      <c r="P4" s="38"/>
      <c r="Q4" s="51" t="s">
        <v>61</v>
      </c>
      <c r="R4" s="14" t="s">
        <v>62</v>
      </c>
      <c r="S4" s="15"/>
      <c r="T4" s="15"/>
      <c r="U4" s="15"/>
      <c r="V4" s="15"/>
      <c r="W4" s="38"/>
    </row>
    <row r="5" ht="21.75" customHeight="1" spans="1:23">
      <c r="A5" s="52"/>
      <c r="B5" s="66"/>
      <c r="C5" s="52"/>
      <c r="D5" s="52"/>
      <c r="E5" s="53"/>
      <c r="F5" s="53"/>
      <c r="G5" s="53"/>
      <c r="H5" s="53"/>
      <c r="I5" s="66"/>
      <c r="J5" s="165" t="s">
        <v>58</v>
      </c>
      <c r="K5" s="166"/>
      <c r="L5" s="51" t="s">
        <v>59</v>
      </c>
      <c r="M5" s="51" t="s">
        <v>60</v>
      </c>
      <c r="N5" s="51" t="s">
        <v>58</v>
      </c>
      <c r="O5" s="51" t="s">
        <v>59</v>
      </c>
      <c r="P5" s="51" t="s">
        <v>60</v>
      </c>
      <c r="Q5" s="53"/>
      <c r="R5" s="51" t="s">
        <v>57</v>
      </c>
      <c r="S5" s="51" t="s">
        <v>64</v>
      </c>
      <c r="T5" s="51" t="s">
        <v>199</v>
      </c>
      <c r="U5" s="51" t="s">
        <v>66</v>
      </c>
      <c r="V5" s="51" t="s">
        <v>67</v>
      </c>
      <c r="W5" s="51" t="s">
        <v>68</v>
      </c>
    </row>
    <row r="6" ht="21" customHeight="1" spans="1:23">
      <c r="A6" s="66"/>
      <c r="B6" s="66"/>
      <c r="C6" s="66"/>
      <c r="D6" s="66"/>
      <c r="E6" s="66"/>
      <c r="F6" s="66"/>
      <c r="G6" s="66"/>
      <c r="H6" s="66"/>
      <c r="I6" s="66"/>
      <c r="J6" s="167" t="s">
        <v>57</v>
      </c>
      <c r="K6" s="168"/>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257</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21.75" customHeight="1" spans="1:23">
      <c r="A9" s="101" t="s">
        <v>258</v>
      </c>
      <c r="B9" s="101" t="s">
        <v>259</v>
      </c>
      <c r="C9" s="101" t="s">
        <v>260</v>
      </c>
      <c r="D9" s="101" t="s">
        <v>70</v>
      </c>
      <c r="E9" s="101" t="s">
        <v>109</v>
      </c>
      <c r="F9" s="101" t="s">
        <v>110</v>
      </c>
      <c r="G9" s="101" t="s">
        <v>247</v>
      </c>
      <c r="H9" s="101" t="s">
        <v>248</v>
      </c>
      <c r="I9" s="110">
        <v>139651.2</v>
      </c>
      <c r="J9" s="110">
        <v>139651.2</v>
      </c>
      <c r="K9" s="110">
        <v>139651.2</v>
      </c>
      <c r="L9" s="110"/>
      <c r="M9" s="110"/>
      <c r="N9" s="110"/>
      <c r="O9" s="110"/>
      <c r="P9" s="110"/>
      <c r="Q9" s="110"/>
      <c r="R9" s="110"/>
      <c r="S9" s="110"/>
      <c r="T9" s="110"/>
      <c r="U9" s="110"/>
      <c r="V9" s="110"/>
      <c r="W9" s="110"/>
    </row>
    <row r="10" ht="21.75" customHeight="1" spans="1:23">
      <c r="A10" s="101" t="s">
        <v>261</v>
      </c>
      <c r="B10" s="101" t="s">
        <v>262</v>
      </c>
      <c r="C10" s="101" t="s">
        <v>263</v>
      </c>
      <c r="D10" s="101" t="s">
        <v>70</v>
      </c>
      <c r="E10" s="101" t="s">
        <v>125</v>
      </c>
      <c r="F10" s="101" t="s">
        <v>126</v>
      </c>
      <c r="G10" s="101" t="s">
        <v>237</v>
      </c>
      <c r="H10" s="101" t="s">
        <v>238</v>
      </c>
      <c r="I10" s="110">
        <v>500000</v>
      </c>
      <c r="J10" s="110">
        <v>500000</v>
      </c>
      <c r="K10" s="110">
        <v>500000</v>
      </c>
      <c r="L10" s="110"/>
      <c r="M10" s="110"/>
      <c r="N10" s="110"/>
      <c r="O10" s="110"/>
      <c r="P10" s="110"/>
      <c r="Q10" s="110"/>
      <c r="R10" s="110"/>
      <c r="S10" s="110"/>
      <c r="T10" s="110"/>
      <c r="U10" s="110"/>
      <c r="V10" s="110"/>
      <c r="W10" s="110"/>
    </row>
    <row r="11" ht="21.75" customHeight="1" spans="1:23">
      <c r="A11" s="101" t="s">
        <v>261</v>
      </c>
      <c r="B11" s="101" t="s">
        <v>264</v>
      </c>
      <c r="C11" s="101" t="s">
        <v>265</v>
      </c>
      <c r="D11" s="101" t="s">
        <v>70</v>
      </c>
      <c r="E11" s="101" t="s">
        <v>127</v>
      </c>
      <c r="F11" s="101" t="s">
        <v>128</v>
      </c>
      <c r="G11" s="101" t="s">
        <v>266</v>
      </c>
      <c r="H11" s="101" t="s">
        <v>267</v>
      </c>
      <c r="I11" s="110">
        <v>1673118.95</v>
      </c>
      <c r="J11" s="110"/>
      <c r="K11" s="110"/>
      <c r="L11" s="110"/>
      <c r="M11" s="110"/>
      <c r="N11" s="110"/>
      <c r="O11" s="110"/>
      <c r="P11" s="110"/>
      <c r="Q11" s="110"/>
      <c r="R11" s="110">
        <v>1673118.95</v>
      </c>
      <c r="S11" s="110"/>
      <c r="T11" s="110"/>
      <c r="U11" s="110"/>
      <c r="V11" s="110"/>
      <c r="W11" s="110">
        <v>1673118.95</v>
      </c>
    </row>
    <row r="12" ht="21.75" customHeight="1" spans="1:23">
      <c r="A12" s="101" t="s">
        <v>261</v>
      </c>
      <c r="B12" s="101" t="s">
        <v>268</v>
      </c>
      <c r="C12" s="101" t="s">
        <v>269</v>
      </c>
      <c r="D12" s="101" t="s">
        <v>70</v>
      </c>
      <c r="E12" s="101" t="s">
        <v>127</v>
      </c>
      <c r="F12" s="101" t="s">
        <v>128</v>
      </c>
      <c r="G12" s="101" t="s">
        <v>237</v>
      </c>
      <c r="H12" s="101" t="s">
        <v>238</v>
      </c>
      <c r="I12" s="110">
        <v>10000</v>
      </c>
      <c r="J12" s="110"/>
      <c r="K12" s="110"/>
      <c r="L12" s="110"/>
      <c r="M12" s="110"/>
      <c r="N12" s="110"/>
      <c r="O12" s="110"/>
      <c r="P12" s="110"/>
      <c r="Q12" s="110"/>
      <c r="R12" s="110">
        <v>10000</v>
      </c>
      <c r="S12" s="110"/>
      <c r="T12" s="110"/>
      <c r="U12" s="110"/>
      <c r="V12" s="110"/>
      <c r="W12" s="110">
        <v>10000</v>
      </c>
    </row>
    <row r="13" ht="18.75" customHeight="1" spans="1:23">
      <c r="A13" s="69" t="s">
        <v>173</v>
      </c>
      <c r="B13" s="70"/>
      <c r="C13" s="70"/>
      <c r="D13" s="70"/>
      <c r="E13" s="70"/>
      <c r="F13" s="70"/>
      <c r="G13" s="70"/>
      <c r="H13" s="71"/>
      <c r="I13" s="110">
        <v>2322770.15</v>
      </c>
      <c r="J13" s="110">
        <v>639651.2</v>
      </c>
      <c r="K13" s="110">
        <v>639651.2</v>
      </c>
      <c r="L13" s="110"/>
      <c r="M13" s="110"/>
      <c r="N13" s="110"/>
      <c r="O13" s="110"/>
      <c r="P13" s="110"/>
      <c r="Q13" s="110"/>
      <c r="R13" s="110">
        <v>1683118.95</v>
      </c>
      <c r="S13" s="110"/>
      <c r="T13" s="110"/>
      <c r="U13" s="110"/>
      <c r="V13" s="110"/>
      <c r="W13" s="110">
        <v>1683118.95</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31"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0:10">
      <c r="J1" s="44" t="s">
        <v>270</v>
      </c>
    </row>
    <row r="2" ht="39.75" customHeight="1" spans="1:10">
      <c r="A2" s="98" t="str">
        <f>"2026"&amp;"年部门项目支出绩效目标表"</f>
        <v>2026年部门项目支出绩效目标表</v>
      </c>
      <c r="B2" s="45"/>
      <c r="C2" s="45"/>
      <c r="D2" s="45"/>
      <c r="E2" s="45"/>
      <c r="F2" s="99"/>
      <c r="G2" s="45"/>
      <c r="H2" s="99"/>
      <c r="I2" s="99"/>
      <c r="J2" s="45"/>
    </row>
    <row r="3" ht="17.25" customHeight="1" spans="1:1">
      <c r="A3" s="46" t="str">
        <f>"单位名称："&amp;"昆明市晋宁区水务局水利管理站"</f>
        <v>单位名称：昆明市晋宁区水务局水利管理站</v>
      </c>
    </row>
    <row r="4" ht="44.25" customHeight="1" spans="1:10">
      <c r="A4" s="19" t="s">
        <v>185</v>
      </c>
      <c r="B4" s="19" t="s">
        <v>271</v>
      </c>
      <c r="C4" s="19" t="s">
        <v>272</v>
      </c>
      <c r="D4" s="19" t="s">
        <v>273</v>
      </c>
      <c r="E4" s="19" t="s">
        <v>274</v>
      </c>
      <c r="F4" s="100" t="s">
        <v>275</v>
      </c>
      <c r="G4" s="19" t="s">
        <v>276</v>
      </c>
      <c r="H4" s="100" t="s">
        <v>277</v>
      </c>
      <c r="I4" s="100" t="s">
        <v>278</v>
      </c>
      <c r="J4" s="19" t="s">
        <v>279</v>
      </c>
    </row>
    <row r="5" ht="18.75" customHeight="1" spans="1:10">
      <c r="A5" s="162">
        <v>1</v>
      </c>
      <c r="B5" s="162">
        <v>2</v>
      </c>
      <c r="C5" s="162">
        <v>3</v>
      </c>
      <c r="D5" s="162">
        <v>4</v>
      </c>
      <c r="E5" s="162">
        <v>5</v>
      </c>
      <c r="F5" s="72">
        <v>6</v>
      </c>
      <c r="G5" s="162">
        <v>7</v>
      </c>
      <c r="H5" s="72">
        <v>8</v>
      </c>
      <c r="I5" s="72">
        <v>9</v>
      </c>
      <c r="J5" s="162">
        <v>10</v>
      </c>
    </row>
    <row r="6" ht="42" customHeight="1" spans="1:10">
      <c r="A6" s="20" t="s">
        <v>70</v>
      </c>
      <c r="B6" s="101"/>
      <c r="C6" s="101"/>
      <c r="D6" s="101"/>
      <c r="E6" s="34"/>
      <c r="F6" s="102"/>
      <c r="G6" s="34"/>
      <c r="H6" s="102"/>
      <c r="I6" s="102"/>
      <c r="J6" s="34"/>
    </row>
    <row r="7" ht="42" customHeight="1" spans="1:10">
      <c r="A7" s="163" t="s">
        <v>280</v>
      </c>
      <c r="B7" s="33" t="s">
        <v>281</v>
      </c>
      <c r="C7" s="33" t="s">
        <v>282</v>
      </c>
      <c r="D7" s="33" t="s">
        <v>283</v>
      </c>
      <c r="E7" s="20" t="s">
        <v>284</v>
      </c>
      <c r="F7" s="33" t="s">
        <v>285</v>
      </c>
      <c r="G7" s="20" t="s">
        <v>286</v>
      </c>
      <c r="H7" s="33" t="s">
        <v>287</v>
      </c>
      <c r="I7" s="33" t="s">
        <v>288</v>
      </c>
      <c r="J7" s="20" t="s">
        <v>289</v>
      </c>
    </row>
    <row r="8" ht="42" customHeight="1" spans="1:10">
      <c r="A8" s="163" t="s">
        <v>280</v>
      </c>
      <c r="B8" s="33" t="s">
        <v>281</v>
      </c>
      <c r="C8" s="33" t="s">
        <v>282</v>
      </c>
      <c r="D8" s="33" t="s">
        <v>290</v>
      </c>
      <c r="E8" s="20" t="s">
        <v>291</v>
      </c>
      <c r="F8" s="33" t="s">
        <v>285</v>
      </c>
      <c r="G8" s="20" t="s">
        <v>292</v>
      </c>
      <c r="H8" s="33" t="s">
        <v>293</v>
      </c>
      <c r="I8" s="33" t="s">
        <v>294</v>
      </c>
      <c r="J8" s="20" t="s">
        <v>289</v>
      </c>
    </row>
    <row r="9" ht="42" customHeight="1" spans="1:10">
      <c r="A9" s="163" t="s">
        <v>280</v>
      </c>
      <c r="B9" s="33" t="s">
        <v>281</v>
      </c>
      <c r="C9" s="33" t="s">
        <v>282</v>
      </c>
      <c r="D9" s="33" t="s">
        <v>295</v>
      </c>
      <c r="E9" s="20" t="s">
        <v>296</v>
      </c>
      <c r="F9" s="33" t="s">
        <v>285</v>
      </c>
      <c r="G9" s="20" t="s">
        <v>297</v>
      </c>
      <c r="H9" s="33" t="s">
        <v>293</v>
      </c>
      <c r="I9" s="33" t="s">
        <v>294</v>
      </c>
      <c r="J9" s="20" t="s">
        <v>289</v>
      </c>
    </row>
    <row r="10" ht="42" customHeight="1" spans="1:10">
      <c r="A10" s="163" t="s">
        <v>280</v>
      </c>
      <c r="B10" s="33" t="s">
        <v>281</v>
      </c>
      <c r="C10" s="33" t="s">
        <v>298</v>
      </c>
      <c r="D10" s="33" t="s">
        <v>299</v>
      </c>
      <c r="E10" s="20" t="s">
        <v>300</v>
      </c>
      <c r="F10" s="33" t="s">
        <v>301</v>
      </c>
      <c r="G10" s="20" t="s">
        <v>302</v>
      </c>
      <c r="H10" s="33" t="s">
        <v>303</v>
      </c>
      <c r="I10" s="33" t="s">
        <v>294</v>
      </c>
      <c r="J10" s="20" t="s">
        <v>289</v>
      </c>
    </row>
    <row r="11" ht="42" customHeight="1" spans="1:10">
      <c r="A11" s="163" t="s">
        <v>280</v>
      </c>
      <c r="B11" s="33" t="s">
        <v>281</v>
      </c>
      <c r="C11" s="33" t="s">
        <v>298</v>
      </c>
      <c r="D11" s="33" t="s">
        <v>299</v>
      </c>
      <c r="E11" s="20" t="s">
        <v>304</v>
      </c>
      <c r="F11" s="33" t="s">
        <v>285</v>
      </c>
      <c r="G11" s="20" t="s">
        <v>305</v>
      </c>
      <c r="H11" s="33" t="s">
        <v>293</v>
      </c>
      <c r="I11" s="33" t="s">
        <v>294</v>
      </c>
      <c r="J11" s="20" t="s">
        <v>289</v>
      </c>
    </row>
    <row r="12" ht="42" customHeight="1" spans="1:10">
      <c r="A12" s="163" t="s">
        <v>265</v>
      </c>
      <c r="B12" s="33" t="s">
        <v>306</v>
      </c>
      <c r="C12" s="33" t="s">
        <v>282</v>
      </c>
      <c r="D12" s="33" t="s">
        <v>283</v>
      </c>
      <c r="E12" s="20" t="s">
        <v>307</v>
      </c>
      <c r="F12" s="33" t="s">
        <v>301</v>
      </c>
      <c r="G12" s="20" t="s">
        <v>308</v>
      </c>
      <c r="H12" s="33" t="s">
        <v>309</v>
      </c>
      <c r="I12" s="33" t="s">
        <v>288</v>
      </c>
      <c r="J12" s="20" t="s">
        <v>310</v>
      </c>
    </row>
    <row r="13" ht="42" customHeight="1" spans="1:10">
      <c r="A13" s="163" t="s">
        <v>265</v>
      </c>
      <c r="B13" s="33" t="s">
        <v>306</v>
      </c>
      <c r="C13" s="33" t="s">
        <v>282</v>
      </c>
      <c r="D13" s="33" t="s">
        <v>283</v>
      </c>
      <c r="E13" s="20" t="s">
        <v>311</v>
      </c>
      <c r="F13" s="33" t="s">
        <v>301</v>
      </c>
      <c r="G13" s="20" t="s">
        <v>312</v>
      </c>
      <c r="H13" s="33" t="s">
        <v>313</v>
      </c>
      <c r="I13" s="33" t="s">
        <v>288</v>
      </c>
      <c r="J13" s="20" t="s">
        <v>314</v>
      </c>
    </row>
    <row r="14" ht="42" customHeight="1" spans="1:10">
      <c r="A14" s="163" t="s">
        <v>265</v>
      </c>
      <c r="B14" s="33" t="s">
        <v>306</v>
      </c>
      <c r="C14" s="33" t="s">
        <v>298</v>
      </c>
      <c r="D14" s="33" t="s">
        <v>315</v>
      </c>
      <c r="E14" s="20" t="s">
        <v>316</v>
      </c>
      <c r="F14" s="33" t="s">
        <v>301</v>
      </c>
      <c r="G14" s="20" t="s">
        <v>317</v>
      </c>
      <c r="H14" s="33" t="s">
        <v>318</v>
      </c>
      <c r="I14" s="33" t="s">
        <v>294</v>
      </c>
      <c r="J14" s="20" t="s">
        <v>319</v>
      </c>
    </row>
    <row r="15" ht="42" customHeight="1" spans="1:10">
      <c r="A15" s="163" t="s">
        <v>265</v>
      </c>
      <c r="B15" s="33" t="s">
        <v>306</v>
      </c>
      <c r="C15" s="33" t="s">
        <v>298</v>
      </c>
      <c r="D15" s="33" t="s">
        <v>299</v>
      </c>
      <c r="E15" s="20" t="s">
        <v>320</v>
      </c>
      <c r="F15" s="33" t="s">
        <v>301</v>
      </c>
      <c r="G15" s="20" t="s">
        <v>321</v>
      </c>
      <c r="H15" s="33"/>
      <c r="I15" s="33" t="s">
        <v>294</v>
      </c>
      <c r="J15" s="20" t="s">
        <v>322</v>
      </c>
    </row>
    <row r="16" ht="42" customHeight="1" spans="1:10">
      <c r="A16" s="163" t="s">
        <v>265</v>
      </c>
      <c r="B16" s="33" t="s">
        <v>306</v>
      </c>
      <c r="C16" s="33" t="s">
        <v>323</v>
      </c>
      <c r="D16" s="33" t="s">
        <v>324</v>
      </c>
      <c r="E16" s="20" t="s">
        <v>325</v>
      </c>
      <c r="F16" s="33" t="s">
        <v>301</v>
      </c>
      <c r="G16" s="20" t="s">
        <v>326</v>
      </c>
      <c r="H16" s="33" t="s">
        <v>293</v>
      </c>
      <c r="I16" s="33" t="s">
        <v>294</v>
      </c>
      <c r="J16" s="20" t="s">
        <v>325</v>
      </c>
    </row>
    <row r="17" ht="42" customHeight="1" spans="1:10">
      <c r="A17" s="163" t="s">
        <v>260</v>
      </c>
      <c r="B17" s="33" t="s">
        <v>327</v>
      </c>
      <c r="C17" s="33" t="s">
        <v>282</v>
      </c>
      <c r="D17" s="33" t="s">
        <v>283</v>
      </c>
      <c r="E17" s="20" t="s">
        <v>328</v>
      </c>
      <c r="F17" s="33" t="s">
        <v>285</v>
      </c>
      <c r="G17" s="20" t="s">
        <v>93</v>
      </c>
      <c r="H17" s="33" t="s">
        <v>329</v>
      </c>
      <c r="I17" s="33" t="s">
        <v>288</v>
      </c>
      <c r="J17" s="20" t="s">
        <v>330</v>
      </c>
    </row>
    <row r="18" ht="42" customHeight="1" spans="1:10">
      <c r="A18" s="163" t="s">
        <v>260</v>
      </c>
      <c r="B18" s="33" t="s">
        <v>327</v>
      </c>
      <c r="C18" s="33" t="s">
        <v>298</v>
      </c>
      <c r="D18" s="33" t="s">
        <v>315</v>
      </c>
      <c r="E18" s="20" t="s">
        <v>331</v>
      </c>
      <c r="F18" s="33" t="s">
        <v>285</v>
      </c>
      <c r="G18" s="20" t="s">
        <v>332</v>
      </c>
      <c r="H18" s="33"/>
      <c r="I18" s="33" t="s">
        <v>294</v>
      </c>
      <c r="J18" s="20" t="s">
        <v>333</v>
      </c>
    </row>
    <row r="19" ht="42" customHeight="1" spans="1:10">
      <c r="A19" s="163" t="s">
        <v>260</v>
      </c>
      <c r="B19" s="33" t="s">
        <v>327</v>
      </c>
      <c r="C19" s="33" t="s">
        <v>323</v>
      </c>
      <c r="D19" s="33" t="s">
        <v>324</v>
      </c>
      <c r="E19" s="20" t="s">
        <v>334</v>
      </c>
      <c r="F19" s="33" t="s">
        <v>285</v>
      </c>
      <c r="G19" s="20" t="s">
        <v>305</v>
      </c>
      <c r="H19" s="33" t="s">
        <v>293</v>
      </c>
      <c r="I19" s="33" t="s">
        <v>294</v>
      </c>
      <c r="J19" s="20" t="s">
        <v>335</v>
      </c>
    </row>
    <row r="20" ht="42" customHeight="1" spans="1:10">
      <c r="A20" s="163" t="s">
        <v>269</v>
      </c>
      <c r="B20" s="33" t="s">
        <v>336</v>
      </c>
      <c r="C20" s="33" t="s">
        <v>282</v>
      </c>
      <c r="D20" s="33" t="s">
        <v>283</v>
      </c>
      <c r="E20" s="20" t="s">
        <v>337</v>
      </c>
      <c r="F20" s="33" t="s">
        <v>285</v>
      </c>
      <c r="G20" s="20" t="s">
        <v>338</v>
      </c>
      <c r="H20" s="33" t="s">
        <v>287</v>
      </c>
      <c r="I20" s="33" t="s">
        <v>294</v>
      </c>
      <c r="J20" s="20" t="s">
        <v>339</v>
      </c>
    </row>
    <row r="21" ht="42" customHeight="1" spans="1:10">
      <c r="A21" s="163" t="s">
        <v>269</v>
      </c>
      <c r="B21" s="33" t="s">
        <v>336</v>
      </c>
      <c r="C21" s="33" t="s">
        <v>282</v>
      </c>
      <c r="D21" s="33" t="s">
        <v>290</v>
      </c>
      <c r="E21" s="20" t="s">
        <v>290</v>
      </c>
      <c r="F21" s="33" t="s">
        <v>301</v>
      </c>
      <c r="G21" s="20" t="s">
        <v>340</v>
      </c>
      <c r="H21" s="33" t="s">
        <v>318</v>
      </c>
      <c r="I21" s="33" t="s">
        <v>294</v>
      </c>
      <c r="J21" s="20" t="s">
        <v>341</v>
      </c>
    </row>
    <row r="22" ht="42" customHeight="1" spans="1:10">
      <c r="A22" s="163" t="s">
        <v>269</v>
      </c>
      <c r="B22" s="33" t="s">
        <v>336</v>
      </c>
      <c r="C22" s="33" t="s">
        <v>298</v>
      </c>
      <c r="D22" s="33" t="s">
        <v>315</v>
      </c>
      <c r="E22" s="20" t="s">
        <v>342</v>
      </c>
      <c r="F22" s="33" t="s">
        <v>285</v>
      </c>
      <c r="G22" s="20" t="s">
        <v>343</v>
      </c>
      <c r="H22" s="33" t="s">
        <v>329</v>
      </c>
      <c r="I22" s="33" t="s">
        <v>294</v>
      </c>
      <c r="J22" s="20" t="s">
        <v>344</v>
      </c>
    </row>
    <row r="23" ht="42" customHeight="1" spans="1:10">
      <c r="A23" s="163" t="s">
        <v>269</v>
      </c>
      <c r="B23" s="33" t="s">
        <v>336</v>
      </c>
      <c r="C23" s="33" t="s">
        <v>323</v>
      </c>
      <c r="D23" s="33" t="s">
        <v>324</v>
      </c>
      <c r="E23" s="20" t="s">
        <v>345</v>
      </c>
      <c r="F23" s="33" t="s">
        <v>285</v>
      </c>
      <c r="G23" s="20" t="s">
        <v>305</v>
      </c>
      <c r="H23" s="33" t="s">
        <v>293</v>
      </c>
      <c r="I23" s="33" t="s">
        <v>294</v>
      </c>
      <c r="J23" s="20" t="s">
        <v>346</v>
      </c>
    </row>
    <row r="24" ht="42" customHeight="1" spans="1:10">
      <c r="A24" s="163" t="s">
        <v>263</v>
      </c>
      <c r="B24" s="33" t="s">
        <v>347</v>
      </c>
      <c r="C24" s="33" t="s">
        <v>282</v>
      </c>
      <c r="D24" s="33" t="s">
        <v>283</v>
      </c>
      <c r="E24" s="20" t="s">
        <v>337</v>
      </c>
      <c r="F24" s="33" t="s">
        <v>301</v>
      </c>
      <c r="G24" s="20" t="s">
        <v>348</v>
      </c>
      <c r="H24" s="33" t="s">
        <v>287</v>
      </c>
      <c r="I24" s="33" t="s">
        <v>294</v>
      </c>
      <c r="J24" s="20" t="s">
        <v>348</v>
      </c>
    </row>
    <row r="25" ht="42" customHeight="1" spans="1:10">
      <c r="A25" s="163" t="s">
        <v>263</v>
      </c>
      <c r="B25" s="33" t="s">
        <v>347</v>
      </c>
      <c r="C25" s="33" t="s">
        <v>282</v>
      </c>
      <c r="D25" s="33" t="s">
        <v>283</v>
      </c>
      <c r="E25" s="20" t="s">
        <v>349</v>
      </c>
      <c r="F25" s="33" t="s">
        <v>285</v>
      </c>
      <c r="G25" s="20" t="s">
        <v>350</v>
      </c>
      <c r="H25" s="33" t="s">
        <v>351</v>
      </c>
      <c r="I25" s="33" t="s">
        <v>288</v>
      </c>
      <c r="J25" s="20" t="s">
        <v>352</v>
      </c>
    </row>
    <row r="26" ht="42" customHeight="1" spans="1:10">
      <c r="A26" s="163" t="s">
        <v>263</v>
      </c>
      <c r="B26" s="33" t="s">
        <v>347</v>
      </c>
      <c r="C26" s="33" t="s">
        <v>282</v>
      </c>
      <c r="D26" s="33" t="s">
        <v>290</v>
      </c>
      <c r="E26" s="20" t="s">
        <v>340</v>
      </c>
      <c r="F26" s="33" t="s">
        <v>301</v>
      </c>
      <c r="G26" s="20" t="s">
        <v>353</v>
      </c>
      <c r="H26" s="33" t="s">
        <v>318</v>
      </c>
      <c r="I26" s="33" t="s">
        <v>294</v>
      </c>
      <c r="J26" s="20" t="s">
        <v>354</v>
      </c>
    </row>
    <row r="27" ht="42" customHeight="1" spans="1:10">
      <c r="A27" s="163" t="s">
        <v>263</v>
      </c>
      <c r="B27" s="33" t="s">
        <v>347</v>
      </c>
      <c r="C27" s="33" t="s">
        <v>282</v>
      </c>
      <c r="D27" s="33" t="s">
        <v>290</v>
      </c>
      <c r="E27" s="20" t="s">
        <v>355</v>
      </c>
      <c r="F27" s="33" t="s">
        <v>301</v>
      </c>
      <c r="G27" s="20" t="s">
        <v>292</v>
      </c>
      <c r="H27" s="33" t="s">
        <v>293</v>
      </c>
      <c r="I27" s="33" t="s">
        <v>288</v>
      </c>
      <c r="J27" s="20" t="s">
        <v>356</v>
      </c>
    </row>
    <row r="28" ht="42" customHeight="1" spans="1:10">
      <c r="A28" s="163" t="s">
        <v>263</v>
      </c>
      <c r="B28" s="33" t="s">
        <v>347</v>
      </c>
      <c r="C28" s="33" t="s">
        <v>282</v>
      </c>
      <c r="D28" s="33" t="s">
        <v>290</v>
      </c>
      <c r="E28" s="20" t="s">
        <v>357</v>
      </c>
      <c r="F28" s="33" t="s">
        <v>285</v>
      </c>
      <c r="G28" s="20" t="s">
        <v>292</v>
      </c>
      <c r="H28" s="33" t="s">
        <v>293</v>
      </c>
      <c r="I28" s="33" t="s">
        <v>288</v>
      </c>
      <c r="J28" s="20" t="s">
        <v>358</v>
      </c>
    </row>
    <row r="29" ht="42" customHeight="1" spans="1:10">
      <c r="A29" s="163" t="s">
        <v>263</v>
      </c>
      <c r="B29" s="33" t="s">
        <v>347</v>
      </c>
      <c r="C29" s="33" t="s">
        <v>282</v>
      </c>
      <c r="D29" s="33" t="s">
        <v>295</v>
      </c>
      <c r="E29" s="20" t="s">
        <v>359</v>
      </c>
      <c r="F29" s="33" t="s">
        <v>301</v>
      </c>
      <c r="G29" s="20" t="s">
        <v>292</v>
      </c>
      <c r="H29" s="33" t="s">
        <v>293</v>
      </c>
      <c r="I29" s="33" t="s">
        <v>288</v>
      </c>
      <c r="J29" s="20" t="s">
        <v>360</v>
      </c>
    </row>
    <row r="30" ht="42" customHeight="1" spans="1:10">
      <c r="A30" s="163" t="s">
        <v>263</v>
      </c>
      <c r="B30" s="33" t="s">
        <v>347</v>
      </c>
      <c r="C30" s="33" t="s">
        <v>298</v>
      </c>
      <c r="D30" s="33" t="s">
        <v>361</v>
      </c>
      <c r="E30" s="20" t="s">
        <v>362</v>
      </c>
      <c r="F30" s="33" t="s">
        <v>285</v>
      </c>
      <c r="G30" s="20" t="s">
        <v>363</v>
      </c>
      <c r="H30" s="33" t="s">
        <v>364</v>
      </c>
      <c r="I30" s="33" t="s">
        <v>288</v>
      </c>
      <c r="J30" s="20" t="s">
        <v>365</v>
      </c>
    </row>
    <row r="31" ht="42" customHeight="1" spans="1:10">
      <c r="A31" s="163" t="s">
        <v>263</v>
      </c>
      <c r="B31" s="33" t="s">
        <v>347</v>
      </c>
      <c r="C31" s="33" t="s">
        <v>298</v>
      </c>
      <c r="D31" s="33" t="s">
        <v>315</v>
      </c>
      <c r="E31" s="20" t="s">
        <v>343</v>
      </c>
      <c r="F31" s="33" t="s">
        <v>301</v>
      </c>
      <c r="G31" s="20" t="s">
        <v>343</v>
      </c>
      <c r="H31" s="33" t="s">
        <v>329</v>
      </c>
      <c r="I31" s="33" t="s">
        <v>294</v>
      </c>
      <c r="J31" s="20" t="s">
        <v>366</v>
      </c>
    </row>
    <row r="32" ht="42" customHeight="1" spans="1:10">
      <c r="A32" s="163" t="s">
        <v>263</v>
      </c>
      <c r="B32" s="33" t="s">
        <v>347</v>
      </c>
      <c r="C32" s="33" t="s">
        <v>298</v>
      </c>
      <c r="D32" s="33" t="s">
        <v>315</v>
      </c>
      <c r="E32" s="20" t="s">
        <v>367</v>
      </c>
      <c r="F32" s="33" t="s">
        <v>301</v>
      </c>
      <c r="G32" s="20" t="s">
        <v>368</v>
      </c>
      <c r="H32" s="33" t="s">
        <v>329</v>
      </c>
      <c r="I32" s="33" t="s">
        <v>294</v>
      </c>
      <c r="J32" s="20" t="s">
        <v>369</v>
      </c>
    </row>
    <row r="33" ht="42" customHeight="1" spans="1:10">
      <c r="A33" s="163" t="s">
        <v>263</v>
      </c>
      <c r="B33" s="33" t="s">
        <v>347</v>
      </c>
      <c r="C33" s="33" t="s">
        <v>298</v>
      </c>
      <c r="D33" s="33" t="s">
        <v>370</v>
      </c>
      <c r="E33" s="20" t="s">
        <v>371</v>
      </c>
      <c r="F33" s="33" t="s">
        <v>301</v>
      </c>
      <c r="G33" s="20" t="s">
        <v>372</v>
      </c>
      <c r="H33" s="33" t="s">
        <v>373</v>
      </c>
      <c r="I33" s="33" t="s">
        <v>294</v>
      </c>
      <c r="J33" s="20" t="s">
        <v>374</v>
      </c>
    </row>
    <row r="34" ht="42" customHeight="1" spans="1:10">
      <c r="A34" s="163" t="s">
        <v>263</v>
      </c>
      <c r="B34" s="33" t="s">
        <v>347</v>
      </c>
      <c r="C34" s="33" t="s">
        <v>298</v>
      </c>
      <c r="D34" s="33" t="s">
        <v>299</v>
      </c>
      <c r="E34" s="20" t="s">
        <v>375</v>
      </c>
      <c r="F34" s="33" t="s">
        <v>301</v>
      </c>
      <c r="G34" s="20" t="s">
        <v>376</v>
      </c>
      <c r="H34" s="33" t="s">
        <v>373</v>
      </c>
      <c r="I34" s="33" t="s">
        <v>294</v>
      </c>
      <c r="J34" s="20" t="s">
        <v>376</v>
      </c>
    </row>
    <row r="35" ht="42" customHeight="1" spans="1:10">
      <c r="A35" s="163" t="s">
        <v>263</v>
      </c>
      <c r="B35" s="33" t="s">
        <v>347</v>
      </c>
      <c r="C35" s="33" t="s">
        <v>323</v>
      </c>
      <c r="D35" s="33" t="s">
        <v>324</v>
      </c>
      <c r="E35" s="20" t="s">
        <v>345</v>
      </c>
      <c r="F35" s="33" t="s">
        <v>301</v>
      </c>
      <c r="G35" s="20" t="s">
        <v>326</v>
      </c>
      <c r="H35" s="33" t="s">
        <v>293</v>
      </c>
      <c r="I35" s="33" t="s">
        <v>288</v>
      </c>
      <c r="J35" s="20" t="s">
        <v>377</v>
      </c>
    </row>
  </sheetData>
  <mergeCells count="12">
    <mergeCell ref="A2:J2"/>
    <mergeCell ref="A3:H3"/>
    <mergeCell ref="A7:A11"/>
    <mergeCell ref="A12:A16"/>
    <mergeCell ref="A17:A19"/>
    <mergeCell ref="A20:A23"/>
    <mergeCell ref="A24:A35"/>
    <mergeCell ref="B7:B11"/>
    <mergeCell ref="B12:B16"/>
    <mergeCell ref="B17:B19"/>
    <mergeCell ref="B20:B23"/>
    <mergeCell ref="B24:B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2026-03-23T07:33:00Z</dcterms:created>
  <dcterms:modified xsi:type="dcterms:W3CDTF">2026-03-23T08:04:00Z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BF230B2DFBB741B0A9FFB09D9137CD48</vt:lpwstr>
  </property>
</Properties>
</file>