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<sst xmlns="http://schemas.openxmlformats.org/spreadsheetml/2006/main" count="40" uniqueCount="35">
  <si>
    <t>昆明市晋宁区发放2026年2月份80周岁及以上老年人高龄津贴情况统计表</t>
  </si>
  <si>
    <t xml:space="preserve">制表单位：昆明市晋宁区民政局                                          </t>
  </si>
  <si>
    <t>制表时间：2026年2月12日</t>
  </si>
  <si>
    <t>乡镇（街道）</t>
  </si>
  <si>
    <t>80-89人数</t>
  </si>
  <si>
    <t>新增人数</t>
  </si>
  <si>
    <t>停发人数（含死亡和迁出）</t>
  </si>
  <si>
    <t>当月津贴变更人数</t>
  </si>
  <si>
    <t>发放金额</t>
  </si>
  <si>
    <t>90-99人数</t>
  </si>
  <si>
    <t>100周岁及以上人数</t>
  </si>
  <si>
    <t>停发人数</t>
  </si>
  <si>
    <t>合计（人）</t>
  </si>
  <si>
    <t>合计发放金额（元）</t>
  </si>
  <si>
    <t>备   注</t>
  </si>
  <si>
    <t>昆阳街道</t>
  </si>
  <si>
    <t xml:space="preserve">1.80-89周岁上月2776人，本月人数2776+27-21-8=2774人。
2.90-99周岁，上月319人，本月人数319-3+8=324人。
3.100周岁及以上3人，与上月无变化。                             </t>
  </si>
  <si>
    <t>晋城街道</t>
  </si>
  <si>
    <t>变为90岁6人、100岁1人</t>
  </si>
  <si>
    <t>1.80-89周岁，上月2392人，本月人数2392+33-26-6=2393人.补发2人共120元。
2.90-99周岁，上月317人，变更为100岁1人，本月人数317-10+6-1=312人。
3.100周岁及以上，上月4人,本月变更为100岁1人，本月人数4+1=5人。</t>
  </si>
  <si>
    <t>宝峰街道</t>
  </si>
  <si>
    <t xml:space="preserve"> 1.80-89周岁，上月428人，本月人数428+7-3-2=430人，补发3人共180元；
 2.90-99周岁，上月76人，本月人数76-2+2=76人；
 3.100岁及以上3人，与上月无变化。</t>
  </si>
  <si>
    <t>上蒜镇</t>
  </si>
  <si>
    <t>1.80-89周岁，上月934人，本月人数934+11-15-5=925人，补发1人60元。                                                                                                                              2.90-99岁，上月123人，本月人数123-5+5=123人。                                                                                                                                                     3.100周岁及以上1人，与上月无变化。</t>
  </si>
  <si>
    <t>二街镇</t>
  </si>
  <si>
    <t xml:space="preserve">1.80-89周岁，上月416人，本月人数416+7-3-1=419人，补发1人60元。                                    2.90-99周岁，上月62人，本月变更1人，本月人数62+1=63人.3.100周岁及以上1人，与上月无变化。 </t>
  </si>
  <si>
    <t>六街镇</t>
  </si>
  <si>
    <t xml:space="preserve">1.80-89周岁，上月370人，补发1人60元，本月人数370+3-4=369人。                                        2.90-99周岁，上月57人，本月人数57-1=56人。                         </t>
  </si>
  <si>
    <t>双河彝族乡</t>
  </si>
  <si>
    <t>1.80-89周岁，上月234人，本月人数234+3-5=232人。                                                                                                                              2.90-99岁，上月29人，本月人数29-1=28人。                                                                                                                                                     3.100周岁及以上1人，与上月无变化。</t>
  </si>
  <si>
    <t>夕阳彝族乡</t>
  </si>
  <si>
    <t>变更为100岁1人</t>
  </si>
  <si>
    <t>1.80-89周岁，上月275人，本月人数275+4-3=276人. 2.90-99岁，上月42人，变更为100岁1人，本月人数42-1-1=40人。                                     3.100周岁及以上，上月1人，本月变更1人，本月人数1+1=2人</t>
  </si>
  <si>
    <t>合计</t>
  </si>
  <si>
    <t>1.80-89周岁，上月7825人，本月新增95人，上月死亡80-89岁80人，变更22人，本月7825+95-80-22=7818人。    2.90-99周岁，上月1025人，死亡23人，本月变更为90周岁22人，本月变更为100周岁2人，本月人数1025-23+22-2=1022人。 3.上月100周岁及以上14人，无死亡，变更为100岁2人，本月人数14+2=16人。 经测算2026年2月份高龄津贴发放8856人需资金60.02万元，全部由市级2025年度结余结转资金承担。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</si>
</sst>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  <scheme val="major"/>
    </font>
    <font>
      <sz val="6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6" applyNumberFormat="0" applyAlignment="0" applyProtection="0">
      <alignment vertical="center"/>
    </xf>
    <xf numFmtId="0" fontId="32" fillId="12" borderId="2" applyNumberFormat="0" applyAlignment="0" applyProtection="0">
      <alignment vertical="center"/>
    </xf>
    <xf numFmtId="0" fontId="33" fillId="13" borderId="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4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topLeftCell="A7" workbookViewId="0">
      <selection activeCell="Q15" sqref="Q15"/>
    </sheetView>
  </sheetViews>
  <sheetFormatPr defaultColWidth="8.89166666666667" defaultRowHeight="13.5"/>
  <cols>
    <col min="1" max="1" width="10.4416666666667" customWidth="1"/>
    <col min="2" max="2" width="6.225" customWidth="1"/>
    <col min="3" max="3" width="4.225" customWidth="1"/>
    <col min="4" max="4" width="6.89166666666667" customWidth="1"/>
    <col min="5" max="5" width="4.66666666666667" customWidth="1"/>
    <col min="6" max="6" width="7.89166666666667" customWidth="1"/>
    <col min="7" max="7" width="6.33333333333333" customWidth="1"/>
    <col min="8" max="8" width="7.775" customWidth="1"/>
    <col min="9" max="9" width="4.44166666666667" customWidth="1"/>
    <col min="10" max="10" width="8.775" customWidth="1"/>
    <col min="11" max="11" width="7.44166666666667" customWidth="1"/>
    <col min="12" max="12" width="5.10833333333333" customWidth="1"/>
    <col min="13" max="13" width="4.225" customWidth="1"/>
    <col min="14" max="14" width="5.55833333333333" customWidth="1"/>
    <col min="15" max="15" width="7" customWidth="1"/>
    <col min="16" max="16" width="8.775" customWidth="1"/>
    <col min="17" max="17" width="39" customWidth="1"/>
  </cols>
  <sheetData>
    <row r="1" ht="22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12" t="s">
        <v>2</v>
      </c>
      <c r="M2" s="12"/>
      <c r="N2" s="12"/>
      <c r="O2" s="12"/>
      <c r="P2" s="12"/>
      <c r="Q2" s="17"/>
    </row>
    <row r="3" ht="30" customHeight="1" spans="1:17">
      <c r="A3" s="3" t="s">
        <v>3</v>
      </c>
      <c r="B3" s="4" t="s">
        <v>4</v>
      </c>
      <c r="C3" s="5" t="s">
        <v>5</v>
      </c>
      <c r="D3" s="6" t="s">
        <v>6</v>
      </c>
      <c r="E3" s="6" t="s">
        <v>7</v>
      </c>
      <c r="F3" s="4" t="s">
        <v>8</v>
      </c>
      <c r="G3" s="4" t="s">
        <v>9</v>
      </c>
      <c r="H3" s="6" t="s">
        <v>6</v>
      </c>
      <c r="I3" s="6" t="s">
        <v>7</v>
      </c>
      <c r="J3" s="4" t="s">
        <v>8</v>
      </c>
      <c r="K3" s="5" t="s">
        <v>10</v>
      </c>
      <c r="L3" s="5" t="s">
        <v>11</v>
      </c>
      <c r="M3" s="6" t="s">
        <v>7</v>
      </c>
      <c r="N3" s="4" t="s">
        <v>8</v>
      </c>
      <c r="O3" s="4" t="s">
        <v>12</v>
      </c>
      <c r="P3" s="5" t="s">
        <v>13</v>
      </c>
      <c r="Q3" s="4" t="s">
        <v>14</v>
      </c>
    </row>
    <row r="4" ht="43" customHeight="1" spans="1:17">
      <c r="A4" s="7" t="s">
        <v>15</v>
      </c>
      <c r="B4" s="8">
        <v>2774</v>
      </c>
      <c r="C4" s="8">
        <v>27</v>
      </c>
      <c r="D4" s="8">
        <v>21</v>
      </c>
      <c r="E4" s="8">
        <v>8</v>
      </c>
      <c r="F4" s="8">
        <v>166440</v>
      </c>
      <c r="G4" s="8">
        <v>324</v>
      </c>
      <c r="H4" s="8">
        <v>3</v>
      </c>
      <c r="I4" s="8">
        <v>8</v>
      </c>
      <c r="J4" s="8">
        <v>38880</v>
      </c>
      <c r="K4" s="8">
        <v>3</v>
      </c>
      <c r="L4" s="8">
        <v>0</v>
      </c>
      <c r="M4" s="8">
        <v>0</v>
      </c>
      <c r="N4" s="10">
        <v>1500</v>
      </c>
      <c r="O4" s="8">
        <v>3101</v>
      </c>
      <c r="P4" s="8">
        <v>206820</v>
      </c>
      <c r="Q4" s="18" t="s">
        <v>16</v>
      </c>
    </row>
    <row r="5" ht="63" customHeight="1" spans="1:18">
      <c r="A5" s="7" t="s">
        <v>17</v>
      </c>
      <c r="B5" s="8">
        <v>2393</v>
      </c>
      <c r="C5" s="8">
        <v>33</v>
      </c>
      <c r="D5" s="8">
        <v>26</v>
      </c>
      <c r="E5" s="8">
        <v>6</v>
      </c>
      <c r="F5" s="8">
        <v>143700</v>
      </c>
      <c r="G5" s="8">
        <v>312</v>
      </c>
      <c r="H5" s="8">
        <v>10</v>
      </c>
      <c r="I5" s="13" t="s">
        <v>18</v>
      </c>
      <c r="J5" s="8">
        <v>37440</v>
      </c>
      <c r="K5" s="8">
        <v>5</v>
      </c>
      <c r="L5" s="8">
        <v>0</v>
      </c>
      <c r="M5" s="8">
        <v>1</v>
      </c>
      <c r="N5" s="10">
        <v>2500</v>
      </c>
      <c r="O5" s="8">
        <v>2710</v>
      </c>
      <c r="P5" s="8">
        <v>183640</v>
      </c>
      <c r="Q5" s="18" t="s">
        <v>19</v>
      </c>
      <c r="R5" s="19"/>
    </row>
    <row r="6" ht="43" customHeight="1" spans="1:17">
      <c r="A6" s="7" t="s">
        <v>20</v>
      </c>
      <c r="B6" s="9">
        <v>430</v>
      </c>
      <c r="C6" s="9">
        <v>7</v>
      </c>
      <c r="D6" s="9">
        <v>3</v>
      </c>
      <c r="E6" s="9">
        <v>2</v>
      </c>
      <c r="F6" s="9">
        <v>25980</v>
      </c>
      <c r="G6" s="9">
        <v>76</v>
      </c>
      <c r="H6" s="9">
        <v>2</v>
      </c>
      <c r="I6" s="9">
        <v>2</v>
      </c>
      <c r="J6" s="14">
        <v>9120</v>
      </c>
      <c r="K6" s="14">
        <v>3</v>
      </c>
      <c r="L6" s="14">
        <v>0</v>
      </c>
      <c r="M6" s="14">
        <v>0</v>
      </c>
      <c r="N6" s="15">
        <v>1500</v>
      </c>
      <c r="O6" s="14">
        <v>509</v>
      </c>
      <c r="P6" s="14">
        <v>36600</v>
      </c>
      <c r="Q6" s="20" t="s">
        <v>21</v>
      </c>
    </row>
    <row r="7" ht="43" customHeight="1" spans="1:17">
      <c r="A7" s="7" t="s">
        <v>22</v>
      </c>
      <c r="B7" s="8">
        <v>925</v>
      </c>
      <c r="C7" s="8">
        <v>11</v>
      </c>
      <c r="D7" s="8">
        <v>15</v>
      </c>
      <c r="E7" s="8">
        <v>5</v>
      </c>
      <c r="F7" s="8">
        <v>55560</v>
      </c>
      <c r="G7" s="8">
        <v>123</v>
      </c>
      <c r="H7" s="8">
        <v>5</v>
      </c>
      <c r="I7" s="8">
        <v>5</v>
      </c>
      <c r="J7" s="8">
        <v>14760</v>
      </c>
      <c r="K7" s="8">
        <v>1</v>
      </c>
      <c r="L7" s="8">
        <v>0</v>
      </c>
      <c r="M7" s="8">
        <v>0</v>
      </c>
      <c r="N7" s="8">
        <v>500</v>
      </c>
      <c r="O7" s="8">
        <v>1049</v>
      </c>
      <c r="P7" s="8">
        <v>70820</v>
      </c>
      <c r="Q7" s="21" t="s">
        <v>23</v>
      </c>
    </row>
    <row r="8" ht="43" customHeight="1" spans="1:17">
      <c r="A8" s="7" t="s">
        <v>24</v>
      </c>
      <c r="B8" s="8">
        <v>419</v>
      </c>
      <c r="C8" s="8">
        <v>7</v>
      </c>
      <c r="D8" s="8">
        <v>3</v>
      </c>
      <c r="E8" s="8">
        <v>1</v>
      </c>
      <c r="F8" s="8">
        <v>25200</v>
      </c>
      <c r="G8" s="8">
        <v>63</v>
      </c>
      <c r="H8" s="8">
        <v>0</v>
      </c>
      <c r="I8" s="8">
        <v>1</v>
      </c>
      <c r="J8" s="8">
        <v>7560</v>
      </c>
      <c r="K8" s="8">
        <v>1</v>
      </c>
      <c r="L8" s="8">
        <v>0</v>
      </c>
      <c r="M8" s="8">
        <v>0</v>
      </c>
      <c r="N8" s="8">
        <v>500</v>
      </c>
      <c r="O8" s="8">
        <f>B8+G8+K8</f>
        <v>483</v>
      </c>
      <c r="P8" s="8">
        <v>33260</v>
      </c>
      <c r="Q8" s="18" t="s">
        <v>25</v>
      </c>
    </row>
    <row r="9" ht="43" customHeight="1" spans="1:17">
      <c r="A9" s="7" t="s">
        <v>26</v>
      </c>
      <c r="B9" s="8">
        <v>369</v>
      </c>
      <c r="C9" s="8">
        <v>3</v>
      </c>
      <c r="D9" s="8">
        <v>4</v>
      </c>
      <c r="E9" s="8">
        <v>0</v>
      </c>
      <c r="F9" s="8">
        <v>22200</v>
      </c>
      <c r="G9" s="8">
        <v>56</v>
      </c>
      <c r="H9" s="10">
        <v>1</v>
      </c>
      <c r="I9" s="10">
        <v>0</v>
      </c>
      <c r="J9" s="10">
        <v>6720</v>
      </c>
      <c r="K9" s="10">
        <v>0</v>
      </c>
      <c r="L9" s="10">
        <v>0</v>
      </c>
      <c r="M9" s="10">
        <v>0</v>
      </c>
      <c r="N9" s="10">
        <v>0</v>
      </c>
      <c r="O9" s="16">
        <v>425</v>
      </c>
      <c r="P9" s="16">
        <v>28920</v>
      </c>
      <c r="Q9" s="18" t="s">
        <v>27</v>
      </c>
    </row>
    <row r="10" ht="46" customHeight="1" spans="1:17">
      <c r="A10" s="3" t="s">
        <v>28</v>
      </c>
      <c r="B10" s="10">
        <v>232</v>
      </c>
      <c r="C10" s="10">
        <v>3</v>
      </c>
      <c r="D10" s="10">
        <v>5</v>
      </c>
      <c r="E10" s="10">
        <v>0</v>
      </c>
      <c r="F10" s="10">
        <v>13920</v>
      </c>
      <c r="G10" s="10">
        <v>28</v>
      </c>
      <c r="H10" s="10">
        <v>1</v>
      </c>
      <c r="I10" s="10">
        <v>0</v>
      </c>
      <c r="J10" s="10">
        <v>3360</v>
      </c>
      <c r="K10" s="10">
        <v>1</v>
      </c>
      <c r="L10" s="10">
        <v>0</v>
      </c>
      <c r="M10" s="10">
        <v>0</v>
      </c>
      <c r="N10" s="10">
        <v>500</v>
      </c>
      <c r="O10" s="10">
        <v>261</v>
      </c>
      <c r="P10" s="10">
        <v>17780</v>
      </c>
      <c r="Q10" s="22" t="s">
        <v>29</v>
      </c>
    </row>
    <row r="11" ht="50" customHeight="1" spans="1:17">
      <c r="A11" s="3" t="s">
        <v>30</v>
      </c>
      <c r="B11" s="8">
        <v>276</v>
      </c>
      <c r="C11" s="8">
        <v>4</v>
      </c>
      <c r="D11" s="8">
        <v>3</v>
      </c>
      <c r="E11" s="8">
        <v>0</v>
      </c>
      <c r="F11" s="8">
        <f>B11*60</f>
        <v>16560</v>
      </c>
      <c r="G11" s="8">
        <v>40</v>
      </c>
      <c r="H11" s="8">
        <v>1</v>
      </c>
      <c r="I11" s="13" t="s">
        <v>31</v>
      </c>
      <c r="J11" s="8">
        <v>4800</v>
      </c>
      <c r="K11" s="8">
        <v>2</v>
      </c>
      <c r="L11" s="8">
        <v>0</v>
      </c>
      <c r="M11" s="8">
        <v>1</v>
      </c>
      <c r="N11" s="8">
        <f>K11*500</f>
        <v>1000</v>
      </c>
      <c r="O11" s="8">
        <v>318</v>
      </c>
      <c r="P11" s="8">
        <v>22360</v>
      </c>
      <c r="Q11" s="21" t="s">
        <v>32</v>
      </c>
    </row>
    <row r="12" ht="88" customHeight="1" spans="1:17">
      <c r="A12" s="7" t="s">
        <v>33</v>
      </c>
      <c r="B12" s="11">
        <f t="shared" ref="B12:H12" si="0">SUM(B4:B11)</f>
        <v>7818</v>
      </c>
      <c r="C12" s="11">
        <f t="shared" si="0"/>
        <v>95</v>
      </c>
      <c r="D12" s="11">
        <f t="shared" si="0"/>
        <v>80</v>
      </c>
      <c r="E12" s="11">
        <f t="shared" si="0"/>
        <v>22</v>
      </c>
      <c r="F12" s="11">
        <f t="shared" si="0"/>
        <v>469560</v>
      </c>
      <c r="G12" s="11">
        <f t="shared" si="0"/>
        <v>1022</v>
      </c>
      <c r="H12" s="11">
        <f t="shared" si="0"/>
        <v>23</v>
      </c>
      <c r="I12" s="11">
        <v>22</v>
      </c>
      <c r="J12" s="11">
        <f t="shared" ref="J12:P12" si="1">SUM(J4:J11)</f>
        <v>122640</v>
      </c>
      <c r="K12" s="11">
        <f t="shared" si="1"/>
        <v>16</v>
      </c>
      <c r="L12" s="11">
        <f t="shared" si="1"/>
        <v>0</v>
      </c>
      <c r="M12" s="11">
        <f t="shared" si="1"/>
        <v>2</v>
      </c>
      <c r="N12" s="11">
        <f t="shared" si="1"/>
        <v>8000</v>
      </c>
      <c r="O12" s="11">
        <f t="shared" si="1"/>
        <v>8856</v>
      </c>
      <c r="P12" s="11">
        <f t="shared" si="1"/>
        <v>600200</v>
      </c>
      <c r="Q12" s="23" t="s">
        <v>34</v>
      </c>
    </row>
  </sheetData>
  <mergeCells count="2">
    <mergeCell ref="A1:Q1"/>
    <mergeCell ref="L2:P2"/>
  </mergeCells>
  <pageMargins left="0" right="0" top="0" bottom="0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昆明市晋宁区党政机关单位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</dc:creator>
  <cp:lastModifiedBy>Administrator</cp:lastModifiedBy>
  <dcterms:created xsi:type="dcterms:W3CDTF">2026-01-14T05:22:00Z</dcterms:created>
  <dcterms:modified xsi:type="dcterms:W3CDTF">2007-01-24T15:41:56Z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EFA7A1B192E7467DA2AC329B3EFA73DE</vt:lpwstr>
  </property>
  <property fmtid="{D5CDD505-2E9C-101B-9397-08002B2CF9AE}" pid="3" name="KSOProductBuildVer">
    <vt:lpwstr>2052-11.8.2.12085</vt:lpwstr>
  </property>
</Properties>
</file>