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2" activeTab="16"/>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GK12国有资产使用情况表" sheetId="14" r:id="rId13"/>
    <sheet name="GK13部门整体支出绩效自评情况" sheetId="15" r:id="rId14"/>
    <sheet name="GK14部门整体支出绩效自评表" sheetId="16" r:id="rId15"/>
    <sheet name="GK15项目支出绩效自评表" sheetId="17" r:id="rId16"/>
    <sheet name="HIDDENSHEETNAME" sheetId="2"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<sst xmlns="http://schemas.openxmlformats.org/spreadsheetml/2006/main" count="2197" uniqueCount="1188">
  <si>
    <t>代码</t>
  </si>
  <si>
    <t>530122000_189001</t>
  </si>
  <si>
    <t>单位名称</t>
  </si>
  <si>
    <t>中国共产党昆明市晋宁区委员会宣传部</t>
  </si>
  <si>
    <t>单位负责人</t>
  </si>
  <si>
    <t>储照芳</t>
  </si>
  <si>
    <t>财务负责人</t>
  </si>
  <si>
    <t>朱虹</t>
  </si>
  <si>
    <t>填表人</t>
  </si>
  <si>
    <t>毕钰乔</t>
  </si>
  <si>
    <t>电话号码(区号)</t>
  </si>
  <si>
    <t>0871</t>
  </si>
  <si>
    <t>电话号码</t>
  </si>
  <si>
    <t>67892095</t>
  </si>
  <si>
    <t>分机号</t>
  </si>
  <si>
    <t>单位地址</t>
  </si>
  <si>
    <t>云南省昆明市晋宁区昆阳街道办昆阳街18号</t>
  </si>
  <si>
    <t>邮政编码</t>
  </si>
  <si>
    <t>650600</t>
  </si>
  <si>
    <t>单位所在地区（国家标准：行政区划代码）</t>
  </si>
  <si>
    <t>530115|晋宁区</t>
  </si>
  <si>
    <t>备用码一</t>
  </si>
  <si>
    <t>备用码二</t>
  </si>
  <si>
    <t>13577191959</t>
  </si>
  <si>
    <t>是否参照公务员法管理</t>
  </si>
  <si>
    <t>2|否</t>
  </si>
  <si>
    <t>是否编制部门预算</t>
  </si>
  <si>
    <t>1|是</t>
  </si>
  <si>
    <t>单位预算级次</t>
  </si>
  <si>
    <t>1|一级预算单位</t>
  </si>
  <si>
    <t>组织机构代码</t>
  </si>
  <si>
    <t>K37894613</t>
  </si>
  <si>
    <t>单位代码</t>
  </si>
  <si>
    <t>189</t>
  </si>
  <si>
    <t>财政区划代码</t>
  </si>
  <si>
    <t>530122000|晋宁县</t>
  </si>
  <si>
    <t>单位类型</t>
  </si>
  <si>
    <t>1|行政单位</t>
  </si>
  <si>
    <t>单位经费保障方式</t>
  </si>
  <si>
    <t>1|全额</t>
  </si>
  <si>
    <t>执行会计制度</t>
  </si>
  <si>
    <t>11|政府会计准则制度</t>
  </si>
  <si>
    <t>预算级次</t>
  </si>
  <si>
    <t>5|县区级</t>
  </si>
  <si>
    <t>隶属关系</t>
  </si>
  <si>
    <t>部门标识代码</t>
  </si>
  <si>
    <t>211|中共中央宣传部（国务院新闻办公室、
国家新闻出版署、国家版权局、国家电影局）</t>
  </si>
  <si>
    <t>国民经济行业分类</t>
  </si>
  <si>
    <t>S91|中国共产党机关</t>
  </si>
  <si>
    <t>新报因素</t>
  </si>
  <si>
    <t>0|连续上报</t>
  </si>
  <si>
    <t>上年代码</t>
  </si>
  <si>
    <t>K378946130</t>
  </si>
  <si>
    <t>报表小类</t>
  </si>
  <si>
    <t>0|单户表</t>
  </si>
  <si>
    <t>备用码</t>
  </si>
  <si>
    <t>是否编制行政事业单位国有资产报告</t>
  </si>
  <si>
    <t>父节点</t>
  </si>
  <si>
    <t>530122000|云南省昆明市晋宁区2023年度部门决算本级汇总</t>
  </si>
  <si>
    <t>收入支出决算表</t>
  </si>
  <si>
    <t>公开01表</t>
  </si>
  <si>
    <t>部门：中国共产党昆明市晋宁区委员会宣传部</t>
  </si>
  <si>
    <t>金额单位：万元</t>
  </si>
  <si>
    <t>收入</t>
  </si>
  <si>
    <t>支出</t>
  </si>
  <si>
    <t>项目</t>
  </si>
  <si>
    <t>行次</t>
  </si>
  <si>
    <t>金额</t>
  </si>
  <si>
    <t>项目(按功能分类)</t>
  </si>
  <si>
    <t>栏次</t>
  </si>
  <si>
    <t>1</t>
  </si>
  <si>
    <t>2</t>
  </si>
  <si>
    <t>一、一般公共预算财政拨款收入</t>
  </si>
  <si>
    <t>841.12</t>
  </si>
  <si>
    <t>一、一般公共服务支出</t>
  </si>
  <si>
    <t>31</t>
  </si>
  <si>
    <t>549.58</t>
  </si>
  <si>
    <t>二、政府性基金预算财政拨款收入</t>
  </si>
  <si>
    <t>15.60</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</si>
  <si>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</si>
  <si>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</si>
  <si>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</si>
  <si>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</si>
  <si>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</si>
  <si>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</si>
  <si>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</si>
  <si>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</si>
  <si>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</si>
  <si>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</si>
  <si>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</si>
  <si>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</si>
  <si>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</si>
  <si>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</si>
  <si>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</si>
  <si>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</si>
  <si>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</si>
  <si>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</si>
  <si>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</si>
  <si>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</si>
  <si>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</si>
  <si>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</si>
  <si>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</si>
  <si>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96.68</t>
  </si>
  <si>
    <t>八、其他收入</t>
  </si>
  <si>
    <t>8</t>
  </si>
  <si>
    <t>八、社会保障和就业支出</t>
  </si>
  <si>
    <t>38</t>
  </si>
  <si>
    <t>122.05</t>
  </si>
  <si>
    <t>9</t>
  </si>
  <si>
    <t>九、卫生健康支出</t>
  </si>
  <si>
    <t>39</t>
  </si>
  <si>
    <t>42.71</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</si>
  <si>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</si>
  <si>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</si>
  <si>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</si>
  <si>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</si>
  <si>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</si>
  <si>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</si>
  <si>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</si>
  <si>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</si>
  <si>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</si>
  <si>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</si>
  <si>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</si>
  <si>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</si>
  <si>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</si>
  <si>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</si>
  <si>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</si>
  <si>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</si>
  <si>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</si>
  <si>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</si>
  <si>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</si>
  <si>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</si>
  <si>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</si>
  <si>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</si>
  <si>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</si>
  <si>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</si>
  <si>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</si>
  <si>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</si>
  <si>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</si>
  <si>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</si>
  <si>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</si>
  <si>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</si>
  <si>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51.12</t>
  </si>
  <si>
    <t>20</t>
  </si>
  <si>
    <t>二十、粮油物资储备支出</t>
  </si>
  <si>
    <t>50</t>
  </si>
  <si>
    <t>21</t>
  </si>
  <si>
    <t>二十一、国有资本经营预算支出</t>
  </si>
  <si>
    <t>51</t>
  </si>
  <si>
    <t>22</t>
  </si>
  <si>
    <t>二十二、灾害防治及应急管理支出</t>
  </si>
  <si>
    <t>52</t>
  </si>
  <si>
    <t>23</t>
  </si>
  <si>
    <t>二十三、其他支出</t>
  </si>
  <si>
    <t>53</t>
  </si>
  <si>
    <t>98.31</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</si>
  <si>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</si>
  <si>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</si>
  <si>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</si>
  <si>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</si>
  <si>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</si>
  <si>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</si>
  <si>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</si>
  <si>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</si>
  <si>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</si>
  <si>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</si>
  <si>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</si>
  <si>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</si>
  <si>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</si>
  <si>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</si>
  <si>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</si>
  <si>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</si>
  <si>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</si>
  <si>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</si>
  <si>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</si>
  <si>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130.34</t>
  </si>
  <si>
    <t>年末结转和结余</t>
  </si>
  <si>
    <t>59</t>
  </si>
  <si>
    <t>32.23</t>
  </si>
  <si>
    <t>总计</t>
  </si>
  <si>
    <t>30</t>
  </si>
  <si>
    <t>992.68</t>
  </si>
  <si>
    <t>60</t>
  </si>
  <si>
    <t xml:space="preserve">注：1.本表反映部门本年度的总收支和年初、年末结转结余情况   </t>
  </si>
  <si>
    <t xml:space="preserve">   2. 本套报表金额单位转换时可能存在尾数误差</t>
  </si>
  <si>
    <t>收入决算表</t>
  </si>
  <si>
    <t>公开02表</t>
  </si>
  <si>
    <t>本年收
入合计</t>
  </si>
  <si>
    <t>财政拨
款收入</t>
  </si>
  <si>
    <t>上级补
助收入</t>
  </si>
  <si>
    <t>事业收入</t>
  </si>
  <si>
    <t>经营
收入</t>
  </si>
  <si>
    <t>附属单
位上缴收入</t>
  </si>
  <si>
    <t>其他
收入</t>
  </si>
  <si>
    <t>支出功能分类科目编码</t>
  </si>
  <si>
    <t>科目名称</t>
  </si>
  <si>
    <t>小计</t>
  </si>
  <si>
    <t>其中：
教育收费</t>
  </si>
  <si>
    <t>类</t>
  </si>
  <si>
    <t>款</t>
  </si>
  <si>
    <t>项</t>
  </si>
  <si>
    <t>合计</t>
  </si>
  <si>
    <t>一般公共服务支出</t>
  </si>
  <si>
    <t>宣传事务</t>
  </si>
  <si>
    <t>行政运行</t>
  </si>
  <si>
    <t>一般行政管理事务</t>
  </si>
  <si>
    <t>事业运行</t>
  </si>
  <si>
    <t>其他宣传事务支出</t>
  </si>
  <si>
    <t>文化旅游体育与传媒支出</t>
  </si>
  <si>
    <t>国家电影事业发展专项资金安排的支出</t>
  </si>
  <si>
    <t>资助国产影片放映</t>
  </si>
  <si>
    <t>广播电视</t>
  </si>
  <si>
    <t>其他广播电视支出</t>
  </si>
  <si>
    <t>社会保障和就业支出</t>
  </si>
  <si>
    <t>行政事业单位养老支出</t>
  </si>
  <si>
    <t>行政单位离退休</t>
  </si>
  <si>
    <t>机关事业单位基本
养老保险缴费支出</t>
  </si>
  <si>
    <t>机关事业单位职业
年金缴费支出</t>
  </si>
  <si>
    <t>抚恤</t>
  </si>
  <si>
    <t>死亡抚恤</t>
  </si>
  <si>
    <t>卫生健康支出</t>
  </si>
  <si>
    <t>行政事业单位医疗</t>
  </si>
  <si>
    <t>行政单位医疗</t>
  </si>
  <si>
    <t>事业单位医疗</t>
  </si>
  <si>
    <t>公务员医疗补助</t>
  </si>
  <si>
    <t>其他行政事业单位
医疗支出</t>
  </si>
  <si>
    <t>住房保障支出</t>
  </si>
  <si>
    <t>住房改革支出</t>
  </si>
  <si>
    <t>住房公积金</t>
  </si>
  <si>
    <t>其他支出</t>
  </si>
  <si>
    <t>注：本表反映部门本年度取得的各项收入情况。</t>
  </si>
  <si>
    <t>支出决算表</t>
  </si>
  <si>
    <t>公开03表</t>
  </si>
  <si>
    <t>本年支
出合计</t>
  </si>
  <si>
    <t>基本
支出</t>
  </si>
  <si>
    <t>项目
支出</t>
  </si>
  <si>
    <t>上缴上
级支出</t>
  </si>
  <si>
    <t>经营
支出</t>
  </si>
  <si>
    <t>对附属单位补助支出</t>
  </si>
  <si>
    <t>支出功能
分类科目编码</t>
  </si>
  <si>
    <t>机关事业单位基本养老保险缴费支出</t>
  </si>
  <si>
    <t>机关事业单位职业年金缴费支出</t>
  </si>
  <si>
    <t>其他行政事业单位医疗支出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</si>
  <si>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</si>
  <si>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</si>
  <si>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</si>
  <si>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</si>
  <si>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</si>
  <si>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</si>
  <si>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</si>
  <si>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</si>
  <si>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</si>
  <si>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</si>
  <si>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</si>
  <si>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</si>
  <si>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
财政拨款</t>
  </si>
  <si>
    <t>二、政府性基金
预算财政拨款</t>
  </si>
  <si>
    <t>三、国有资本经营
预算财政拨款</t>
  </si>
  <si>
    <t>856.72</t>
  </si>
  <si>
    <t>年初财政拨款
结转和结余</t>
  </si>
  <si>
    <t>0.47</t>
  </si>
  <si>
    <t>年末财政拨款结转和结余</t>
  </si>
  <si>
    <t>1.62</t>
  </si>
  <si>
    <t>一、一般公共预
算财政拨款</t>
  </si>
  <si>
    <t>61</t>
  </si>
  <si>
    <t>62</t>
  </si>
  <si>
    <t>63</t>
  </si>
  <si>
    <t>857.19</t>
  </si>
  <si>
    <t>64</t>
  </si>
  <si>
    <t>841.59</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</si>
  <si>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</si>
  <si>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</si>
  <si>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</si>
  <si>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</si>
  <si>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</si>
  <si>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</si>
  <si>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</si>
  <si>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</si>
  <si>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基本支出</t>
  </si>
  <si>
    <t>项目支出</t>
  </si>
  <si>
    <t>人员经费</t>
  </si>
  <si>
    <t>公用经费</t>
  </si>
  <si>
    <t>项目支出结转</t>
  </si>
  <si>
    <t>项目支出结余</t>
  </si>
  <si>
    <t>0.19</t>
  </si>
  <si>
    <t>0.28</t>
  </si>
  <si>
    <t>201</t>
  </si>
  <si>
    <t>20133</t>
  </si>
  <si>
    <t>2013301</t>
  </si>
  <si>
    <t>0.07</t>
  </si>
  <si>
    <t>2013302</t>
  </si>
  <si>
    <t>2013304</t>
  </si>
  <si>
    <t>宣传管理</t>
  </si>
  <si>
    <t>2013350</t>
  </si>
  <si>
    <t>2013399</t>
  </si>
  <si>
    <t>207</t>
  </si>
  <si>
    <t>20708</t>
  </si>
  <si>
    <t>2070899</t>
  </si>
  <si>
    <t>208</t>
  </si>
  <si>
    <t>20805</t>
  </si>
  <si>
    <t>2080501</t>
  </si>
  <si>
    <t>2080505</t>
  </si>
  <si>
    <t>2080506</t>
  </si>
  <si>
    <t>20808</t>
  </si>
  <si>
    <t>2080801</t>
  </si>
  <si>
    <t>210</t>
  </si>
  <si>
    <t>21011</t>
  </si>
  <si>
    <t>2101101</t>
  </si>
  <si>
    <t>2101102</t>
  </si>
  <si>
    <t>2101103</t>
  </si>
  <si>
    <t>2101199</t>
  </si>
  <si>
    <t>221</t>
  </si>
  <si>
    <t>22102</t>
  </si>
  <si>
    <t>2210201</t>
  </si>
  <si>
    <t>229</t>
  </si>
  <si>
    <t>22999</t>
  </si>
  <si>
    <t>2299999</t>
  </si>
  <si>
    <t>注：本表反映部门本年度一般公共预算财政拨款的收支和年初、年末结转结余情况。</t>
  </si>
  <si>
    <t>一般公共预算财政拨款基本支出决算表</t>
  </si>
  <si>
    <t>公开06表</t>
  </si>
  <si>
    <t>科目编码</t>
  </si>
  <si>
    <t>301</t>
  </si>
  <si>
    <t>工资福利支出</t>
  </si>
  <si>
    <t>582.85</t>
  </si>
  <si>
    <t>302</t>
  </si>
  <si>
    <t>商品和服务支出</t>
  </si>
  <si>
    <t>43.80</t>
  </si>
  <si>
    <t>310</t>
  </si>
  <si>
    <t>资本性支出</t>
  </si>
  <si>
    <t>30101</t>
  </si>
  <si>
    <t>基本工资</t>
  </si>
  <si>
    <t>123.60</t>
  </si>
  <si>
    <t>30201</t>
  </si>
  <si>
    <t xml:space="preserve">  办公费</t>
  </si>
  <si>
    <t>2.91</t>
  </si>
  <si>
    <t>31001</t>
  </si>
  <si>
    <t xml:space="preserve">  房屋建筑物购建</t>
  </si>
  <si>
    <t>30102</t>
  </si>
  <si>
    <t>津贴补贴</t>
  </si>
  <si>
    <t>144.08</t>
  </si>
  <si>
    <t>30202</t>
  </si>
  <si>
    <t xml:space="preserve">  印刷费</t>
  </si>
  <si>
    <t>31002</t>
  </si>
  <si>
    <t xml:space="preserve">  办公设备购置</t>
  </si>
  <si>
    <t>30103</t>
  </si>
  <si>
    <t>奖金</t>
  </si>
  <si>
    <t>65.31</t>
  </si>
  <si>
    <t>30203</t>
  </si>
  <si>
    <t xml:space="preserve">  咨询费</t>
  </si>
  <si>
    <t>31003</t>
  </si>
  <si>
    <t xml:space="preserve">  专用设备购置</t>
  </si>
  <si>
    <t>30106</t>
  </si>
  <si>
    <t>伙食补助费</t>
  </si>
  <si>
    <t>30204</t>
  </si>
  <si>
    <t xml:space="preserve">  手续费</t>
  </si>
  <si>
    <t>31005</t>
  </si>
  <si>
    <t xml:space="preserve">  基础设施建设</t>
  </si>
  <si>
    <t>30107</t>
  </si>
  <si>
    <t>绩效工资</t>
  </si>
  <si>
    <t>44.92</t>
  </si>
  <si>
    <t>30205</t>
  </si>
  <si>
    <t xml:space="preserve">  水费</t>
  </si>
  <si>
    <t>31006</t>
  </si>
  <si>
    <t xml:space="preserve">  大型修缮</t>
  </si>
  <si>
    <t>30108</t>
  </si>
  <si>
    <t>机关事业单位
基本养老保险缴费</t>
  </si>
  <si>
    <t>50.77</t>
  </si>
  <si>
    <t>30206</t>
  </si>
  <si>
    <t xml:space="preserve">  电费</t>
  </si>
  <si>
    <t>31007</t>
  </si>
  <si>
    <t xml:space="preserve"> 信息网络及 
软件购置更新</t>
  </si>
  <si>
    <t>30109</t>
  </si>
  <si>
    <t>职业年金缴费</t>
  </si>
  <si>
    <t>28.84</t>
  </si>
  <si>
    <t>30207</t>
  </si>
  <si>
    <t xml:space="preserve">  邮电费</t>
  </si>
  <si>
    <t>1.04</t>
  </si>
  <si>
    <t>31008</t>
  </si>
  <si>
    <t xml:space="preserve">  物资储备</t>
  </si>
  <si>
    <t>30110</t>
  </si>
  <si>
    <t>职工基本
医疗保险缴费</t>
  </si>
  <si>
    <t>22.08</t>
  </si>
  <si>
    <t>30208</t>
  </si>
  <si>
    <t xml:space="preserve">  取暖费</t>
  </si>
  <si>
    <t>31009</t>
  </si>
  <si>
    <t xml:space="preserve">  土地补偿</t>
  </si>
  <si>
    <t>30111</t>
  </si>
  <si>
    <t>公务员医疗补助缴费</t>
  </si>
  <si>
    <t>18.01</t>
  </si>
  <si>
    <t>30209</t>
  </si>
  <si>
    <t xml:space="preserve">  物业管理费</t>
  </si>
  <si>
    <t>31010</t>
  </si>
  <si>
    <t xml:space="preserve">  安置补助</t>
  </si>
  <si>
    <t>30112</t>
  </si>
  <si>
    <t>其他社会保障缴费</t>
  </si>
  <si>
    <t>30211</t>
  </si>
  <si>
    <t xml:space="preserve">  差旅费</t>
  </si>
  <si>
    <t>4.44</t>
  </si>
  <si>
    <t>31011</t>
  </si>
  <si>
    <t xml:space="preserve"> 地上附着物和青苗补偿</t>
  </si>
  <si>
    <t>30113</t>
  </si>
  <si>
    <t>30212</t>
  </si>
  <si>
    <t xml:space="preserve">  因公出国（境）
费用</t>
  </si>
  <si>
    <t>31012</t>
  </si>
  <si>
    <t xml:space="preserve">  拆迁补偿</t>
  </si>
  <si>
    <t>30114</t>
  </si>
  <si>
    <t>医疗费补助</t>
  </si>
  <si>
    <t>30213</t>
  </si>
  <si>
    <t xml:space="preserve">  维修(护)费</t>
  </si>
  <si>
    <t>0.13</t>
  </si>
  <si>
    <t>31013</t>
  </si>
  <si>
    <t xml:space="preserve">  公务用车购置</t>
  </si>
  <si>
    <t>30199</t>
  </si>
  <si>
    <t>其他工资福利支出</t>
  </si>
  <si>
    <t>30.93</t>
  </si>
  <si>
    <t>30214</t>
  </si>
  <si>
    <t xml:space="preserve">  租赁费</t>
  </si>
  <si>
    <t>31019</t>
  </si>
  <si>
    <t xml:space="preserve">  其他交通工具购置</t>
  </si>
  <si>
    <t>303</t>
  </si>
  <si>
    <t>对个人和家庭的补助</t>
  </si>
  <si>
    <t>41.54</t>
  </si>
  <si>
    <t>30215</t>
  </si>
  <si>
    <t xml:space="preserve">  会议费</t>
  </si>
  <si>
    <t>31021</t>
  </si>
  <si>
    <t xml:space="preserve">  文物和陈列品购置</t>
  </si>
  <si>
    <t>30301</t>
  </si>
  <si>
    <t>离休费</t>
  </si>
  <si>
    <t>30216</t>
  </si>
  <si>
    <t xml:space="preserve">  培训费</t>
  </si>
  <si>
    <t>31022</t>
  </si>
  <si>
    <t xml:space="preserve">  无形资产购置</t>
  </si>
  <si>
    <t>30302</t>
  </si>
  <si>
    <t>退休费</t>
  </si>
  <si>
    <t>30217</t>
  </si>
  <si>
    <t xml:space="preserve">  公务接待费</t>
  </si>
  <si>
    <t>4.61</t>
  </si>
  <si>
    <t>31099</t>
  </si>
  <si>
    <t xml:space="preserve">  其他资本性支出</t>
  </si>
  <si>
    <t>30303</t>
  </si>
  <si>
    <t>退职（役）费</t>
  </si>
  <si>
    <t>30218</t>
  </si>
  <si>
    <t xml:space="preserve">  专用材料费</t>
  </si>
  <si>
    <t>312</t>
  </si>
  <si>
    <t>对企业补助</t>
  </si>
  <si>
    <t>30304</t>
  </si>
  <si>
    <t>抚恤金</t>
  </si>
  <si>
    <t>25.76</t>
  </si>
  <si>
    <t>30224</t>
  </si>
  <si>
    <t xml:space="preserve">  被装购置费</t>
  </si>
  <si>
    <t>31201</t>
  </si>
  <si>
    <t xml:space="preserve">  资本金注入</t>
  </si>
  <si>
    <t>30305</t>
  </si>
  <si>
    <t>生活补助</t>
  </si>
  <si>
    <t>15.78</t>
  </si>
  <si>
    <t>30225</t>
  </si>
  <si>
    <t xml:space="preserve">  专用燃料费</t>
  </si>
  <si>
    <t>31203</t>
  </si>
  <si>
    <t xml:space="preserve"> 政府投资基金股权投资</t>
  </si>
  <si>
    <t>30306</t>
  </si>
  <si>
    <t>救济费</t>
  </si>
  <si>
    <t>30226</t>
  </si>
  <si>
    <t xml:space="preserve">  劳务费</t>
  </si>
  <si>
    <t>31204</t>
  </si>
  <si>
    <t xml:space="preserve">  费用补贴</t>
  </si>
  <si>
    <t>30307</t>
  </si>
  <si>
    <t>30227</t>
  </si>
  <si>
    <t xml:space="preserve">  委托业务费</t>
  </si>
  <si>
    <t>7.00</t>
  </si>
  <si>
    <t>31205</t>
  </si>
  <si>
    <t xml:space="preserve">  利息补贴</t>
  </si>
  <si>
    <t>30308</t>
  </si>
  <si>
    <t>助学金</t>
  </si>
  <si>
    <t>30228</t>
  </si>
  <si>
    <t xml:space="preserve">  工会经费</t>
  </si>
  <si>
    <t>31299</t>
  </si>
  <si>
    <t xml:space="preserve">  其他对企业补助</t>
  </si>
  <si>
    <t>30309</t>
  </si>
  <si>
    <t>奖励金</t>
  </si>
  <si>
    <t>30229</t>
  </si>
  <si>
    <t xml:space="preserve">  福利费</t>
  </si>
  <si>
    <t>0.90</t>
  </si>
  <si>
    <t>399</t>
  </si>
  <si>
    <t>30310</t>
  </si>
  <si>
    <t>个人农业生产补贴</t>
  </si>
  <si>
    <t>30231</t>
  </si>
  <si>
    <t xml:space="preserve">  公务用车运行维护费</t>
  </si>
  <si>
    <t>2.00</t>
  </si>
  <si>
    <t>39907</t>
  </si>
  <si>
    <t xml:space="preserve">  国家赔偿费用支出</t>
  </si>
  <si>
    <t>30311</t>
  </si>
  <si>
    <t>代缴社会保险费</t>
  </si>
  <si>
    <t>30239</t>
  </si>
  <si>
    <t xml:space="preserve">  其他交通费用</t>
  </si>
  <si>
    <t>20.69</t>
  </si>
  <si>
    <t>39908</t>
  </si>
  <si>
    <t xml:space="preserve">  对民间非营利组织
和群众性自治组织补贴</t>
  </si>
  <si>
    <t>30399</t>
  </si>
  <si>
    <t>其他个人和家庭
的补助支出</t>
  </si>
  <si>
    <t>30240</t>
  </si>
  <si>
    <t xml:space="preserve">  税金及附加费用</t>
  </si>
  <si>
    <t>39909</t>
  </si>
  <si>
    <t xml:space="preserve">  经常性赠与</t>
  </si>
  <si>
    <t>30299</t>
  </si>
  <si>
    <t xml:space="preserve">  其他商品和服务支出</t>
  </si>
  <si>
    <t>0.08</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</si>
  <si>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</si>
  <si>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</si>
  <si>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</si>
  <si>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</si>
  <si>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</si>
  <si>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</si>
  <si>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</si>
  <si>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</si>
  <si>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</si>
  <si>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</si>
  <si>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</si>
  <si>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</si>
  <si>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</si>
  <si>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</si>
  <si>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</si>
  <si>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624.39</t>
  </si>
  <si>
    <t>公用经费合计</t>
  </si>
  <si>
    <t>注：本表反映部门本年度一般公共预算财政拨款基本支出经济分类支出情况。</t>
  </si>
  <si>
    <t>一般公共预算财政拨款项目支出决算表</t>
  </si>
  <si>
    <t>公开07表</t>
  </si>
  <si>
    <t>项目经费</t>
  </si>
  <si>
    <t>171.58</t>
  </si>
  <si>
    <t>309</t>
  </si>
  <si>
    <t>资本性支出（基本建设）</t>
  </si>
  <si>
    <t>311</t>
  </si>
  <si>
    <t>对企业补助（基本建设）</t>
  </si>
  <si>
    <t xml:space="preserve">  基本工资</t>
  </si>
  <si>
    <t>0.30</t>
  </si>
  <si>
    <t>30901</t>
  </si>
  <si>
    <t>31101</t>
  </si>
  <si>
    <t xml:space="preserve">  津贴补贴</t>
  </si>
  <si>
    <t>30902</t>
  </si>
  <si>
    <t>31199</t>
  </si>
  <si>
    <t xml:space="preserve">  奖金</t>
  </si>
  <si>
    <t>30903</t>
  </si>
  <si>
    <t xml:space="preserve">  伙食补助费</t>
  </si>
  <si>
    <t>30905</t>
  </si>
  <si>
    <t xml:space="preserve">  绩效工资</t>
  </si>
  <si>
    <t>0.06</t>
  </si>
  <si>
    <t>30906</t>
  </si>
  <si>
    <t xml:space="preserve">  政府投资基金股权投资</t>
  </si>
  <si>
    <t xml:space="preserve">  机关事业单位
基本养老保险缴费</t>
  </si>
  <si>
    <t>3.79</t>
  </si>
  <si>
    <t>30907</t>
  </si>
  <si>
    <t xml:space="preserve">  信息网络及软件购置更新</t>
  </si>
  <si>
    <t xml:space="preserve">  职业年金缴费</t>
  </si>
  <si>
    <t>30908</t>
  </si>
  <si>
    <t xml:space="preserve">  职工基本医疗保险缴费</t>
  </si>
  <si>
    <t>30913</t>
  </si>
  <si>
    <t xml:space="preserve">  公务员医疗补助缴费</t>
  </si>
  <si>
    <t>30919</t>
  </si>
  <si>
    <t>313</t>
  </si>
  <si>
    <t>对社会保障基金补助</t>
  </si>
  <si>
    <t xml:space="preserve">  其他社会保障缴费</t>
  </si>
  <si>
    <t>30921</t>
  </si>
  <si>
    <t>31302</t>
  </si>
  <si>
    <t xml:space="preserve">  对社会保险基金补助</t>
  </si>
  <si>
    <t xml:space="preserve">  住房公积金</t>
  </si>
  <si>
    <t xml:space="preserve">  因公出国（境）费用</t>
  </si>
  <si>
    <t>30922</t>
  </si>
  <si>
    <t>31303</t>
  </si>
  <si>
    <t xml:space="preserve">  补充全国社会保障基金</t>
  </si>
  <si>
    <t xml:space="preserve">  医疗费</t>
  </si>
  <si>
    <t>2.56</t>
  </si>
  <si>
    <t>30999</t>
  </si>
  <si>
    <t xml:space="preserve">  其他基本建设支出</t>
  </si>
  <si>
    <t>31304</t>
  </si>
  <si>
    <t xml:space="preserve">  对机关事业单位
职业年金的补助</t>
  </si>
  <si>
    <t xml:space="preserve">  其他工资福利支出</t>
  </si>
  <si>
    <t>0.20</t>
  </si>
  <si>
    <t xml:space="preserve">  离休费</t>
  </si>
  <si>
    <t xml:space="preserve">  对民间非营利组织和
群众性自治组织补贴</t>
  </si>
  <si>
    <t xml:space="preserve">  退休费</t>
  </si>
  <si>
    <t xml:space="preserve">  退职（役）费</t>
  </si>
  <si>
    <t xml:space="preserve">  抚恤金</t>
  </si>
  <si>
    <t xml:space="preserve">  生活补助</t>
  </si>
  <si>
    <t xml:space="preserve">  救济费</t>
  </si>
  <si>
    <t>0.24</t>
  </si>
  <si>
    <t xml:space="preserve">  医疗费补助</t>
  </si>
  <si>
    <t>101.92</t>
  </si>
  <si>
    <t xml:space="preserve">  助学金</t>
  </si>
  <si>
    <t xml:space="preserve">  奖励金</t>
  </si>
  <si>
    <t xml:space="preserve">  地上附着物和青苗补偿</t>
  </si>
  <si>
    <t xml:space="preserve">  个人农业生产补贴</t>
  </si>
  <si>
    <t xml:space="preserve">  代缴社会保险费</t>
  </si>
  <si>
    <t xml:space="preserve">  其他对个人和
家庭的补助</t>
  </si>
  <si>
    <t>62.71</t>
  </si>
  <si>
    <t>注：本表反映部门本年度一般公共预算财政拨款项目支出经济分类支出情况。</t>
  </si>
  <si>
    <t>政府性基金预算财政拨款收入支出决算表</t>
  </si>
  <si>
    <t>公开08表</t>
  </si>
  <si>
    <t>文化体育与传媒</t>
  </si>
  <si>
    <t>国家电影事业发展传项资金</t>
  </si>
  <si>
    <t>2070701</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</si>
  <si>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</si>
  <si>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</si>
  <si>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</si>
  <si>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</si>
  <si>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</si>
  <si>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注：本表反映部门本年度国有资本经营预算财政拨款的收支和年初、年末结转结余情况。中国共产党昆明市晋宁区委员会宣传部无国有资本经营预算财政拨款收入，也无该项收入安排的支出，故本表无数据。</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</si>
  <si>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</si>
  <si>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</si>
  <si>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</si>
  <si>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</si>
  <si>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</si>
  <si>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</si>
  <si>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</si>
  <si>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</si>
  <si>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</si>
  <si>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</si>
  <si>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</si>
  <si>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6.61</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</si>
  <si>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</si>
  <si>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</si>
  <si>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</si>
  <si>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</si>
  <si>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</si>
  <si>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</si>
  <si>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</si>
  <si>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</si>
  <si>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</si>
  <si>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</si>
  <si>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</si>
  <si>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</si>
  <si>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</si>
  <si>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1.00</t>
  </si>
  <si>
    <t xml:space="preserve">  5．国内公务接待批次（个）</t>
  </si>
  <si>
    <t>51.00</t>
  </si>
  <si>
    <t xml:space="preserve">     其中：外事接待批次（个）</t>
  </si>
  <si>
    <t xml:space="preserve">  6．国内公务接待人次（人）</t>
  </si>
  <si>
    <t>576.00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</si>
  <si>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</si>
  <si>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</si>
  <si>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</si>
  <si>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</si>
  <si>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</si>
  <si>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</si>
  <si>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</si>
  <si>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</si>
  <si>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</si>
  <si>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</si>
  <si>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</si>
  <si>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</si>
  <si>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</si>
  <si>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</si>
  <si>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</si>
  <si>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
总额</t>
  </si>
  <si>
    <t>资产原值合计</t>
  </si>
  <si>
    <t>流动
资产</t>
  </si>
  <si>
    <t>固定资产</t>
  </si>
  <si>
    <t>对外投资/有价证券</t>
  </si>
  <si>
    <t>在建
工程</t>
  </si>
  <si>
    <t>无形资产</t>
  </si>
  <si>
    <t>其他资产</t>
  </si>
  <si>
    <t>房屋构筑物</t>
  </si>
  <si>
    <t>车辆</t>
  </si>
  <si>
    <t>单价200万以上
大型设备</t>
  </si>
  <si>
    <t>其他固定资产</t>
  </si>
  <si>
    <t>原值</t>
  </si>
  <si>
    <t>净值</t>
  </si>
  <si>
    <t xml:space="preserve">
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</si>
  <si>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</si>
  <si>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公开13表</t>
  </si>
  <si>
    <t>部门：中国共产党昆明市晋宁区委员会宣传部                                        金额单位：万元</t>
  </si>
  <si>
    <t>一、部门基本情况</t>
  </si>
  <si>
    <t>（一）部门概况</t>
  </si>
  <si>
    <t xml:space="preserve">    中共昆明市晋宁区委宣传部是负责执行中央和省、市有关意识形态方面的方针政策，制定全区宣传思想和文化文艺工作的总体规划并组织实施；负责宣传思想文化系统改革、建设、发展；负责全区理论研究、文艺、精神文明建设、文化产业发展、对外宣传、形象设计塑造与对外宣传展示统筹和组织实施；是昆明市晋宁区主管意识形态、互联网宣传管理工作等全区意识形态领域工作职能部门，为正科级。加挂昆明市晋宁区新闻出版（版权）局、昆明市晋宁区广播电视、昆明市晋宁区政府新闻新闻办公室牌子。设中共昆明市晋宁区网络安全和信息办公室牌子，接受区委网络安全和信息化委员会领导，承担区委网络安全和信息化委员会具体工作。</t>
  </si>
  <si>
    <t>（二）部门绩效目标
的设立情况</t>
  </si>
  <si>
    <t xml:space="preserve">    传递晋宁正能量，提高晋宁影响力，达到内塑形象、外树品牌目的，吸引更多的社会各界人士关注晋宁、投资晋宁、建设晋宁。</t>
  </si>
  <si>
    <t>（三）部门整体收支情况</t>
  </si>
  <si>
    <t xml:space="preserve">    中国共产党昆明市晋宁区委员会宣传部2023年度收入合计862.33万元。其中：财政拨款收入856.72万元，占总收入的99.35%；其他收入5.61万元，占总收入的0.65%。与上年相比，收入合计减少309.34万元，下降26.40%。其中：财政拨款收入减少155.56万元，下降15.37%；其他收入减少153.78万元，下降96.48%。
    2023年度支出合计960.44万元。其中：基本支出668.19万元，占总支出的69.57%；项目支出292.25万元，占总支出的30.43%；与上年相比，支出合计减少328.29万元，下降25.47%。其中：基本支出增加5.79万元，增长0.87%；项目支出减少-334.08万元，下降53.34%。</t>
  </si>
  <si>
    <t>（四）部门预算管理
制度建设情况</t>
  </si>
  <si>
    <t xml:space="preserve">    区委宣传部制定了内部管理规章制度以及《晋宁县道德建设领域模范人物奖励帮扶办法》、《晋宁县优秀文艺作品扶持奖励办法》、《昆明晋宁区微平台管理暂行办法》和《中共晋宁县委办公室关于深入推进大外宣工作格局建设的意见》等。</t>
  </si>
  <si>
    <t>（五）严控“三公经费”
支出情况</t>
  </si>
  <si>
    <t xml:space="preserve">    2023年度财政拨款“三公”经费支出决算中，财政拨款“三公”经费支出年初预算为10万元，决算为6.61万元，完成年初预算的66.1%。其中：公务用车运行维护费支出年初预算为2.00万元，决算为2.00万元，占财政拨款“三公”经费总支出决算的30.26%，完成年初预算的100%；公务接待费支出年初预算为8.00万元，决算为4.61万元，占财政拨款“三公”经费总支出决算的69.74%，完成年初预算的57.62%，国内接待费支出决算4.61万元。</t>
  </si>
  <si>
    <t>二、绩效自评工作情况</t>
  </si>
  <si>
    <t>（一）绩效自评的目的</t>
  </si>
  <si>
    <t xml:space="preserve">    进一步加强预算绩效管理，强化资金支出责任，总结宣传思想文化工作资金使用情况，取得的成效，加强提高财政资金使用效益。</t>
  </si>
  <si>
    <t>（二）自评
组织过程</t>
  </si>
  <si>
    <t>1.前期准备</t>
  </si>
  <si>
    <t xml:space="preserve">    区委宣传部根据晋宁区财政局关于开展2023年度预支出绩效自评工作的通知，进行了传达学习，并成立了以常务副部长朱虹为绩效评价领导小组组长，童亮亮任副组长，陈敏等8人为成员的绩效评价领导小组。</t>
  </si>
  <si>
    <t>2.组织实施</t>
  </si>
  <si>
    <t xml:space="preserve">    针对绩效评价的要求，评价领导小组对2023年财政经费进自检自查、自评。</t>
  </si>
  <si>
    <t>三、评价情况分析及综合评价结论</t>
  </si>
  <si>
    <t xml:space="preserve">    中共昆明市晋宁区委宣传部按照资金批复用途使用资金，无违规情况。经过自评工作领导小组综合考评打分，整体绩效评价等级为优。</t>
  </si>
  <si>
    <t>四、存在的问题和整改情况</t>
  </si>
  <si>
    <t xml:space="preserve">    由于省、市电视台、报纸运营已经市场化，版面宣传费用逐年提高，晋宁区全面发展提速，对外形易用而财政专项经费预算没有增加，反而这几年在不断减少，要扩大宣传，保持晋宁在主流媒体话语权和正面形象，需要根据情况不断提高该项经费预算。</t>
  </si>
  <si>
    <t>五、绩效自评结果应用</t>
  </si>
  <si>
    <t>六、主要经验及做法</t>
  </si>
  <si>
    <t xml:space="preserve">    预算执行结束后，及时对预算资金的产出和结果进行绩效评价，能够及时发现预算执行、资金使用管理中存在的问题，有利于改进预算管理、优化资源配置，提高公共产品质量和服务水平。在项目实施过程中，区委宣传部主要领导负责，各科室本着节约高效的原则与各媒体确定合作协议，并在相关媒体平台打包推出系列宣传报道，提高宣传效果。</t>
  </si>
  <si>
    <t>七、其他需说明的情况</t>
  </si>
  <si>
    <t xml:space="preserve">    为加强晋宁区的对外宣传工作，经宣传经费上希望区财政给予支持，并指导、帮助宣传部门做好各项资金的最大化使用，同时积极鼓励区级各部门在省、市媒体制作刊登专版。</t>
  </si>
  <si>
    <t>部门整体支出绩效自评表</t>
  </si>
  <si>
    <t>公开14表</t>
  </si>
  <si>
    <t>部门名称</t>
  </si>
  <si>
    <t>中国共产党昆明市晋宁区委员会宣传部                                                 金额单位：万元</t>
  </si>
  <si>
    <t>内容</t>
  </si>
  <si>
    <t>说明</t>
  </si>
  <si>
    <t>部门总体目标</t>
  </si>
  <si>
    <t>部门职责</t>
  </si>
  <si>
    <t>中共昆明市晋宁区委宣传部是负责执行中央和省、市有关意识形态方面的方针政策，制定全区宣传思想和文化文艺工作的总体规划并组织实施；负责宣传思想文化系统改革、建设、发展；负责全区理论研究、文艺、精神文明建设、文化产业发展、对外宣传、形象设计塑造与对外宣传展示统筹和组织实施；是昆明市晋宁区主管意识形态工作的职能部门，为正科级单位。</t>
  </si>
  <si>
    <t/>
  </si>
  <si>
    <t>总体绩效目标</t>
  </si>
  <si>
    <t>加强与中央、省、市级主流媒体的沟通交流，打造多方位、多层次、多领域的晋宁区“大外宣”格局，为全区的经济社会发展营造良好的舆论氛围。通过主题宣传、系列报道等方式，提高晋宁影响力，为晋宁区打造“国际康养旅游示范区、健康旅游目的地”营造浓厚的舆论氛围。</t>
  </si>
  <si>
    <t>一、部门年度目标</t>
  </si>
  <si>
    <t>财年</t>
  </si>
  <si>
    <t>目标</t>
  </si>
  <si>
    <t>实际完成情况</t>
  </si>
  <si>
    <t>坚持以习近平新时代中国特色社会主义思想为指导，全面贯彻党的二十大精神，深入学习贯彻习近平文化思想和习近平总书记对宣传思想文化工作的重要指示精神，切实履行举旗帜、聚民心、育新人、兴文化、展形象的使命任务，踔厉奋发、守正创新，为加快全区经济社会高质量发展提供坚强思想保证、强大精神力量、有力文化条件。</t>
  </si>
  <si>
    <t>通过报告会、走基层、“文艺+”等形式开展分众化、对象化、互动化宣讲230余场（次），开展全民阅读系列活动30余场（次）；依托央视和新华社等权威主流媒体推出系列报道和专题节目上百期、直播4场，全网内容话题传播阅读量超12亿次，有效推动地方历史文化的科普教育与展示传承。开设“学思想、强党性、重实践、建新功”“我家晋宁美”“花开晋宁”等专题专栏，开展节庆活动和助农直播10场，制作《花海筑梦》等专题片6部，全媒体平台累计采编播发稿件24000余篇（条），形成“百万+”爆款产品20篇（条），组织主题采访活动240余次，召开新闻发布会4场，选推优质新闻产品1500余个。开展走访调研文化企业30家80余次，摸排潜在入规文化企业8家，成功升规纳统2家，开展党的二十大精神文艺志愿宣讲10余场次、文艺惠民演出512场次。加强全区各类宣传阵地的日常管理、使用，圆满完成各级宣传引导、应急保障引导服务工作。为把晋宁打造“国际康养旅游示范区、健康旅游目的地”营造浓厚的舆论氛围。</t>
  </si>
  <si>
    <t>---</t>
  </si>
  <si>
    <t>二、部门年度重点工作任务</t>
  </si>
  <si>
    <t>任务名称</t>
  </si>
  <si>
    <t>项目级次</t>
  </si>
  <si>
    <t>主要内容</t>
  </si>
  <si>
    <t>批复金额（万元）</t>
  </si>
  <si>
    <t>实际支出金额（万元）</t>
  </si>
  <si>
    <t>预算
执行率</t>
  </si>
  <si>
    <t>预算执行偏低原因及改进措施</t>
  </si>
  <si>
    <t>总额</t>
  </si>
  <si>
    <t>财政拨款</t>
  </si>
  <si>
    <t>其他资金</t>
  </si>
  <si>
    <t>一般公务服务支出（机关运转经费）</t>
  </si>
  <si>
    <t>一级项目</t>
  </si>
  <si>
    <t>用于支付机关事业单位干部职工工资、津补贴、社会保障交费、“三公经费”等机关日常运转支出等。</t>
  </si>
  <si>
    <t>无偏差</t>
  </si>
  <si>
    <t>宣传部本
级项目支出</t>
  </si>
  <si>
    <t xml:space="preserve">积极主动争取上级资金，保证项目正常开展完成。
</t>
  </si>
  <si>
    <t>三、部门整体支出绩效指标</t>
  </si>
  <si>
    <t>一级指标</t>
  </si>
  <si>
    <t>二级指标</t>
  </si>
  <si>
    <t>三级指标</t>
  </si>
  <si>
    <t>指标性质</t>
  </si>
  <si>
    <t>指标值</t>
  </si>
  <si>
    <t>度量单位</t>
  </si>
  <si>
    <t>实际完成值</t>
  </si>
  <si>
    <t>偏差原因分析
及改进措施</t>
  </si>
  <si>
    <t>产出指标</t>
  </si>
  <si>
    <t>数量指标</t>
  </si>
  <si>
    <t>完成市委宣传部考核指标：积极开展宣传，至少在中央主流媒体播发外宣稿件30篇（条），在省级主流媒体播发外宣稿件300篇（条）。积极组织理论中心组学习、持续开展精神文明建设，讲好晋宁故事。</t>
  </si>
  <si>
    <t>定量指标</t>
  </si>
  <si>
    <t>100%完年2023年市级、区级下达考核任务指标。</t>
  </si>
  <si>
    <t>篇（条）
、次</t>
  </si>
  <si>
    <t xml:space="preserve">开展区委理论中心组学习11次，列席旁听24次，开展宣讲宣传活动230次，全年中央、省、市级媒休记者来访240余批次，在各级主流媒体平台播发晋宁正面宣传报道2400余篇（条），超额完成市级下达考核任务数。2023年舆情信息受到中宣部舆情信息局通报表扬，连续10年获省委宣传部舆情信息“优秀单位”称号。
</t>
  </si>
  <si>
    <t>社会效益指标</t>
  </si>
  <si>
    <t>提高晋宁的知名度、影响力。</t>
  </si>
  <si>
    <t xml:space="preserve">打造多方位、多层次、多领域的晋宁区“大外宣”新格局，为全区的经济社会发展营造良好的舆论氛围。 </t>
  </si>
  <si>
    <t>95%以上</t>
  </si>
  <si>
    <t>打造了多方位、多层次、多领域的晋宁区“大外宣”新格局，为全区的经济社会发展营造了良好的舆论氛围。 通过主题宣传、系列报道等方式，提高晋宁知名度、影响力，为把晋宁打造为“国际康养旅游示范区、健康旅游目的地”营造浓厚的舆论氛围。</t>
  </si>
  <si>
    <t>生态效
益指标</t>
  </si>
  <si>
    <t>让“绿水青山就是金山银山”的生态环保意识深入人心。</t>
  </si>
  <si>
    <t>定性指标</t>
  </si>
  <si>
    <t>社会各界
知晓率95%以上</t>
  </si>
  <si>
    <t>通过主题宣传、系列报道等方式，提高晋宁影响力，为把晋宁打造为“国际康养旅游示范区、健康旅游目的地”营造浓厚的舆论氛围，让绿水青山就是金山银山的理念深入人心。</t>
  </si>
  <si>
    <t>可持续
影响指标</t>
  </si>
  <si>
    <t xml:space="preserve">打造了多方位、多层次、多领域的晋宁区“大外宣”新格局，为全区的经济社会发展营造了良好的舆论氛围。 </t>
  </si>
  <si>
    <t>打造了多方位、多层次、多领域的晋宁区“大外宣”新格局，为全区的经济社会发展营造了良好的舆论氛围。</t>
  </si>
  <si>
    <t>&gt;95%</t>
  </si>
  <si>
    <t>打造了多方位、多层次、多领域的晋宁区“大外宣”新格局，为全区的经济社会发展营造了良好的舆论氛围。通过主题宣传、系列报道等方式，提高晋宁影响力，为把晋宁打造为“国际康养旅游示范区、健康旅游目的地”营造浓厚的舆论氛围。</t>
  </si>
  <si>
    <t>满意度指标</t>
  </si>
  <si>
    <t>服务对象
满意度</t>
  </si>
  <si>
    <t>服务对象满意度指标</t>
  </si>
  <si>
    <t>社会群众满意率</t>
  </si>
  <si>
    <t>通过社会群群众走访、调查，群众满意度在95%以上。</t>
  </si>
  <si>
    <t>其他需说明事项</t>
  </si>
  <si>
    <t>中国共产党昆明市晋宁区委员会宣传部无其他需要说明的事项。</t>
  </si>
  <si>
    <t>项目支出绩效自评表</t>
  </si>
  <si>
    <t>公开15表</t>
  </si>
  <si>
    <t>项目名称</t>
  </si>
  <si>
    <t>宣传费</t>
  </si>
  <si>
    <t>主管部门</t>
  </si>
  <si>
    <t>实施单位</t>
  </si>
  <si>
    <t>项目资金
（万元）</t>
  </si>
  <si>
    <t>年初
预算数</t>
  </si>
  <si>
    <t>全年
预算数</t>
  </si>
  <si>
    <t>全年
执行数</t>
  </si>
  <si>
    <t>分值</t>
  </si>
  <si>
    <t>执行率</t>
  </si>
  <si>
    <t>得分</t>
  </si>
  <si>
    <t>年度资金总额</t>
  </si>
  <si>
    <t>其中：
当年财政拨款</t>
  </si>
  <si>
    <t xml:space="preserve"> 上年结转资金</t>
  </si>
  <si>
    <t xml:space="preserve">   其他资金</t>
  </si>
  <si>
    <t>年度
总体
目标</t>
  </si>
  <si>
    <t>预期目标</t>
  </si>
  <si>
    <t>通过有计划、有步骤的宣传，形成从中央到地方、从内到外的宣传合力，强化与媒体间的沟通协调，全面宣传、展示晋宁的特色亮点，扩大对外宣传影响力和外宣工作覆盖面，通过对区委、区政府重点工作成效、晋宁经济社会发展成果的宣传展示，进一步提升晋宁知名度和美誉度，要营造良好的投资软环境。</t>
  </si>
  <si>
    <t xml:space="preserve">全年中央、省、市级媒休记者来访240余批次，在相关平台播发晋宁正面宣传报道2400余篇（条），超额完成市级下达考核任务数。开展宣讲宣传活动230次，开展节庆活动和助农直播10场，制作专题片6部。2023年舆情信息受到中宣部舆情信息局通报表扬，连续10年获省委宣传部舆情信息“优秀单位”称号。
</t>
  </si>
  <si>
    <t>绩效指标</t>
  </si>
  <si>
    <t xml:space="preserve">年度指标值 </t>
  </si>
  <si>
    <t>偏差原因分析及改进措施</t>
  </si>
  <si>
    <t>数量
指标</t>
  </si>
  <si>
    <t>完成市委宣传部及区委年初考核目标任务责任书</t>
  </si>
  <si>
    <t>100%完成全年度考核任务数</t>
  </si>
  <si>
    <t>在中央级媒体刊播稿件40篇，省级媒体刊播信息370余篇，市级媒体刊播稿件700余篇。开展区委理论中心组学习11次，领导干部培训日讲座10期，宣传宣讲活动200余次。</t>
  </si>
  <si>
    <t>质量
指标</t>
  </si>
  <si>
    <t>广播电视安全播出，稿件无差错</t>
  </si>
  <si>
    <t>安全播出、
稿件无差错</t>
  </si>
  <si>
    <t>错误率
小于0.005%</t>
  </si>
  <si>
    <t>广播安全播出，刊发（刊播）稿件、视频差错率小于0.005%。</t>
  </si>
  <si>
    <t>成本
指标</t>
  </si>
  <si>
    <t>宣传成本大</t>
  </si>
  <si>
    <t>加大宣传力度，投入成本大。</t>
  </si>
  <si>
    <t>元</t>
  </si>
  <si>
    <t>加大宣传经费投入，进一步提升晋宁的知名度、美誉度。</t>
  </si>
  <si>
    <t>社会效
益指标</t>
  </si>
  <si>
    <t>提升晋宁的影响力</t>
  </si>
  <si>
    <t>为全区经济社会营造良好的舆论氛围</t>
  </si>
  <si>
    <t>百分比</t>
  </si>
  <si>
    <t>提升晋宁的影响力，为晋宁经济社会营造良好的舆论氛围。</t>
  </si>
  <si>
    <t>“绿水青山就是金山银山”的理念深入人心</t>
  </si>
  <si>
    <t>保护生态环境</t>
  </si>
  <si>
    <t>“绿水青山就是金山银山”的生态环保意识深入人心，形成爱护环境、保护生态环境人人有责的良好局面。</t>
  </si>
  <si>
    <t>可持续影
响指标</t>
  </si>
  <si>
    <t>提高晋宁的知名度、影响力，把党的声音传播到千家万户，为全区的经济社会发展营造了良好的舆论氛围</t>
  </si>
  <si>
    <t>通过主题宣传、系列报道等方式，提高晋宁影响力，为把晋宁打造“为晋宁区打造“国际康养旅游示范区、健康旅游目的地”营造浓厚的舆论氛围。</t>
  </si>
  <si>
    <t>满意度
指标</t>
  </si>
  <si>
    <t>服务对
象满意度</t>
  </si>
  <si>
    <t>社会各界
群众满意度</t>
  </si>
  <si>
    <t>社会各界对晋宁区对外宣传工作满意度</t>
  </si>
  <si>
    <t>满意度在90以上</t>
  </si>
  <si>
    <t>其他需要说明事项</t>
  </si>
  <si>
    <t>由于近几年区财政经费紧张，区级年初项目预算经费难以100%执行完成。</t>
  </si>
  <si>
    <t>总分</t>
  </si>
  <si>
    <t>优</t>
  </si>
  <si>
    <t>MD_YS23_DWXZ@BASEnullnullfalse</t>
  </si>
  <si>
    <t>MD_YS23_KJZD@BASEnullnullfalse</t>
  </si>
  <si>
    <t>MD_YS23_DWYSJC@BASEnullnullfalse</t>
  </si>
  <si>
    <t>MD_BBLX_YS23@BASEnullnullfalse</t>
  </si>
  <si>
    <t>MD_YS23_SF@BASEnullnullfalse</t>
  </si>
  <si>
    <t>MD_YS23_XBYS@BASEnullnullfalse</t>
  </si>
  <si>
    <t>MD_YS23_YSJC@BASEnullnullfalse</t>
  </si>
  <si>
    <t>MD_YS23_GMJJFL@BASEnullnullfalse</t>
  </si>
  <si>
    <t>MD_YS23_BMBS@BASEnullnullfalse</t>
  </si>
  <si>
    <t>MD_YS23_JFBZ@BASEnullnullfalse</t>
  </si>
  <si>
    <t>90|其他</t>
  </si>
  <si>
    <t>0|财政汇总</t>
  </si>
  <si>
    <t>1|中央级</t>
  </si>
  <si>
    <t>A00|农、林、牧、渔业</t>
  </si>
  <si>
    <t>101|全国人大常委会办公厅</t>
  </si>
  <si>
    <t>21|行政类事业单位</t>
  </si>
  <si>
    <t>1|经费差额表</t>
  </si>
  <si>
    <t>1|新增单位</t>
  </si>
  <si>
    <t>2|省级</t>
  </si>
  <si>
    <t>A01|农业</t>
  </si>
  <si>
    <t>131|全国政协办公厅</t>
  </si>
  <si>
    <t>2|差额</t>
  </si>
  <si>
    <t>22|公益一类事业单位</t>
  </si>
  <si>
    <t>21|企业会计准则制度</t>
  </si>
  <si>
    <t>2|二级预算单位</t>
  </si>
  <si>
    <t>2|调整表</t>
  </si>
  <si>
    <t>2|上年应报未报</t>
  </si>
  <si>
    <t>3|计划单列市</t>
  </si>
  <si>
    <t>A02|林业</t>
  </si>
  <si>
    <t>151|最高人民检察院</t>
  </si>
  <si>
    <t>3|定额</t>
  </si>
  <si>
    <t>23|公益二类事业单位</t>
  </si>
  <si>
    <t>22|小企业会计准则</t>
  </si>
  <si>
    <t>3|三级预算单位</t>
  </si>
  <si>
    <t>3|行政单位汇总录入表</t>
  </si>
  <si>
    <t>3|报表小类改变</t>
  </si>
  <si>
    <t>4|市级</t>
  </si>
  <si>
    <t>A03|畜牧业</t>
  </si>
  <si>
    <t>161|最高人民法院</t>
  </si>
  <si>
    <t>4|自收自支</t>
  </si>
  <si>
    <t>24|生产经营类事业单位</t>
  </si>
  <si>
    <t>31|民间非营利组织会计制度</t>
  </si>
  <si>
    <t>4|四级预算单位</t>
  </si>
  <si>
    <t>4|事业单位汇总录入表</t>
  </si>
  <si>
    <t>5|纳入部门预算范围</t>
  </si>
  <si>
    <t>A04|渔业</t>
  </si>
  <si>
    <t>171|国家监察委员会</t>
  </si>
  <si>
    <t>9|其他</t>
  </si>
  <si>
    <t>29|暂未明确类别</t>
  </si>
  <si>
    <t>32|军工科研事业单位会计制度</t>
  </si>
  <si>
    <t>5|五级预算单位</t>
  </si>
  <si>
    <t>5|经费自理事业单位汇总录入表</t>
  </si>
  <si>
    <t>6|隶属关系改变</t>
  </si>
  <si>
    <t>6|乡级</t>
  </si>
  <si>
    <t>A05|农、林、牧、渔专业及辅助性活动</t>
  </si>
  <si>
    <t>199|其他</t>
  </si>
  <si>
    <t>3|企业</t>
  </si>
  <si>
    <t>6|六级预算单位</t>
  </si>
  <si>
    <t>6|乡镇汇总录入表</t>
  </si>
  <si>
    <t>8|被撤销单位</t>
  </si>
  <si>
    <t>B00|采矿业</t>
  </si>
  <si>
    <t>201|中共中央办公厅</t>
  </si>
  <si>
    <t>9|其他单位</t>
  </si>
  <si>
    <t>7|七级预算单位</t>
  </si>
  <si>
    <t>7|叠加汇总表</t>
  </si>
  <si>
    <t>B06|煤炭开采和洗选业</t>
  </si>
  <si>
    <t>203|中共中央组织部</t>
  </si>
  <si>
    <t>8|其他单位汇总录入表</t>
  </si>
  <si>
    <t>B07|石油和天然气开采业</t>
  </si>
  <si>
    <t>211|中共中央宣传部（国务院新闻办公室、国家新闻出版署、国家版权局、国家电影局）</t>
  </si>
  <si>
    <t>H|选择汇总表</t>
  </si>
  <si>
    <t>B08|黑色金属矿采选业</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</si>
  <si>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</si>
  <si>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</si>
  <si>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</si>
  <si>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</si>
  <si>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</si>
  <si>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</si>
  <si>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</si>
  <si>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</si>
  <si>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</si>
  <si>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</si>
  <si>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</si>
  <si>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</si>
  <si>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</si>
  <si>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</si>
  <si>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</si>
  <si>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</si>
  <si>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</si>
  <si>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</si>
  <si>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</si>
  <si>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</si>
  <si>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</si>
  <si>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</si>
  <si>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</si>
  <si>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</si>
  <si>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</si>
  <si>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</si>
  <si>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</si>
  <si>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</si>
  <si>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</si>
  <si>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</si>
  <si>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</si>
  <si>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</si>
  <si>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252|中央网络安全和信息化委员会办公室（国家互联网信息办公室）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</si>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</sst>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7">
    <font>
      <sz val="11"/>
      <color indexed="8"/>
      <name val="宋体"/>
      <charset val="134"/>
      <scheme val="minor"/>
    </font>
    <font>
      <sz val="10"/>
      <color indexed="8"/>
      <name val="Arial"/>
      <charset val="0"/>
    </font>
    <font>
      <sz val="22"/>
      <color indexed="8"/>
      <name val="宋体"/>
      <charset val="134"/>
    </font>
    <font>
      <sz val="10"/>
      <color rgb="FF000000"/>
      <name val="宋体"/>
      <charset val="0"/>
    </font>
    <font>
      <sz val="10"/>
      <color indexed="8"/>
      <name val="宋体"/>
      <charset val="134"/>
    </font>
    <font>
      <sz val="11"/>
      <color indexed="8"/>
      <name val="宋体"/>
      <charset val="134"/>
    </font>
    <font>
      <sz val="10"/>
      <color indexed="8"/>
      <name val="宋体"/>
      <charset val="134"/>
      <scheme val="minor"/>
    </font>
    <font>
      <b/>
      <sz val="11"/>
      <color indexed="8"/>
      <name val="宋体"/>
      <charset val="134"/>
    </font>
    <font>
      <sz val="11"/>
      <color indexed="8"/>
      <name val="Arial"/>
      <charset val="0"/>
    </font>
    <font>
      <sz val="11"/>
      <color rgb="FF000000"/>
      <name val="宋体"/>
      <charset val="0"/>
    </font>
    <font>
      <sz val="12"/>
      <name val="宋体"/>
      <charset val="134"/>
    </font>
    <font>
      <sz val="11"/>
      <color theme="1"/>
      <name val="宋体"/>
      <charset val="134"/>
    </font>
    <font>
      <sz val="12"/>
      <color theme="1"/>
      <name val="宋体"/>
      <charset val="134"/>
    </font>
    <font>
      <sz val="10"/>
      <name val="宋体"/>
      <charset val="134"/>
    </font>
    <font>
      <b/>
      <sz val="20"/>
      <name val="宋体"/>
      <charset val="134"/>
    </font>
    <font>
      <sz val="11"/>
      <color rgb="FF000000"/>
      <name val="宋体"/>
      <charset val="134"/>
    </font>
    <font>
      <sz val="9"/>
      <name val="宋体"/>
      <charset val="134"/>
    </font>
    <font>
      <b/>
      <sz val="18"/>
      <name val="宋体"/>
      <charset val="134"/>
    </font>
    <font>
      <sz val="18"/>
      <color indexed="8"/>
      <name val="宋体"/>
      <charset val="134"/>
      <scheme val="minor"/>
    </font>
    <font>
      <b/>
      <sz val="11"/>
      <color rgb="FF000000"/>
      <name val="宋体"/>
      <charset val="134"/>
    </font>
    <font>
      <sz val="22"/>
      <name val="黑体"/>
      <charset val="134"/>
    </font>
    <font>
      <sz val="10"/>
      <color rgb="FF000000"/>
      <name val="宋体"/>
      <charset val="134"/>
    </font>
    <font>
      <sz val="11"/>
      <name val="宋体"/>
      <charset val="134"/>
    </font>
    <font>
      <sz val="11"/>
      <name val="宋体"/>
      <charset val="134"/>
      <scheme val="minor"/>
    </font>
    <font>
      <sz val="9"/>
      <color rgb="FF000000"/>
      <name val="宋体"/>
      <charset val="134"/>
    </font>
    <font>
      <sz val="22"/>
      <color indexed="8"/>
      <name val="黑体"/>
      <charset val="134"/>
    </font>
    <font>
      <sz val="11"/>
      <color theme="1"/>
      <name val="宋体"/>
      <charset val="134"/>
      <scheme val="minor"/>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bgColor indexed="9"/>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auto="1"/>
      </left>
      <right style="thin">
        <color auto="1"/>
      </right>
      <top/>
      <bottom style="thin">
        <color auto="1"/>
      </bottom>
      <diagonal/>
    </border>
    <border>
      <left/>
      <right/>
      <top/>
      <bottom style="thin">
        <color indexed="8"/>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6" fillId="7" borderId="25"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6" applyNumberFormat="0" applyFill="0" applyAlignment="0" applyProtection="0">
      <alignment vertical="center"/>
    </xf>
    <xf numFmtId="0" fontId="34" fillId="0" borderId="26" applyNumberFormat="0" applyFill="0" applyAlignment="0" applyProtection="0">
      <alignment vertical="center"/>
    </xf>
    <xf numFmtId="0" fontId="35" fillId="0" borderId="27" applyNumberFormat="0" applyFill="0" applyAlignment="0" applyProtection="0">
      <alignment vertical="center"/>
    </xf>
    <xf numFmtId="0" fontId="35" fillId="0" borderId="0" applyNumberFormat="0" applyFill="0" applyBorder="0" applyAlignment="0" applyProtection="0">
      <alignment vertical="center"/>
    </xf>
    <xf numFmtId="0" fontId="36" fillId="8" borderId="28" applyNumberFormat="0" applyAlignment="0" applyProtection="0">
      <alignment vertical="center"/>
    </xf>
    <xf numFmtId="0" fontId="37" fillId="9" borderId="29" applyNumberFormat="0" applyAlignment="0" applyProtection="0">
      <alignment vertical="center"/>
    </xf>
    <xf numFmtId="0" fontId="38" fillId="9" borderId="28" applyNumberFormat="0" applyAlignment="0" applyProtection="0">
      <alignment vertical="center"/>
    </xf>
    <xf numFmtId="0" fontId="39" fillId="10" borderId="30" applyNumberFormat="0" applyAlignment="0" applyProtection="0">
      <alignment vertical="center"/>
    </xf>
    <xf numFmtId="0" fontId="40" fillId="0" borderId="31" applyNumberFormat="0" applyFill="0" applyAlignment="0" applyProtection="0">
      <alignment vertical="center"/>
    </xf>
    <xf numFmtId="0" fontId="41" fillId="0" borderId="32" applyNumberFormat="0" applyFill="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6" fillId="35" borderId="0" applyNumberFormat="0" applyBorder="0" applyAlignment="0" applyProtection="0">
      <alignment vertical="center"/>
    </xf>
    <xf numFmtId="0" fontId="46" fillId="36" borderId="0" applyNumberFormat="0" applyBorder="0" applyAlignment="0" applyProtection="0">
      <alignment vertical="center"/>
    </xf>
    <xf numFmtId="0" fontId="45" fillId="37" borderId="0" applyNumberFormat="0" applyBorder="0" applyAlignment="0" applyProtection="0">
      <alignment vertical="center"/>
    </xf>
    <xf numFmtId="0" fontId="10" fillId="0" borderId="0"/>
    <xf numFmtId="0" fontId="5" fillId="0" borderId="0"/>
  </cellStyleXfs>
  <cellXfs count="177">
    <xf numFmtId="0" fontId="0" fillId="0" borderId="0" xfId="0" applyFont="1">
      <alignment vertical="center"/>
    </xf>
    <xf numFmtId="0" fontId="1" fillId="0" borderId="0" xfId="0" applyFont="1" applyFill="1" applyBorder="1" applyAlignment="1"/>
    <xf numFmtId="0" fontId="1" fillId="2" borderId="0" xfId="0" applyFont="1" applyFill="1" applyBorder="1" applyAlignment="1"/>
    <xf numFmtId="0" fontId="2" fillId="0" borderId="0" xfId="0" applyFont="1" applyFill="1" applyBorder="1" applyAlignment="1">
      <alignment horizontal="center"/>
    </xf>
    <xf numFmtId="0" fontId="1" fillId="0" borderId="0" xfId="0" applyFont="1" applyFill="1" applyAlignment="1"/>
    <xf numFmtId="0" fontId="3" fillId="0" borderId="0" xfId="0" applyFont="1" applyFill="1" applyAlignment="1">
      <alignment horizontal="center"/>
    </xf>
    <xf numFmtId="0" fontId="1" fillId="0" borderId="0" xfId="0" applyFont="1" applyFill="1" applyAlignment="1">
      <alignment horizontal="center"/>
    </xf>
    <xf numFmtId="0" fontId="4" fillId="2" borderId="0" xfId="0" applyFont="1" applyFill="1" applyAlignment="1">
      <alignment horizontal="left"/>
    </xf>
    <xf numFmtId="0" fontId="4" fillId="2" borderId="0" xfId="0" applyFont="1" applyFill="1" applyBorder="1" applyAlignment="1">
      <alignment horizontal="right"/>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3" xfId="0" applyFont="1" applyFill="1" applyBorder="1" applyAlignment="1">
      <alignment horizontal="left" vertical="center"/>
    </xf>
    <xf numFmtId="0" fontId="5" fillId="2" borderId="3" xfId="0" applyFont="1" applyFill="1" applyBorder="1" applyAlignment="1">
      <alignment horizontal="right" vertical="center"/>
    </xf>
    <xf numFmtId="9" fontId="5" fillId="2" borderId="3" xfId="0" applyNumberFormat="1" applyFont="1" applyFill="1" applyBorder="1" applyAlignment="1">
      <alignment horizontal="right" vertical="center"/>
    </xf>
    <xf numFmtId="0" fontId="5" fillId="2" borderId="3" xfId="0" applyFont="1" applyFill="1" applyBorder="1" applyAlignment="1">
      <alignment horizontal="left" vertical="center" wrapText="1"/>
    </xf>
    <xf numFmtId="0" fontId="5" fillId="2" borderId="3" xfId="0" applyFont="1" applyFill="1" applyBorder="1" applyAlignment="1">
      <alignment vertical="center"/>
    </xf>
    <xf numFmtId="0" fontId="5" fillId="2" borderId="4" xfId="0" applyFont="1" applyFill="1" applyBorder="1" applyAlignment="1">
      <alignment horizontal="center" vertical="center"/>
    </xf>
    <xf numFmtId="0" fontId="6" fillId="0" borderId="1" xfId="50" applyFont="1" applyFill="1" applyBorder="1" applyAlignment="1">
      <alignment horizontal="left" vertical="center" wrapText="1"/>
    </xf>
    <xf numFmtId="0" fontId="6" fillId="3" borderId="1" xfId="50" applyFont="1" applyFill="1" applyBorder="1" applyAlignment="1">
      <alignment horizontal="center" vertical="center" wrapText="1"/>
    </xf>
    <xf numFmtId="0" fontId="6" fillId="3" borderId="5" xfId="50" applyFont="1" applyFill="1" applyBorder="1" applyAlignment="1">
      <alignment horizontal="left" vertical="center" wrapText="1"/>
    </xf>
    <xf numFmtId="0" fontId="6" fillId="3" borderId="5" xfId="50" applyFont="1" applyFill="1" applyBorder="1" applyAlignment="1">
      <alignment horizontal="center" vertical="center" wrapText="1"/>
    </xf>
    <xf numFmtId="0" fontId="6" fillId="0" borderId="1" xfId="50" applyFont="1" applyFill="1" applyBorder="1" applyAlignment="1">
      <alignment horizontal="center" vertical="center" wrapText="1"/>
    </xf>
    <xf numFmtId="49" fontId="6" fillId="0" borderId="1" xfId="50" applyNumberFormat="1" applyFont="1" applyFill="1" applyBorder="1" applyAlignment="1">
      <alignment horizontal="left" vertical="center" wrapText="1"/>
    </xf>
    <xf numFmtId="0" fontId="6" fillId="0" borderId="1" xfId="50" applyNumberFormat="1" applyFont="1" applyFill="1" applyBorder="1" applyAlignment="1">
      <alignment horizontal="center" vertical="center" wrapText="1"/>
    </xf>
    <xf numFmtId="0" fontId="4" fillId="2" borderId="3" xfId="0" applyFont="1" applyFill="1" applyBorder="1" applyAlignment="1">
      <alignment horizontal="left" vertical="center"/>
    </xf>
    <xf numFmtId="0" fontId="5" fillId="2" borderId="0" xfId="0" applyFont="1" applyFill="1" applyBorder="1" applyAlignment="1">
      <alignment horizontal="center" vertical="center"/>
    </xf>
    <xf numFmtId="0" fontId="5" fillId="2" borderId="0" xfId="0" applyFont="1" applyFill="1" applyBorder="1" applyAlignment="1">
      <alignment horizontal="right" vertical="center"/>
    </xf>
    <xf numFmtId="0" fontId="0" fillId="2" borderId="0" xfId="0" applyFont="1" applyFill="1">
      <alignment vertical="center"/>
    </xf>
    <xf numFmtId="0" fontId="4" fillId="0" borderId="0" xfId="0" applyFont="1" applyFill="1" applyAlignment="1">
      <alignment horizontal="left"/>
    </xf>
    <xf numFmtId="0" fontId="4" fillId="0" borderId="0" xfId="0" applyFont="1" applyFill="1" applyBorder="1" applyAlignment="1">
      <alignment horizontal="right"/>
    </xf>
    <xf numFmtId="0" fontId="5" fillId="4" borderId="1" xfId="0" applyFont="1" applyFill="1" applyBorder="1" applyAlignment="1">
      <alignment horizontal="center" vertical="center"/>
    </xf>
    <xf numFmtId="0" fontId="5" fillId="2" borderId="1" xfId="0" applyFont="1" applyFill="1" applyBorder="1" applyAlignment="1">
      <alignment horizontal="left" vertical="center"/>
    </xf>
    <xf numFmtId="0" fontId="5" fillId="4" borderId="2" xfId="0" applyFont="1" applyFill="1" applyBorder="1" applyAlignment="1">
      <alignment horizontal="left" vertical="center" wrapText="1"/>
    </xf>
    <xf numFmtId="0" fontId="5" fillId="4" borderId="3" xfId="0" applyFont="1" applyFill="1" applyBorder="1" applyAlignment="1">
      <alignment horizontal="center" vertical="center"/>
    </xf>
    <xf numFmtId="0" fontId="5" fillId="4" borderId="2" xfId="0" applyFont="1" applyFill="1" applyBorder="1" applyAlignment="1">
      <alignment horizontal="left" vertical="center"/>
    </xf>
    <xf numFmtId="0" fontId="5" fillId="4" borderId="3" xfId="0" applyFont="1" applyFill="1" applyBorder="1" applyAlignment="1">
      <alignment horizontal="left" vertical="center" wrapText="1"/>
    </xf>
    <xf numFmtId="0" fontId="5" fillId="4" borderId="3" xfId="0" applyFont="1" applyFill="1" applyBorder="1" applyAlignment="1">
      <alignment horizontal="left" vertical="center"/>
    </xf>
    <xf numFmtId="0" fontId="7" fillId="4" borderId="2" xfId="0" applyFont="1" applyFill="1" applyBorder="1" applyAlignment="1">
      <alignment horizontal="left" vertical="center"/>
    </xf>
    <xf numFmtId="0" fontId="7" fillId="4" borderId="3" xfId="0" applyFont="1" applyFill="1" applyBorder="1" applyAlignment="1">
      <alignment horizontal="left" vertical="center"/>
    </xf>
    <xf numFmtId="0" fontId="5" fillId="4" borderId="2" xfId="0" applyFont="1" applyFill="1" applyBorder="1" applyAlignment="1">
      <alignment horizontal="center" vertical="center"/>
    </xf>
    <xf numFmtId="14" fontId="5" fillId="2" borderId="3" xfId="0" applyNumberFormat="1" applyFont="1" applyFill="1" applyBorder="1" applyAlignment="1">
      <alignment horizontal="center" vertical="center"/>
    </xf>
    <xf numFmtId="0" fontId="5" fillId="4" borderId="3"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9" fontId="5" fillId="2" borderId="3" xfId="0" applyNumberFormat="1" applyFont="1" applyFill="1" applyBorder="1" applyAlignment="1">
      <alignment horizontal="center" vertical="center"/>
    </xf>
    <xf numFmtId="0" fontId="5" fillId="2" borderId="4" xfId="0" applyFont="1" applyFill="1" applyBorder="1" applyAlignment="1">
      <alignment horizontal="left" vertical="center"/>
    </xf>
    <xf numFmtId="0" fontId="5" fillId="2" borderId="3" xfId="0" applyFont="1" applyFill="1" applyBorder="1" applyAlignment="1">
      <alignment vertical="center" wrapText="1"/>
    </xf>
    <xf numFmtId="0" fontId="5" fillId="2" borderId="6" xfId="0" applyFont="1" applyFill="1" applyBorder="1" applyAlignment="1">
      <alignment horizontal="center" vertical="center"/>
    </xf>
    <xf numFmtId="0" fontId="5" fillId="2" borderId="2" xfId="0" applyFont="1" applyFill="1" applyBorder="1" applyAlignment="1">
      <alignment horizontal="left" vertical="center"/>
    </xf>
    <xf numFmtId="0" fontId="2" fillId="0" borderId="0" xfId="0" applyFont="1" applyFill="1" applyAlignment="1">
      <alignment horizontal="center"/>
    </xf>
    <xf numFmtId="0" fontId="8" fillId="0" borderId="0" xfId="0" applyFont="1" applyFill="1" applyAlignment="1"/>
    <xf numFmtId="0" fontId="5" fillId="0" borderId="0" xfId="0" applyFont="1" applyFill="1" applyAlignment="1">
      <alignment horizontal="center"/>
    </xf>
    <xf numFmtId="0" fontId="9" fillId="0" borderId="0" xfId="0" applyFont="1" applyFill="1" applyBorder="1" applyAlignment="1">
      <alignment horizontal="right"/>
    </xf>
    <xf numFmtId="0" fontId="5" fillId="0" borderId="0" xfId="0" applyFont="1" applyFill="1" applyAlignment="1">
      <alignment horizontal="left"/>
    </xf>
    <xf numFmtId="0" fontId="5" fillId="4" borderId="1" xfId="0" applyFont="1" applyFill="1" applyBorder="1" applyAlignment="1">
      <alignment horizontal="left" vertical="center" wrapText="1"/>
    </xf>
    <xf numFmtId="0" fontId="5" fillId="4" borderId="1" xfId="0" applyFont="1" applyFill="1" applyBorder="1" applyAlignment="1">
      <alignment horizontal="left" vertical="center"/>
    </xf>
    <xf numFmtId="0" fontId="5" fillId="2" borderId="7" xfId="0" applyFont="1" applyFill="1" applyBorder="1" applyAlignment="1">
      <alignment horizontal="left" vertical="center" wrapText="1"/>
    </xf>
    <xf numFmtId="0" fontId="10" fillId="0" borderId="0" xfId="0" applyFont="1" applyFill="1" applyBorder="1" applyAlignment="1"/>
    <xf numFmtId="0" fontId="10" fillId="0" borderId="0" xfId="0" applyFont="1" applyFill="1" applyBorder="1" applyAlignment="1">
      <alignment horizontal="center"/>
    </xf>
    <xf numFmtId="0" fontId="10" fillId="0" borderId="0" xfId="0" applyFont="1" applyFill="1" applyBorder="1" applyAlignment="1">
      <alignment horizontal="center" vertical="center"/>
    </xf>
    <xf numFmtId="0" fontId="2" fillId="0" borderId="0" xfId="0" applyFont="1" applyFill="1" applyAlignment="1">
      <alignment horizontal="center" wrapText="1"/>
    </xf>
    <xf numFmtId="0" fontId="10" fillId="0" borderId="0" xfId="0" applyFont="1" applyFill="1" applyBorder="1" applyAlignment="1">
      <alignment wrapText="1"/>
    </xf>
    <xf numFmtId="0" fontId="3" fillId="0" borderId="0" xfId="0" applyFont="1" applyFill="1" applyAlignment="1">
      <alignment horizontal="left"/>
    </xf>
    <xf numFmtId="0" fontId="5" fillId="0" borderId="1" xfId="0" applyFont="1" applyFill="1" applyBorder="1" applyAlignment="1">
      <alignment horizontal="center" vertical="center" shrinkToFit="1"/>
    </xf>
    <xf numFmtId="0" fontId="5" fillId="0" borderId="8" xfId="0" applyFont="1" applyFill="1" applyBorder="1" applyAlignment="1">
      <alignment horizontal="center" vertical="center" wrapText="1" shrinkToFi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4" fontId="5" fillId="0" borderId="8" xfId="0" applyNumberFormat="1" applyFont="1" applyFill="1" applyBorder="1" applyAlignment="1">
      <alignment horizontal="center" vertical="center" shrinkToFit="1"/>
    </xf>
    <xf numFmtId="4" fontId="5" fillId="0" borderId="9" xfId="0" applyNumberFormat="1" applyFont="1" applyFill="1" applyBorder="1" applyAlignment="1">
      <alignment horizontal="center" vertical="center" shrinkToFit="1"/>
    </xf>
    <xf numFmtId="4" fontId="5" fillId="0" borderId="9" xfId="0" applyNumberFormat="1" applyFont="1" applyFill="1" applyBorder="1" applyAlignment="1">
      <alignment horizontal="center" vertical="center" wrapText="1" shrinkToFit="1"/>
    </xf>
    <xf numFmtId="4" fontId="5" fillId="0" borderId="10" xfId="0" applyNumberFormat="1"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4" fontId="5" fillId="0" borderId="1" xfId="0" applyNumberFormat="1" applyFont="1" applyFill="1" applyBorder="1" applyAlignment="1">
      <alignment horizontal="center" vertical="center" shrinkToFit="1"/>
    </xf>
    <xf numFmtId="4" fontId="11" fillId="0" borderId="12" xfId="0" applyNumberFormat="1" applyFont="1" applyFill="1" applyBorder="1" applyAlignment="1">
      <alignment horizontal="center" vertical="center" shrinkToFit="1"/>
    </xf>
    <xf numFmtId="4" fontId="11" fillId="0" borderId="13"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0" fontId="12" fillId="0" borderId="1" xfId="0" applyFont="1" applyFill="1" applyBorder="1" applyAlignment="1">
      <alignment horizontal="center" vertical="center"/>
    </xf>
    <xf numFmtId="0" fontId="5" fillId="0" borderId="14" xfId="0" applyFont="1" applyFill="1" applyBorder="1" applyAlignment="1">
      <alignment horizontal="center" vertical="center" shrinkToFit="1"/>
    </xf>
    <xf numFmtId="0" fontId="5" fillId="0" borderId="15" xfId="0" applyFont="1" applyFill="1" applyBorder="1" applyAlignment="1">
      <alignment horizontal="center" vertical="center" shrinkToFit="1"/>
    </xf>
    <xf numFmtId="0" fontId="5" fillId="0" borderId="16" xfId="0"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49" fontId="5" fillId="0" borderId="12" xfId="0" applyNumberFormat="1" applyFont="1" applyFill="1" applyBorder="1" applyAlignment="1">
      <alignment horizontal="center" vertical="center" shrinkToFit="1"/>
    </xf>
    <xf numFmtId="0" fontId="11" fillId="0" borderId="1" xfId="0" applyFont="1" applyFill="1" applyBorder="1" applyAlignment="1">
      <alignment horizontal="center" vertical="center" shrinkToFit="1"/>
    </xf>
    <xf numFmtId="0" fontId="10" fillId="0" borderId="1" xfId="0" applyFont="1" applyFill="1" applyBorder="1" applyAlignment="1">
      <alignment horizontal="center" vertical="center"/>
    </xf>
    <xf numFmtId="0" fontId="13" fillId="0" borderId="0" xfId="0" applyFont="1" applyFill="1" applyAlignment="1">
      <alignment horizontal="left" vertical="top" wrapText="1"/>
    </xf>
    <xf numFmtId="0" fontId="14" fillId="0" borderId="0" xfId="0" applyFont="1" applyAlignment="1">
      <alignment horizontal="center" vertical="center"/>
    </xf>
    <xf numFmtId="0" fontId="10" fillId="0" borderId="0" xfId="0" applyFont="1" applyAlignment="1">
      <alignment horizontal="left"/>
    </xf>
    <xf numFmtId="0" fontId="10" fillId="0" borderId="0" xfId="0" applyFont="1" applyAlignment="1"/>
    <xf numFmtId="0" fontId="15" fillId="5" borderId="17" xfId="0" applyNumberFormat="1" applyFont="1" applyFill="1" applyBorder="1" applyAlignment="1">
      <alignment horizontal="center" vertical="center"/>
    </xf>
    <xf numFmtId="0" fontId="15" fillId="5" borderId="17" xfId="0" applyNumberFormat="1" applyFont="1" applyFill="1" applyBorder="1" applyAlignment="1">
      <alignment horizontal="left" vertical="center"/>
    </xf>
    <xf numFmtId="0" fontId="15" fillId="6" borderId="17" xfId="0" applyNumberFormat="1" applyFont="1" applyFill="1" applyBorder="1" applyAlignment="1">
      <alignment horizontal="center" vertical="center"/>
    </xf>
    <xf numFmtId="0" fontId="15" fillId="6" borderId="17" xfId="0" applyNumberFormat="1" applyFont="1" applyFill="1" applyBorder="1" applyAlignment="1">
      <alignment horizontal="right" vertical="center"/>
    </xf>
    <xf numFmtId="0" fontId="15" fillId="6" borderId="17" xfId="0" applyNumberFormat="1" applyFont="1" applyFill="1" applyBorder="1" applyAlignment="1">
      <alignment horizontal="left" vertical="center" wrapText="1"/>
    </xf>
    <xf numFmtId="0" fontId="16" fillId="0" borderId="0" xfId="0" applyFont="1" applyAlignment="1"/>
    <xf numFmtId="0" fontId="17" fillId="0" borderId="0" xfId="0" applyFont="1" applyAlignment="1">
      <alignment horizontal="center" vertical="center"/>
    </xf>
    <xf numFmtId="0" fontId="18" fillId="0" borderId="0" xfId="0" applyFont="1" applyAlignment="1">
      <alignment horizontal="center" vertical="center"/>
    </xf>
    <xf numFmtId="0" fontId="10" fillId="0" borderId="0" xfId="0" applyFont="1" applyAlignment="1">
      <alignment horizontal="left" vertical="center"/>
    </xf>
    <xf numFmtId="0" fontId="0" fillId="0" borderId="0" xfId="0" applyFont="1" applyAlignment="1">
      <alignment horizontal="center" vertical="center"/>
    </xf>
    <xf numFmtId="0" fontId="10" fillId="0" borderId="0" xfId="0" applyFont="1" applyAlignment="1">
      <alignment horizontal="center" vertical="center"/>
    </xf>
    <xf numFmtId="0" fontId="15" fillId="5" borderId="17" xfId="0" applyNumberFormat="1" applyFont="1" applyFill="1" applyBorder="1" applyAlignment="1">
      <alignment horizontal="center" vertical="center" wrapText="1"/>
    </xf>
    <xf numFmtId="0" fontId="19" fillId="5" borderId="17" xfId="0" applyNumberFormat="1" applyFont="1" applyFill="1" applyBorder="1" applyAlignment="1">
      <alignment horizontal="left" vertical="center" wrapText="1"/>
    </xf>
    <xf numFmtId="0" fontId="15" fillId="6" borderId="17" xfId="0" applyNumberFormat="1" applyFont="1" applyFill="1" applyBorder="1" applyAlignment="1">
      <alignment horizontal="center" vertical="center" wrapText="1"/>
    </xf>
    <xf numFmtId="0" fontId="15" fillId="5" borderId="17" xfId="0" applyNumberFormat="1" applyFont="1" applyFill="1" applyBorder="1" applyAlignment="1">
      <alignment horizontal="left" vertical="center" wrapText="1"/>
    </xf>
    <xf numFmtId="0" fontId="15" fillId="6" borderId="17" xfId="0" applyNumberFormat="1" applyFont="1" applyFill="1" applyBorder="1" applyAlignment="1">
      <alignment horizontal="right" vertical="center" wrapText="1"/>
    </xf>
    <xf numFmtId="0" fontId="20" fillId="0" borderId="0" xfId="0" applyFont="1" applyAlignment="1">
      <alignment horizontal="center" vertical="center"/>
    </xf>
    <xf numFmtId="0" fontId="15" fillId="6" borderId="17" xfId="0" applyNumberFormat="1" applyFont="1" applyFill="1" applyBorder="1" applyAlignment="1">
      <alignment horizontal="left" vertical="center"/>
    </xf>
    <xf numFmtId="0" fontId="15" fillId="5" borderId="18" xfId="0" applyNumberFormat="1" applyFont="1" applyFill="1" applyBorder="1" applyAlignment="1">
      <alignment horizontal="center" vertical="center" wrapText="1"/>
    </xf>
    <xf numFmtId="0" fontId="15" fillId="5" borderId="19" xfId="0" applyNumberFormat="1" applyFont="1" applyFill="1" applyBorder="1" applyAlignment="1">
      <alignment horizontal="center" vertical="center" wrapText="1"/>
    </xf>
    <xf numFmtId="0" fontId="15" fillId="5" borderId="20" xfId="0" applyNumberFormat="1" applyFont="1" applyFill="1" applyBorder="1" applyAlignment="1">
      <alignment horizontal="center" vertical="center" wrapText="1"/>
    </xf>
    <xf numFmtId="0" fontId="20" fillId="0" borderId="0" xfId="0" applyFont="1" applyAlignment="1">
      <alignment horizontal="center"/>
    </xf>
    <xf numFmtId="0" fontId="13" fillId="0" borderId="0" xfId="0" applyFont="1" applyAlignment="1">
      <alignment horizontal="left"/>
    </xf>
    <xf numFmtId="0" fontId="13" fillId="0" borderId="0" xfId="0" applyFont="1" applyAlignment="1"/>
    <xf numFmtId="0" fontId="21" fillId="5" borderId="17" xfId="0" applyNumberFormat="1" applyFont="1" applyFill="1" applyBorder="1" applyAlignment="1">
      <alignment horizontal="center" vertical="center"/>
    </xf>
    <xf numFmtId="0" fontId="21" fillId="5" borderId="17" xfId="0" applyNumberFormat="1" applyFont="1" applyFill="1" applyBorder="1" applyAlignment="1">
      <alignment horizontal="left" vertical="center"/>
    </xf>
    <xf numFmtId="0" fontId="21" fillId="6" borderId="17" xfId="0" applyNumberFormat="1" applyFont="1" applyFill="1" applyBorder="1" applyAlignment="1">
      <alignment horizontal="right" vertical="center"/>
    </xf>
    <xf numFmtId="0" fontId="21" fillId="5" borderId="17" xfId="0" applyNumberFormat="1" applyFont="1" applyFill="1" applyBorder="1" applyAlignment="1">
      <alignment horizontal="left" vertical="center" wrapText="1"/>
    </xf>
    <xf numFmtId="0" fontId="21" fillId="6" borderId="17" xfId="0" applyNumberFormat="1" applyFont="1" applyFill="1" applyBorder="1" applyAlignment="1">
      <alignment horizontal="center" vertical="center"/>
    </xf>
    <xf numFmtId="0" fontId="21" fillId="6" borderId="17" xfId="0" applyNumberFormat="1" applyFont="1" applyFill="1" applyBorder="1" applyAlignment="1">
      <alignment horizontal="left" vertical="center"/>
    </xf>
    <xf numFmtId="0" fontId="22" fillId="6" borderId="17" xfId="0" applyNumberFormat="1" applyFont="1" applyFill="1" applyBorder="1" applyAlignment="1">
      <alignment horizontal="right" vertical="center"/>
    </xf>
    <xf numFmtId="0" fontId="0" fillId="0" borderId="0" xfId="0" applyFont="1" applyFill="1" applyAlignment="1">
      <alignment vertical="center"/>
    </xf>
    <xf numFmtId="0" fontId="23" fillId="0" borderId="0" xfId="0" applyFont="1" applyFill="1" applyAlignment="1">
      <alignment vertical="center"/>
    </xf>
    <xf numFmtId="0" fontId="20" fillId="0" borderId="0" xfId="0" applyFont="1" applyFill="1" applyAlignment="1">
      <alignment horizontal="center" vertical="center"/>
    </xf>
    <xf numFmtId="0" fontId="10" fillId="0" borderId="0" xfId="0" applyFont="1" applyFill="1" applyAlignment="1"/>
    <xf numFmtId="0" fontId="22" fillId="6" borderId="17" xfId="0" applyNumberFormat="1" applyFont="1" applyFill="1" applyBorder="1" applyAlignment="1">
      <alignment horizontal="left" vertical="center"/>
    </xf>
    <xf numFmtId="0" fontId="24" fillId="6" borderId="17" xfId="0" applyNumberFormat="1" applyFont="1" applyFill="1" applyBorder="1" applyAlignment="1">
      <alignment horizontal="left" vertical="center" wrapText="1"/>
    </xf>
    <xf numFmtId="0" fontId="24" fillId="6" borderId="17" xfId="0" applyNumberFormat="1" applyFont="1" applyFill="1" applyBorder="1" applyAlignment="1">
      <alignment horizontal="left" vertical="center"/>
    </xf>
    <xf numFmtId="0" fontId="23" fillId="0" borderId="0" xfId="0" applyFont="1">
      <alignment vertical="center"/>
    </xf>
    <xf numFmtId="0" fontId="25" fillId="0" borderId="0" xfId="0" applyFont="1" applyAlignment="1">
      <alignment horizontal="center" vertical="center"/>
    </xf>
    <xf numFmtId="0" fontId="0" fillId="0" borderId="12" xfId="0" applyFont="1" applyBorder="1" applyAlignment="1">
      <alignment horizontal="center" vertical="center"/>
    </xf>
    <xf numFmtId="0" fontId="0" fillId="0" borderId="21" xfId="0" applyFont="1" applyBorder="1" applyAlignment="1">
      <alignment horizontal="center" vertical="center"/>
    </xf>
    <xf numFmtId="0" fontId="0" fillId="0" borderId="13" xfId="0" applyFont="1" applyBorder="1" applyAlignment="1">
      <alignment horizontal="center" vertical="center"/>
    </xf>
    <xf numFmtId="0" fontId="0" fillId="0" borderId="22"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0" borderId="11" xfId="0" applyFont="1" applyBorder="1" applyAlignment="1">
      <alignment horizontal="center" vertical="center" wrapText="1"/>
    </xf>
    <xf numFmtId="0" fontId="0" fillId="0" borderId="0" xfId="0" applyFont="1" applyAlignment="1">
      <alignment horizontal="center" vertical="center" wrapText="1"/>
    </xf>
    <xf numFmtId="0" fontId="0" fillId="0" borderId="24"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5" xfId="0" applyFont="1" applyBorder="1" applyAlignment="1">
      <alignment horizontal="center" vertical="center"/>
    </xf>
    <xf numFmtId="0" fontId="0" fillId="0" borderId="1" xfId="0" applyFont="1" applyBorder="1">
      <alignment vertical="center"/>
    </xf>
    <xf numFmtId="0" fontId="0" fillId="0" borderId="12" xfId="0" applyFont="1" applyBorder="1" applyAlignment="1">
      <alignment horizontal="left" vertical="center"/>
    </xf>
    <xf numFmtId="0" fontId="0" fillId="0" borderId="21" xfId="0" applyFont="1" applyBorder="1" applyAlignment="1">
      <alignment horizontal="left" vertical="center"/>
    </xf>
    <xf numFmtId="0" fontId="0" fillId="0" borderId="13" xfId="0" applyFont="1" applyBorder="1" applyAlignment="1">
      <alignment horizontal="left" vertical="center"/>
    </xf>
    <xf numFmtId="0" fontId="23" fillId="0" borderId="12" xfId="0" applyFont="1" applyBorder="1" applyAlignment="1">
      <alignment horizontal="left" vertical="center"/>
    </xf>
    <xf numFmtId="0" fontId="23" fillId="0" borderId="21" xfId="0" applyFont="1" applyBorder="1" applyAlignment="1">
      <alignment horizontal="left" vertical="center"/>
    </xf>
    <xf numFmtId="0" fontId="23" fillId="0" borderId="13" xfId="0" applyFont="1" applyBorder="1" applyAlignment="1">
      <alignment horizontal="left" vertical="center"/>
    </xf>
    <xf numFmtId="0" fontId="23" fillId="0" borderId="1" xfId="0" applyFont="1" applyBorder="1">
      <alignment vertical="center"/>
    </xf>
    <xf numFmtId="0" fontId="26" fillId="0" borderId="0" xfId="0" applyFont="1">
      <alignment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24" xfId="0" applyFont="1" applyBorder="1" applyAlignment="1">
      <alignment horizontal="center" vertical="center"/>
    </xf>
    <xf numFmtId="0" fontId="0" fillId="0" borderId="14" xfId="0" applyFont="1" applyBorder="1" applyAlignment="1">
      <alignment horizontal="center" vertical="center"/>
    </xf>
    <xf numFmtId="0" fontId="0" fillId="0" borderId="16" xfId="0" applyFont="1" applyBorder="1" applyAlignment="1">
      <alignment horizontal="center" vertical="center"/>
    </xf>
    <xf numFmtId="0" fontId="0" fillId="0" borderId="15" xfId="0" applyFont="1" applyBorder="1" applyAlignment="1">
      <alignment horizontal="center" vertical="center"/>
    </xf>
    <xf numFmtId="0" fontId="0" fillId="0" borderId="1" xfId="0" applyFont="1" applyBorder="1" applyAlignment="1">
      <alignment vertical="center" wrapText="1"/>
    </xf>
    <xf numFmtId="0" fontId="26" fillId="0" borderId="12" xfId="0" applyFont="1" applyBorder="1" applyAlignment="1">
      <alignment horizontal="left" vertical="center"/>
    </xf>
    <xf numFmtId="0" fontId="26" fillId="0" borderId="21" xfId="0" applyFont="1" applyBorder="1" applyAlignment="1">
      <alignment horizontal="left" vertical="center"/>
    </xf>
    <xf numFmtId="0" fontId="26" fillId="0" borderId="13" xfId="0" applyFont="1" applyBorder="1" applyAlignment="1">
      <alignment horizontal="left" vertical="center"/>
    </xf>
    <xf numFmtId="0" fontId="26" fillId="0" borderId="1" xfId="0" applyFont="1" applyBorder="1" applyAlignment="1">
      <alignment vertical="center" wrapText="1"/>
    </xf>
    <xf numFmtId="0" fontId="26" fillId="0" borderId="1" xfId="0" applyFont="1" applyBorder="1">
      <alignment vertical="center"/>
    </xf>
    <xf numFmtId="0" fontId="27" fillId="5" borderId="17" xfId="0" applyNumberFormat="1" applyFont="1" applyFill="1" applyBorder="1" applyAlignment="1">
      <alignment vertical="center"/>
    </xf>
    <xf numFmtId="0" fontId="27" fillId="6" borderId="17" xfId="0" applyNumberFormat="1" applyFont="1" applyFill="1" applyBorder="1" applyAlignment="1">
      <alignment vertical="center"/>
    </xf>
    <xf numFmtId="0" fontId="27" fillId="6" borderId="17" xfId="0" applyNumberFormat="1"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2"/>
  <sheetViews>
    <sheetView workbookViewId="0">
      <selection activeCell="E9" sqref="E9"/>
    </sheetView>
  </sheetViews>
  <sheetFormatPr defaultColWidth="9" defaultRowHeight="13.5" outlineLevelCol="1"/>
  <cols>
    <col min="1" max="1" width="36.75" customWidth="1"/>
    <col min="2" max="2" width="56" customWidth="1"/>
  </cols>
  <sheetData>
    <row r="1" ht="18" customHeight="1" spans="1:2">
      <c r="A1" s="174" t="s">
        <v>0</v>
      </c>
      <c r="B1" s="175" t="s">
        <v>1</v>
      </c>
    </row>
    <row r="2" ht="18" customHeight="1" spans="1:2">
      <c r="A2" s="174" t="s">
        <v>2</v>
      </c>
      <c r="B2" s="175" t="s">
        <v>3</v>
      </c>
    </row>
    <row r="3" ht="18" customHeight="1" spans="1:2">
      <c r="A3" s="174" t="s">
        <v>4</v>
      </c>
      <c r="B3" s="175" t="s">
        <v>5</v>
      </c>
    </row>
    <row r="4" ht="18" customHeight="1" spans="1:2">
      <c r="A4" s="174" t="s">
        <v>6</v>
      </c>
      <c r="B4" s="175" t="s">
        <v>7</v>
      </c>
    </row>
    <row r="5" ht="18" customHeight="1" spans="1:2">
      <c r="A5" s="174" t="s">
        <v>8</v>
      </c>
      <c r="B5" s="175" t="s">
        <v>9</v>
      </c>
    </row>
    <row r="6" ht="18" customHeight="1" spans="1:2">
      <c r="A6" s="174" t="s">
        <v>10</v>
      </c>
      <c r="B6" s="175" t="s">
        <v>11</v>
      </c>
    </row>
    <row r="7" ht="18" customHeight="1" spans="1:2">
      <c r="A7" s="174" t="s">
        <v>12</v>
      </c>
      <c r="B7" s="175" t="s">
        <v>13</v>
      </c>
    </row>
    <row r="8" ht="18" customHeight="1" spans="1:2">
      <c r="A8" s="174" t="s">
        <v>14</v>
      </c>
      <c r="B8" s="175"/>
    </row>
    <row r="9" ht="18" customHeight="1" spans="1:2">
      <c r="A9" s="174" t="s">
        <v>15</v>
      </c>
      <c r="B9" s="175" t="s">
        <v>16</v>
      </c>
    </row>
    <row r="10" ht="18" customHeight="1" spans="1:2">
      <c r="A10" s="174" t="s">
        <v>17</v>
      </c>
      <c r="B10" s="175" t="s">
        <v>18</v>
      </c>
    </row>
    <row r="11" ht="18" customHeight="1" spans="1:2">
      <c r="A11" s="174" t="s">
        <v>19</v>
      </c>
      <c r="B11" s="175" t="s">
        <v>20</v>
      </c>
    </row>
    <row r="12" ht="18" customHeight="1" spans="1:2">
      <c r="A12" s="174" t="s">
        <v>21</v>
      </c>
      <c r="B12" s="175"/>
    </row>
    <row r="13" ht="18" customHeight="1" spans="1:2">
      <c r="A13" s="174" t="s">
        <v>22</v>
      </c>
      <c r="B13" s="175" t="s">
        <v>23</v>
      </c>
    </row>
    <row r="14" ht="18" customHeight="1" spans="1:2">
      <c r="A14" s="174" t="s">
        <v>24</v>
      </c>
      <c r="B14" s="175" t="s">
        <v>25</v>
      </c>
    </row>
    <row r="15" ht="18" customHeight="1" spans="1:2">
      <c r="A15" s="174" t="s">
        <v>26</v>
      </c>
      <c r="B15" s="175" t="s">
        <v>27</v>
      </c>
    </row>
    <row r="16" ht="18" customHeight="1" spans="1:2">
      <c r="A16" s="174" t="s">
        <v>28</v>
      </c>
      <c r="B16" s="175" t="s">
        <v>29</v>
      </c>
    </row>
    <row r="17" ht="18" customHeight="1" spans="1:2">
      <c r="A17" s="174" t="s">
        <v>30</v>
      </c>
      <c r="B17" s="175" t="s">
        <v>31</v>
      </c>
    </row>
    <row r="18" ht="18" customHeight="1" spans="1:2">
      <c r="A18" s="174" t="s">
        <v>32</v>
      </c>
      <c r="B18" s="175" t="s">
        <v>33</v>
      </c>
    </row>
    <row r="19" ht="18" customHeight="1" spans="1:2">
      <c r="A19" s="174" t="s">
        <v>34</v>
      </c>
      <c r="B19" s="175" t="s">
        <v>35</v>
      </c>
    </row>
    <row r="20" ht="18" customHeight="1" spans="1:2">
      <c r="A20" s="174" t="s">
        <v>36</v>
      </c>
      <c r="B20" s="175" t="s">
        <v>37</v>
      </c>
    </row>
    <row r="21" ht="18" customHeight="1" spans="1:2">
      <c r="A21" s="174" t="s">
        <v>38</v>
      </c>
      <c r="B21" s="175" t="s">
        <v>39</v>
      </c>
    </row>
    <row r="22" ht="18" customHeight="1" spans="1:2">
      <c r="A22" s="174" t="s">
        <v>40</v>
      </c>
      <c r="B22" s="175" t="s">
        <v>41</v>
      </c>
    </row>
    <row r="23" ht="18" customHeight="1" spans="1:2">
      <c r="A23" s="174" t="s">
        <v>42</v>
      </c>
      <c r="B23" s="175" t="s">
        <v>43</v>
      </c>
    </row>
    <row r="24" ht="18" customHeight="1" spans="1:2">
      <c r="A24" s="174" t="s">
        <v>44</v>
      </c>
      <c r="B24" s="175" t="s">
        <v>20</v>
      </c>
    </row>
    <row r="25" ht="18" customHeight="1" spans="1:2">
      <c r="A25" s="174" t="s">
        <v>45</v>
      </c>
      <c r="B25" s="176" t="s">
        <v>46</v>
      </c>
    </row>
    <row r="26" ht="18" customHeight="1" spans="1:2">
      <c r="A26" s="174" t="s">
        <v>47</v>
      </c>
      <c r="B26" s="175" t="s">
        <v>48</v>
      </c>
    </row>
    <row r="27" ht="18" customHeight="1" spans="1:2">
      <c r="A27" s="174" t="s">
        <v>49</v>
      </c>
      <c r="B27" s="175" t="s">
        <v>50</v>
      </c>
    </row>
    <row r="28" ht="18" customHeight="1" spans="1:2">
      <c r="A28" s="174" t="s">
        <v>51</v>
      </c>
      <c r="B28" s="175" t="s">
        <v>52</v>
      </c>
    </row>
    <row r="29" ht="18" customHeight="1" spans="1:2">
      <c r="A29" s="174" t="s">
        <v>53</v>
      </c>
      <c r="B29" s="175" t="s">
        <v>54</v>
      </c>
    </row>
    <row r="30" ht="18" customHeight="1" spans="1:2">
      <c r="A30" s="174" t="s">
        <v>55</v>
      </c>
      <c r="B30" s="175"/>
    </row>
    <row r="31" ht="18" customHeight="1" spans="1:2">
      <c r="A31" s="174" t="s">
        <v>56</v>
      </c>
      <c r="B31" s="175" t="s">
        <v>27</v>
      </c>
    </row>
    <row r="32" ht="18" customHeight="1" spans="1:2">
      <c r="A32" s="174" t="s">
        <v>57</v>
      </c>
      <c r="B32" s="175" t="s">
        <v>58</v>
      </c>
    </row>
  </sheetData>
  <dataValidations count="10">
    <dataValidation type="list" allowBlank="1" sqref="B16">
      <formula1>HIDDENSHEETNAME!$C$2:$C$9</formula1>
    </dataValidation>
    <dataValidation type="list" allowBlank="1" sqref="B20">
      <formula1>HIDDENSHEETNAME!$A$2:$A$9</formula1>
    </dataValidation>
    <dataValidation type="list" allowBlank="1" sqref="B21">
      <formula1>HIDDENSHEETNAME!$J$2:$J$6</formula1>
    </dataValidation>
    <dataValidation type="list" allowBlank="1" sqref="B22">
      <formula1>HIDDENSHEETNAME!$B$2:$B$7</formula1>
    </dataValidation>
    <dataValidation type="list" allowBlank="1" sqref="B23">
      <formula1>HIDDENSHEETNAME!$G$2:$G$7</formula1>
    </dataValidation>
    <dataValidation type="list" allowBlank="1" sqref="B25">
      <formula1>HIDDENSHEETNAME!$I$2:$I$191</formula1>
    </dataValidation>
    <dataValidation type="list" allowBlank="1" sqref="B26">
      <formula1>HIDDENSHEETNAME!$H$2:$H$118</formula1>
    </dataValidation>
    <dataValidation type="list" allowBlank="1" sqref="B27">
      <formula1>HIDDENSHEETNAME!$F$2:$F$9</formula1>
    </dataValidation>
    <dataValidation type="list" allowBlank="1" sqref="B29">
      <formula1>HIDDENSHEETNAME!$D$2:$D$11</formula1>
    </dataValidation>
    <dataValidation type="list" allowBlank="1" sqref="B31 B14:B15">
      <formula1>HIDDENSHEETNAME!$E$2:$E$3</formula1>
    </dataValidation>
  </dataValidations>
  <pageMargins left="0.503472222222222" right="0.503472222222222" top="1.14513888888889" bottom="0.751388888888889" header="0.298611111111111" footer="0.298611111111111"/>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O8" sqref="O8"/>
    </sheetView>
  </sheetViews>
  <sheetFormatPr defaultColWidth="9" defaultRowHeight="13.5"/>
  <cols>
    <col min="1" max="3" width="3.125" customWidth="1"/>
    <col min="4" max="4" width="28.625" customWidth="1"/>
    <col min="5" max="12" width="12.625" customWidth="1"/>
  </cols>
  <sheetData>
    <row r="1" ht="27" spans="1:12">
      <c r="G1" s="112" t="s">
        <v>600</v>
      </c>
    </row>
    <row r="2" ht="30" customHeight="1" spans="1:12">
      <c r="K2" s="94" t="s">
        <v>601</v>
      </c>
      <c r="L2" s="94"/>
    </row>
    <row r="3" ht="30" customHeight="1" spans="1:12">
      <c r="A3" s="95" t="s">
        <v>61</v>
      </c>
      <c r="K3" s="94" t="s">
        <v>62</v>
      </c>
      <c r="L3" s="94"/>
    </row>
    <row r="4" ht="30" customHeight="1" spans="1:12">
      <c r="A4" s="107" t="s">
        <v>65</v>
      </c>
      <c r="B4" s="107"/>
      <c r="C4" s="107"/>
      <c r="D4" s="107"/>
      <c r="E4" s="107" t="s">
        <v>273</v>
      </c>
      <c r="F4" s="107"/>
      <c r="G4" s="107"/>
      <c r="H4" s="107" t="s">
        <v>274</v>
      </c>
      <c r="I4" s="107" t="s">
        <v>275</v>
      </c>
      <c r="J4" s="107" t="s">
        <v>176</v>
      </c>
      <c r="K4" s="107"/>
      <c r="L4" s="107"/>
    </row>
    <row r="5" ht="30" customHeight="1" spans="1:12">
      <c r="A5" s="107" t="s">
        <v>194</v>
      </c>
      <c r="B5" s="107"/>
      <c r="C5" s="107"/>
      <c r="D5" s="107" t="s">
        <v>195</v>
      </c>
      <c r="E5" s="107" t="s">
        <v>201</v>
      </c>
      <c r="F5" s="107" t="s">
        <v>602</v>
      </c>
      <c r="G5" s="107" t="s">
        <v>603</v>
      </c>
      <c r="H5" s="107"/>
      <c r="I5" s="107"/>
      <c r="J5" s="107" t="s">
        <v>201</v>
      </c>
      <c r="K5" s="107" t="s">
        <v>602</v>
      </c>
      <c r="L5" s="96" t="s">
        <v>603</v>
      </c>
    </row>
    <row r="6" ht="30" customHeight="1" spans="1:12">
      <c r="A6" s="107"/>
      <c r="B6" s="107"/>
      <c r="C6" s="107"/>
      <c r="D6" s="107"/>
      <c r="E6" s="107"/>
      <c r="F6" s="107"/>
      <c r="G6" s="107"/>
      <c r="H6" s="107"/>
      <c r="I6" s="107"/>
      <c r="J6" s="107"/>
      <c r="K6" s="107"/>
      <c r="L6" s="96" t="s">
        <v>282</v>
      </c>
    </row>
    <row r="7" ht="30" customHeight="1" spans="1:12">
      <c r="A7" s="107"/>
      <c r="B7" s="107"/>
      <c r="C7" s="107"/>
      <c r="D7" s="107"/>
      <c r="E7" s="107"/>
      <c r="F7" s="107"/>
      <c r="G7" s="107"/>
      <c r="H7" s="107"/>
      <c r="I7" s="107"/>
      <c r="J7" s="107"/>
      <c r="K7" s="107"/>
      <c r="L7" s="96"/>
    </row>
    <row r="8" ht="30" customHeight="1" spans="1:12">
      <c r="A8" s="107" t="s">
        <v>198</v>
      </c>
      <c r="B8" s="107" t="s">
        <v>199</v>
      </c>
      <c r="C8" s="107" t="s">
        <v>200</v>
      </c>
      <c r="D8" s="107" t="s">
        <v>69</v>
      </c>
      <c r="E8" s="96" t="s">
        <v>70</v>
      </c>
      <c r="F8" s="96" t="s">
        <v>71</v>
      </c>
      <c r="G8" s="96" t="s">
        <v>82</v>
      </c>
      <c r="H8" s="96" t="s">
        <v>86</v>
      </c>
      <c r="I8" s="96" t="s">
        <v>91</v>
      </c>
      <c r="J8" s="96" t="s">
        <v>95</v>
      </c>
      <c r="K8" s="96" t="s">
        <v>99</v>
      </c>
      <c r="L8" s="96" t="s">
        <v>104</v>
      </c>
    </row>
    <row r="9" ht="30" customHeight="1" spans="1:12">
      <c r="A9" s="107"/>
      <c r="B9" s="107"/>
      <c r="C9" s="107"/>
      <c r="D9" s="107" t="s">
        <v>201</v>
      </c>
      <c r="E9" s="99"/>
      <c r="F9" s="99"/>
      <c r="G9" s="99"/>
      <c r="H9" s="99"/>
      <c r="I9" s="99"/>
      <c r="J9" s="99"/>
      <c r="K9" s="99"/>
      <c r="L9" s="99"/>
    </row>
    <row r="10" ht="30" customHeight="1" spans="1:12">
      <c r="A10" s="113"/>
      <c r="B10" s="113"/>
      <c r="C10" s="113"/>
      <c r="D10" s="113"/>
      <c r="E10" s="99"/>
      <c r="F10" s="99"/>
      <c r="G10" s="99"/>
      <c r="H10" s="99"/>
      <c r="I10" s="99"/>
      <c r="J10" s="99"/>
      <c r="K10" s="99"/>
      <c r="L10" s="99"/>
    </row>
    <row r="11" ht="39" customHeight="1" spans="1:12">
      <c r="A11" s="100" t="s">
        <v>604</v>
      </c>
      <c r="B11" s="113"/>
      <c r="C11" s="113"/>
      <c r="D11" s="113"/>
      <c r="E11" s="113"/>
      <c r="F11" s="113"/>
      <c r="G11" s="113"/>
      <c r="H11" s="113"/>
      <c r="I11" s="113"/>
      <c r="J11" s="113"/>
      <c r="K11" s="113"/>
      <c r="L11" s="113"/>
    </row>
  </sheetData>
  <mergeCells count="20">
    <mergeCell ref="K2:L2"/>
    <mergeCell ref="K3:L3"/>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503472222222222" right="0.503472222222222" top="0.948611111111111" bottom="0.751388888888889" header="0.298611111111111" footer="0.298611111111111"/>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3"/>
  <sheetViews>
    <sheetView workbookViewId="0">
      <selection activeCell="I8" sqref="I8"/>
    </sheetView>
  </sheetViews>
  <sheetFormatPr defaultColWidth="9" defaultRowHeight="13.5" outlineLevelCol="5"/>
  <cols>
    <col min="1" max="1" width="34.125" customWidth="1"/>
    <col min="2" max="2" width="10.875" customWidth="1"/>
    <col min="3" max="4" width="13.625" customWidth="1"/>
    <col min="5" max="5" width="18.25" customWidth="1"/>
  </cols>
  <sheetData>
    <row r="1" ht="22.5" spans="1:6">
      <c r="A1" s="102" t="s">
        <v>605</v>
      </c>
      <c r="B1" s="102"/>
      <c r="C1" s="102"/>
      <c r="D1" s="102"/>
      <c r="E1" s="102"/>
      <c r="F1" s="103"/>
    </row>
    <row r="2" ht="20" customHeight="1" spans="1:6">
      <c r="E2" s="95" t="s">
        <v>606</v>
      </c>
    </row>
    <row r="3" ht="24" customHeight="1" spans="1:6">
      <c r="A3" s="104" t="s">
        <v>61</v>
      </c>
      <c r="B3" s="104"/>
      <c r="C3" s="104"/>
      <c r="D3" s="105"/>
      <c r="E3" s="106" t="s">
        <v>607</v>
      </c>
    </row>
    <row r="4" ht="20" customHeight="1" spans="1:6">
      <c r="A4" s="107" t="s">
        <v>608</v>
      </c>
      <c r="B4" s="107" t="s">
        <v>66</v>
      </c>
      <c r="C4" s="107" t="s">
        <v>609</v>
      </c>
      <c r="D4" s="107" t="s">
        <v>610</v>
      </c>
      <c r="E4" s="107" t="s">
        <v>611</v>
      </c>
    </row>
    <row r="5" ht="20" customHeight="1" spans="1:6">
      <c r="A5" s="107" t="s">
        <v>612</v>
      </c>
      <c r="B5" s="107"/>
      <c r="C5" s="107" t="s">
        <v>70</v>
      </c>
      <c r="D5" s="107" t="s">
        <v>71</v>
      </c>
      <c r="E5" s="107" t="s">
        <v>82</v>
      </c>
    </row>
    <row r="6" ht="20" customHeight="1" spans="1:6">
      <c r="A6" s="108" t="s">
        <v>613</v>
      </c>
      <c r="B6" s="107" t="s">
        <v>70</v>
      </c>
      <c r="C6" s="109" t="s">
        <v>614</v>
      </c>
      <c r="D6" s="109" t="s">
        <v>614</v>
      </c>
      <c r="E6" s="109" t="s">
        <v>614</v>
      </c>
    </row>
    <row r="7" ht="20" customHeight="1" spans="1:6">
      <c r="A7" s="110" t="s">
        <v>615</v>
      </c>
      <c r="B7" s="107" t="s">
        <v>71</v>
      </c>
      <c r="C7" s="111">
        <v>10</v>
      </c>
      <c r="D7" s="111">
        <v>10</v>
      </c>
      <c r="E7" s="111" t="s">
        <v>616</v>
      </c>
    </row>
    <row r="8" ht="20" customHeight="1" spans="1:6">
      <c r="A8" s="110" t="s">
        <v>617</v>
      </c>
      <c r="B8" s="107" t="s">
        <v>82</v>
      </c>
      <c r="C8" s="111">
        <v>0</v>
      </c>
      <c r="D8" s="111">
        <v>0</v>
      </c>
      <c r="E8" s="111">
        <v>0</v>
      </c>
    </row>
    <row r="9" ht="20" customHeight="1" spans="1:6">
      <c r="A9" s="110" t="s">
        <v>618</v>
      </c>
      <c r="B9" s="107" t="s">
        <v>86</v>
      </c>
      <c r="C9" s="111">
        <v>2</v>
      </c>
      <c r="D9" s="111">
        <v>2</v>
      </c>
      <c r="E9" s="111" t="s">
        <v>487</v>
      </c>
    </row>
    <row r="10" ht="20" customHeight="1" spans="1:6">
      <c r="A10" s="110" t="s">
        <v>619</v>
      </c>
      <c r="B10" s="107" t="s">
        <v>91</v>
      </c>
      <c r="C10" s="111">
        <v>0</v>
      </c>
      <c r="D10" s="111">
        <v>0</v>
      </c>
      <c r="E10" s="111">
        <v>0</v>
      </c>
    </row>
    <row r="11" ht="20" customHeight="1" spans="1:6">
      <c r="A11" s="110" t="s">
        <v>620</v>
      </c>
      <c r="B11" s="107" t="s">
        <v>95</v>
      </c>
      <c r="C11" s="111">
        <v>2</v>
      </c>
      <c r="D11" s="111">
        <v>2</v>
      </c>
      <c r="E11" s="111" t="s">
        <v>487</v>
      </c>
    </row>
    <row r="12" ht="20" customHeight="1" spans="1:6">
      <c r="A12" s="110" t="s">
        <v>621</v>
      </c>
      <c r="B12" s="107" t="s">
        <v>99</v>
      </c>
      <c r="C12" s="111">
        <v>8</v>
      </c>
      <c r="D12" s="111">
        <v>8</v>
      </c>
      <c r="E12" s="111" t="s">
        <v>436</v>
      </c>
    </row>
    <row r="13" ht="20" customHeight="1" spans="1:6">
      <c r="A13" s="110" t="s">
        <v>622</v>
      </c>
      <c r="B13" s="107" t="s">
        <v>104</v>
      </c>
      <c r="C13" s="109" t="s">
        <v>614</v>
      </c>
      <c r="D13" s="109" t="s">
        <v>614</v>
      </c>
      <c r="E13" s="111" t="s">
        <v>436</v>
      </c>
    </row>
    <row r="14" ht="20" customHeight="1" spans="1:6">
      <c r="A14" s="110" t="s">
        <v>623</v>
      </c>
      <c r="B14" s="107" t="s">
        <v>108</v>
      </c>
      <c r="C14" s="109" t="s">
        <v>614</v>
      </c>
      <c r="D14" s="109" t="s">
        <v>614</v>
      </c>
      <c r="E14" s="111"/>
    </row>
    <row r="15" ht="20" customHeight="1" spans="1:6">
      <c r="A15" s="110" t="s">
        <v>624</v>
      </c>
      <c r="B15" s="107" t="s">
        <v>112</v>
      </c>
      <c r="C15" s="109" t="s">
        <v>614</v>
      </c>
      <c r="D15" s="109" t="s">
        <v>614</v>
      </c>
      <c r="E15" s="111"/>
    </row>
    <row r="16" ht="20" customHeight="1" spans="1:6">
      <c r="A16" s="110" t="s">
        <v>625</v>
      </c>
      <c r="B16" s="107" t="s">
        <v>115</v>
      </c>
      <c r="C16" s="109" t="s">
        <v>614</v>
      </c>
      <c r="D16" s="109" t="s">
        <v>614</v>
      </c>
      <c r="E16" s="109" t="s">
        <v>614</v>
      </c>
    </row>
    <row r="17" ht="20" customHeight="1" spans="1:5">
      <c r="A17" s="110" t="s">
        <v>626</v>
      </c>
      <c r="B17" s="107" t="s">
        <v>118</v>
      </c>
      <c r="C17" s="109" t="s">
        <v>614</v>
      </c>
      <c r="D17" s="109" t="s">
        <v>614</v>
      </c>
      <c r="E17" s="111"/>
    </row>
    <row r="18" ht="20" customHeight="1" spans="1:5">
      <c r="A18" s="110" t="s">
        <v>627</v>
      </c>
      <c r="B18" s="107" t="s">
        <v>121</v>
      </c>
      <c r="C18" s="109" t="s">
        <v>614</v>
      </c>
      <c r="D18" s="109" t="s">
        <v>614</v>
      </c>
      <c r="E18" s="111"/>
    </row>
    <row r="19" ht="20" customHeight="1" spans="1:5">
      <c r="A19" s="110" t="s">
        <v>628</v>
      </c>
      <c r="B19" s="107" t="s">
        <v>124</v>
      </c>
      <c r="C19" s="109" t="s">
        <v>614</v>
      </c>
      <c r="D19" s="109" t="s">
        <v>614</v>
      </c>
      <c r="E19" s="111"/>
    </row>
    <row r="20" ht="20" customHeight="1" spans="1:5">
      <c r="A20" s="110" t="s">
        <v>629</v>
      </c>
      <c r="B20" s="107" t="s">
        <v>127</v>
      </c>
      <c r="C20" s="109" t="s">
        <v>614</v>
      </c>
      <c r="D20" s="109" t="s">
        <v>614</v>
      </c>
      <c r="E20" s="111" t="s">
        <v>630</v>
      </c>
    </row>
    <row r="21" ht="20" customHeight="1" spans="1:5">
      <c r="A21" s="110" t="s">
        <v>631</v>
      </c>
      <c r="B21" s="107" t="s">
        <v>130</v>
      </c>
      <c r="C21" s="109" t="s">
        <v>614</v>
      </c>
      <c r="D21" s="109" t="s">
        <v>614</v>
      </c>
      <c r="E21" s="111" t="s">
        <v>632</v>
      </c>
    </row>
    <row r="22" ht="20" customHeight="1" spans="1:5">
      <c r="A22" s="110" t="s">
        <v>633</v>
      </c>
      <c r="B22" s="107" t="s">
        <v>133</v>
      </c>
      <c r="C22" s="109" t="s">
        <v>614</v>
      </c>
      <c r="D22" s="109" t="s">
        <v>614</v>
      </c>
      <c r="E22" s="111"/>
    </row>
    <row r="23" ht="20" customHeight="1" spans="1:5">
      <c r="A23" s="110" t="s">
        <v>634</v>
      </c>
      <c r="B23" s="107" t="s">
        <v>136</v>
      </c>
      <c r="C23" s="109" t="s">
        <v>614</v>
      </c>
      <c r="D23" s="109" t="s">
        <v>614</v>
      </c>
      <c r="E23" s="111" t="s">
        <v>635</v>
      </c>
    </row>
    <row r="24" ht="20" customHeight="1" spans="1:5">
      <c r="A24" s="110" t="s">
        <v>636</v>
      </c>
      <c r="B24" s="107" t="s">
        <v>139</v>
      </c>
      <c r="C24" s="109" t="s">
        <v>614</v>
      </c>
      <c r="D24" s="109" t="s">
        <v>614</v>
      </c>
      <c r="E24" s="111"/>
    </row>
    <row r="25" ht="20" customHeight="1" spans="1:5">
      <c r="A25" s="110" t="s">
        <v>637</v>
      </c>
      <c r="B25" s="107" t="s">
        <v>143</v>
      </c>
      <c r="C25" s="109" t="s">
        <v>614</v>
      </c>
      <c r="D25" s="109" t="s">
        <v>614</v>
      </c>
      <c r="E25" s="111"/>
    </row>
    <row r="26" ht="20" customHeight="1" spans="1:5">
      <c r="A26" s="110" t="s">
        <v>638</v>
      </c>
      <c r="B26" s="107" t="s">
        <v>146</v>
      </c>
      <c r="C26" s="109" t="s">
        <v>614</v>
      </c>
      <c r="D26" s="109" t="s">
        <v>614</v>
      </c>
      <c r="E26" s="111"/>
    </row>
    <row r="27" ht="20" customHeight="1" spans="1:5">
      <c r="A27" s="108" t="s">
        <v>639</v>
      </c>
      <c r="B27" s="107" t="s">
        <v>149</v>
      </c>
      <c r="C27" s="109" t="s">
        <v>614</v>
      </c>
      <c r="D27" s="109" t="s">
        <v>614</v>
      </c>
      <c r="E27" s="111" t="s">
        <v>326</v>
      </c>
    </row>
    <row r="28" ht="20" customHeight="1" spans="1:5">
      <c r="A28" s="110" t="s">
        <v>640</v>
      </c>
      <c r="B28" s="107" t="s">
        <v>152</v>
      </c>
      <c r="C28" s="109" t="s">
        <v>614</v>
      </c>
      <c r="D28" s="109" t="s">
        <v>614</v>
      </c>
      <c r="E28" s="111" t="s">
        <v>326</v>
      </c>
    </row>
    <row r="29" ht="20" customHeight="1" spans="1:5">
      <c r="A29" s="110" t="s">
        <v>641</v>
      </c>
      <c r="B29" s="107" t="s">
        <v>156</v>
      </c>
      <c r="C29" s="109" t="s">
        <v>614</v>
      </c>
      <c r="D29" s="109" t="s">
        <v>614</v>
      </c>
      <c r="E29" s="111"/>
    </row>
    <row r="30" ht="54" customHeight="1" spans="1:5">
      <c r="A30" s="100" t="s">
        <v>642</v>
      </c>
      <c r="B30" s="100"/>
      <c r="C30" s="100"/>
      <c r="D30" s="100"/>
      <c r="E30" s="100"/>
    </row>
    <row r="31" ht="47" customHeight="1" spans="1:5">
      <c r="A31" s="100" t="s">
        <v>643</v>
      </c>
      <c r="B31" s="100"/>
      <c r="C31" s="100"/>
      <c r="D31" s="100"/>
      <c r="E31" s="100"/>
    </row>
    <row r="33" spans="3:3">
      <c r="C33" s="101" t="s">
        <v>644</v>
      </c>
    </row>
  </sheetData>
  <mergeCells count="5">
    <mergeCell ref="A1:E1"/>
    <mergeCell ref="A3:C3"/>
    <mergeCell ref="A30:E30"/>
    <mergeCell ref="A31:E31"/>
    <mergeCell ref="B4:B5"/>
  </mergeCells>
  <pageMargins left="0.700694444444445" right="0.503472222222222" top="0.948611111111111" bottom="0.751388888888889" header="0.298611111111111" footer="0.298611111111111"/>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J16" sqref="J16"/>
    </sheetView>
  </sheetViews>
  <sheetFormatPr defaultColWidth="9" defaultRowHeight="13.5" outlineLevelCol="4"/>
  <cols>
    <col min="1" max="1" width="38.25" customWidth="1"/>
    <col min="2" max="2" width="11" customWidth="1"/>
    <col min="3" max="5" width="13.625" customWidth="1"/>
  </cols>
  <sheetData>
    <row r="1" ht="25.5" spans="1:5">
      <c r="B1" s="93" t="s">
        <v>645</v>
      </c>
    </row>
    <row r="2" ht="28" customHeight="1" spans="1:5">
      <c r="D2" s="94" t="s">
        <v>646</v>
      </c>
      <c r="E2" s="94"/>
    </row>
    <row r="3" ht="28" customHeight="1" spans="1:5">
      <c r="A3" s="95" t="s">
        <v>61</v>
      </c>
      <c r="D3" s="94" t="s">
        <v>62</v>
      </c>
      <c r="E3" s="94"/>
    </row>
    <row r="4" ht="28" customHeight="1" spans="1:5">
      <c r="A4" s="96" t="s">
        <v>608</v>
      </c>
      <c r="B4" s="96" t="s">
        <v>66</v>
      </c>
      <c r="C4" s="96" t="s">
        <v>609</v>
      </c>
      <c r="D4" s="96" t="s">
        <v>610</v>
      </c>
      <c r="E4" s="96" t="s">
        <v>611</v>
      </c>
    </row>
    <row r="5" ht="28" customHeight="1" spans="1:5">
      <c r="A5" s="97" t="s">
        <v>612</v>
      </c>
      <c r="B5" s="98"/>
      <c r="C5" s="98" t="s">
        <v>70</v>
      </c>
      <c r="D5" s="98" t="s">
        <v>71</v>
      </c>
      <c r="E5" s="98" t="s">
        <v>82</v>
      </c>
    </row>
    <row r="6" ht="28" customHeight="1" spans="1:5">
      <c r="A6" s="97" t="s">
        <v>647</v>
      </c>
      <c r="B6" s="98" t="s">
        <v>70</v>
      </c>
      <c r="C6" s="98" t="s">
        <v>614</v>
      </c>
      <c r="D6" s="98" t="s">
        <v>614</v>
      </c>
      <c r="E6" s="98" t="s">
        <v>614</v>
      </c>
    </row>
    <row r="7" ht="28" customHeight="1" spans="1:5">
      <c r="A7" s="97" t="s">
        <v>615</v>
      </c>
      <c r="B7" s="98" t="s">
        <v>71</v>
      </c>
      <c r="C7" s="99">
        <v>10</v>
      </c>
      <c r="D7" s="99">
        <v>10</v>
      </c>
      <c r="E7" s="99" t="s">
        <v>616</v>
      </c>
    </row>
    <row r="8" ht="28" customHeight="1" spans="1:5">
      <c r="A8" s="97" t="s">
        <v>617</v>
      </c>
      <c r="B8" s="98" t="s">
        <v>82</v>
      </c>
      <c r="C8" s="99">
        <v>0</v>
      </c>
      <c r="D8" s="99">
        <v>0</v>
      </c>
      <c r="E8" s="99" t="s">
        <v>87</v>
      </c>
    </row>
    <row r="9" ht="28" customHeight="1" spans="1:5">
      <c r="A9" s="97" t="s">
        <v>618</v>
      </c>
      <c r="B9" s="98" t="s">
        <v>86</v>
      </c>
      <c r="C9" s="99">
        <v>2</v>
      </c>
      <c r="D9" s="99">
        <v>2</v>
      </c>
      <c r="E9" s="99" t="s">
        <v>487</v>
      </c>
    </row>
    <row r="10" ht="28" customHeight="1" spans="1:5">
      <c r="A10" s="97" t="s">
        <v>619</v>
      </c>
      <c r="B10" s="98" t="s">
        <v>91</v>
      </c>
      <c r="C10" s="99">
        <v>0</v>
      </c>
      <c r="D10" s="99">
        <v>0</v>
      </c>
      <c r="E10" s="99" t="s">
        <v>87</v>
      </c>
    </row>
    <row r="11" ht="28" customHeight="1" spans="1:5">
      <c r="A11" s="97" t="s">
        <v>620</v>
      </c>
      <c r="B11" s="98" t="s">
        <v>95</v>
      </c>
      <c r="C11" s="99">
        <v>2</v>
      </c>
      <c r="D11" s="99">
        <v>2</v>
      </c>
      <c r="E11" s="99" t="s">
        <v>487</v>
      </c>
    </row>
    <row r="12" ht="28" customHeight="1" spans="1:5">
      <c r="A12" s="97" t="s">
        <v>621</v>
      </c>
      <c r="B12" s="98" t="s">
        <v>99</v>
      </c>
      <c r="C12" s="99">
        <v>8</v>
      </c>
      <c r="D12" s="99">
        <v>8</v>
      </c>
      <c r="E12" s="99" t="s">
        <v>436</v>
      </c>
    </row>
    <row r="13" ht="28" customHeight="1" spans="1:5">
      <c r="A13" s="97" t="s">
        <v>622</v>
      </c>
      <c r="B13" s="98" t="s">
        <v>104</v>
      </c>
      <c r="C13" s="98" t="s">
        <v>614</v>
      </c>
      <c r="D13" s="98" t="s">
        <v>614</v>
      </c>
      <c r="E13" s="99">
        <v>4.61</v>
      </c>
    </row>
    <row r="14" ht="28" customHeight="1" spans="1:5">
      <c r="A14" s="97" t="s">
        <v>623</v>
      </c>
      <c r="B14" s="98" t="s">
        <v>108</v>
      </c>
      <c r="C14" s="98" t="s">
        <v>614</v>
      </c>
      <c r="D14" s="98" t="s">
        <v>614</v>
      </c>
      <c r="E14" s="99">
        <v>0</v>
      </c>
    </row>
    <row r="15" ht="28" customHeight="1" spans="1:5">
      <c r="A15" s="97" t="s">
        <v>624</v>
      </c>
      <c r="B15" s="98" t="s">
        <v>112</v>
      </c>
      <c r="C15" s="98" t="s">
        <v>614</v>
      </c>
      <c r="D15" s="98" t="s">
        <v>614</v>
      </c>
      <c r="E15" s="99">
        <v>0</v>
      </c>
    </row>
    <row r="16" ht="60" customHeight="1" spans="1:5">
      <c r="A16" s="100" t="s">
        <v>648</v>
      </c>
      <c r="B16" s="100"/>
      <c r="C16" s="100"/>
      <c r="D16" s="100"/>
      <c r="E16" s="100"/>
    </row>
    <row r="18" spans="2:2">
      <c r="B18" s="101" t="s">
        <v>644</v>
      </c>
    </row>
  </sheetData>
  <mergeCells count="3">
    <mergeCell ref="D2:E2"/>
    <mergeCell ref="D3:E3"/>
    <mergeCell ref="A16:E16"/>
  </mergeCells>
  <pageMargins left="0.700694444444445" right="0.503472222222222" top="0.948611111111111" bottom="0.751388888888889" header="0.298611111111111" footer="0.298611111111111"/>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zoomScale="80" zoomScaleNormal="80" workbookViewId="0">
      <selection activeCell="AB17" sqref="AB17"/>
    </sheetView>
  </sheetViews>
  <sheetFormatPr defaultColWidth="9" defaultRowHeight="13.5"/>
  <cols>
    <col min="2" max="2" width="4.68333333333333" customWidth="1"/>
    <col min="3" max="3" width="8.11666666666667" customWidth="1"/>
    <col min="4" max="4" width="7.80833333333333" customWidth="1"/>
    <col min="5" max="5" width="6.09166666666667" customWidth="1"/>
    <col min="6" max="21" width="6.625" customWidth="1"/>
  </cols>
  <sheetData>
    <row r="1" s="60" customFormat="1" ht="36" customHeight="1" spans="1:21">
      <c r="A1" s="52" t="s">
        <v>649</v>
      </c>
      <c r="B1" s="52"/>
      <c r="C1" s="52"/>
      <c r="D1" s="52"/>
      <c r="E1" s="52"/>
      <c r="F1" s="52"/>
      <c r="G1" s="52"/>
      <c r="H1" s="52"/>
      <c r="I1" s="52"/>
      <c r="J1" s="52"/>
      <c r="K1" s="52"/>
      <c r="L1" s="52"/>
      <c r="M1" s="52"/>
      <c r="N1" s="63"/>
      <c r="O1" s="52"/>
      <c r="P1" s="52"/>
      <c r="Q1" s="52"/>
      <c r="R1" s="52"/>
      <c r="S1" s="52"/>
      <c r="T1" s="52"/>
      <c r="U1" s="52"/>
    </row>
    <row r="2" s="60" customFormat="1" ht="18" customHeight="1" spans="1:21">
      <c r="A2" s="1"/>
      <c r="B2" s="1"/>
      <c r="C2" s="1"/>
      <c r="D2" s="1"/>
      <c r="E2" s="1"/>
      <c r="F2" s="1"/>
      <c r="G2" s="1"/>
      <c r="H2" s="1"/>
      <c r="I2" s="1"/>
      <c r="J2" s="1"/>
      <c r="K2" s="1"/>
      <c r="L2" s="1"/>
      <c r="M2" s="1"/>
      <c r="N2" s="64"/>
      <c r="U2" s="32" t="s">
        <v>650</v>
      </c>
    </row>
    <row r="3" s="60" customFormat="1" ht="25" customHeight="1" spans="1:21">
      <c r="A3" s="65" t="s">
        <v>61</v>
      </c>
      <c r="B3" s="65"/>
      <c r="C3" s="65"/>
      <c r="D3" s="65"/>
      <c r="E3" s="65"/>
      <c r="F3" s="65"/>
      <c r="G3" s="65"/>
      <c r="H3" s="1"/>
      <c r="I3" s="1"/>
      <c r="J3" s="1"/>
      <c r="K3" s="1"/>
      <c r="L3" s="1"/>
      <c r="M3" s="1"/>
      <c r="N3" s="64"/>
      <c r="U3" s="32" t="s">
        <v>62</v>
      </c>
    </row>
    <row r="4" s="60" customFormat="1" ht="25" customHeight="1" spans="1:21">
      <c r="A4" s="66" t="s">
        <v>65</v>
      </c>
      <c r="B4" s="66" t="s">
        <v>66</v>
      </c>
      <c r="C4" s="67" t="s">
        <v>651</v>
      </c>
      <c r="D4" s="68" t="s">
        <v>652</v>
      </c>
      <c r="E4" s="69" t="s">
        <v>653</v>
      </c>
      <c r="F4" s="70" t="s">
        <v>654</v>
      </c>
      <c r="G4" s="71"/>
      <c r="H4" s="71"/>
      <c r="I4" s="71"/>
      <c r="J4" s="71"/>
      <c r="K4" s="71"/>
      <c r="L4" s="71"/>
      <c r="M4" s="71"/>
      <c r="N4" s="72"/>
      <c r="O4" s="73"/>
      <c r="P4" s="69" t="s">
        <v>655</v>
      </c>
      <c r="Q4" s="69" t="s">
        <v>656</v>
      </c>
      <c r="R4" s="74" t="s">
        <v>657</v>
      </c>
      <c r="S4" s="75"/>
      <c r="T4" s="76" t="s">
        <v>658</v>
      </c>
      <c r="U4" s="75"/>
    </row>
    <row r="5" s="60" customFormat="1" ht="25" customHeight="1" spans="1:21">
      <c r="A5" s="66"/>
      <c r="B5" s="66"/>
      <c r="C5" s="77"/>
      <c r="D5" s="68"/>
      <c r="E5" s="66"/>
      <c r="F5" s="78" t="s">
        <v>196</v>
      </c>
      <c r="G5" s="78"/>
      <c r="H5" s="78" t="s">
        <v>659</v>
      </c>
      <c r="I5" s="78"/>
      <c r="J5" s="79" t="s">
        <v>660</v>
      </c>
      <c r="K5" s="80"/>
      <c r="L5" s="81" t="s">
        <v>661</v>
      </c>
      <c r="M5" s="81"/>
      <c r="N5" s="82" t="s">
        <v>662</v>
      </c>
      <c r="O5" s="82"/>
      <c r="P5" s="69"/>
      <c r="Q5" s="66"/>
      <c r="R5" s="83"/>
      <c r="S5" s="84"/>
      <c r="T5" s="85"/>
      <c r="U5" s="84"/>
    </row>
    <row r="6" s="60" customFormat="1" ht="25" customHeight="1" spans="1:21">
      <c r="A6" s="66"/>
      <c r="B6" s="66"/>
      <c r="C6" s="83"/>
      <c r="D6" s="68"/>
      <c r="E6" s="66"/>
      <c r="F6" s="78" t="s">
        <v>663</v>
      </c>
      <c r="G6" s="86" t="s">
        <v>664</v>
      </c>
      <c r="H6" s="78" t="s">
        <v>663</v>
      </c>
      <c r="I6" s="86" t="s">
        <v>664</v>
      </c>
      <c r="J6" s="87" t="s">
        <v>663</v>
      </c>
      <c r="K6" s="88" t="s">
        <v>664</v>
      </c>
      <c r="L6" s="87" t="s">
        <v>663</v>
      </c>
      <c r="M6" s="88" t="s">
        <v>664</v>
      </c>
      <c r="N6" s="87" t="s">
        <v>663</v>
      </c>
      <c r="O6" s="88" t="s">
        <v>664</v>
      </c>
      <c r="P6" s="69"/>
      <c r="Q6" s="66"/>
      <c r="R6" s="78" t="s">
        <v>663</v>
      </c>
      <c r="S6" s="89" t="s">
        <v>664</v>
      </c>
      <c r="T6" s="78" t="s">
        <v>663</v>
      </c>
      <c r="U6" s="86" t="s">
        <v>664</v>
      </c>
    </row>
    <row r="7" s="61" customFormat="1" ht="32" customHeight="1" spans="1:21">
      <c r="A7" s="66" t="s">
        <v>69</v>
      </c>
      <c r="B7" s="66"/>
      <c r="C7" s="66">
        <v>1</v>
      </c>
      <c r="D7" s="86" t="s">
        <v>71</v>
      </c>
      <c r="E7" s="66">
        <v>3</v>
      </c>
      <c r="F7" s="66">
        <v>4</v>
      </c>
      <c r="G7" s="86" t="s">
        <v>91</v>
      </c>
      <c r="H7" s="66">
        <v>6</v>
      </c>
      <c r="I7" s="66">
        <v>7</v>
      </c>
      <c r="J7" s="88" t="s">
        <v>104</v>
      </c>
      <c r="K7" s="90">
        <v>9</v>
      </c>
      <c r="L7" s="90">
        <v>10</v>
      </c>
      <c r="M7" s="88" t="s">
        <v>115</v>
      </c>
      <c r="N7" s="90">
        <v>12</v>
      </c>
      <c r="O7" s="90">
        <v>13</v>
      </c>
      <c r="P7" s="86" t="s">
        <v>124</v>
      </c>
      <c r="Q7" s="66">
        <v>15</v>
      </c>
      <c r="R7" s="66">
        <v>16</v>
      </c>
      <c r="S7" s="86" t="s">
        <v>133</v>
      </c>
      <c r="T7" s="66">
        <v>18</v>
      </c>
      <c r="U7" s="66">
        <v>19</v>
      </c>
    </row>
    <row r="8" s="62" customFormat="1" ht="40" customHeight="1" spans="1:21">
      <c r="A8" s="66" t="s">
        <v>201</v>
      </c>
      <c r="B8" s="66">
        <v>1</v>
      </c>
      <c r="C8" s="66">
        <v>111.69</v>
      </c>
      <c r="D8" s="78">
        <v>137.6</v>
      </c>
      <c r="E8" s="78">
        <v>80.4</v>
      </c>
      <c r="F8" s="78">
        <v>57.2</v>
      </c>
      <c r="G8" s="78">
        <v>31.29</v>
      </c>
      <c r="H8" s="78">
        <v>0</v>
      </c>
      <c r="I8" s="78">
        <v>0</v>
      </c>
      <c r="J8" s="87">
        <v>17.19</v>
      </c>
      <c r="K8" s="87">
        <v>14.3</v>
      </c>
      <c r="L8" s="87">
        <v>0</v>
      </c>
      <c r="M8" s="87">
        <v>0</v>
      </c>
      <c r="N8" s="81">
        <v>40.01</v>
      </c>
      <c r="O8" s="82">
        <v>16.99</v>
      </c>
      <c r="P8" s="91">
        <v>0</v>
      </c>
      <c r="Q8" s="91">
        <v>0</v>
      </c>
      <c r="R8" s="91">
        <v>0</v>
      </c>
      <c r="S8" s="91">
        <v>0</v>
      </c>
      <c r="T8" s="91">
        <v>0</v>
      </c>
      <c r="U8" s="91">
        <v>0</v>
      </c>
    </row>
    <row r="9" s="60" customFormat="1" ht="68" customHeight="1" spans="1:21">
      <c r="A9" s="92" t="s">
        <v>665</v>
      </c>
      <c r="B9" s="92"/>
      <c r="C9" s="92"/>
      <c r="D9" s="92"/>
      <c r="E9" s="92"/>
      <c r="F9" s="92"/>
      <c r="G9" s="92"/>
      <c r="H9" s="92"/>
      <c r="I9" s="92"/>
      <c r="J9" s="92"/>
      <c r="K9" s="92"/>
      <c r="L9" s="92"/>
      <c r="M9" s="92"/>
      <c r="N9" s="92"/>
      <c r="O9" s="92"/>
      <c r="P9" s="92"/>
      <c r="Q9" s="92"/>
      <c r="R9" s="92"/>
      <c r="S9" s="92"/>
      <c r="T9" s="92"/>
      <c r="U9" s="92"/>
    </row>
  </sheetData>
  <mergeCells count="18">
    <mergeCell ref="A1:U1"/>
    <mergeCell ref="A3:G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357638888888889" right="0.357638888888889" top="1" bottom="1" header="0.5" footer="0.5"/>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selection activeCell="J6" sqref="J6"/>
    </sheetView>
  </sheetViews>
  <sheetFormatPr defaultColWidth="9" defaultRowHeight="13.5" outlineLevelCol="3"/>
  <cols>
    <col min="1" max="1" width="9.375" customWidth="1"/>
    <col min="2" max="2" width="10.375" customWidth="1"/>
    <col min="3" max="3" width="14.375" customWidth="1"/>
    <col min="4" max="4" width="58.5" customWidth="1"/>
  </cols>
  <sheetData>
    <row r="1" s="1" customFormat="1" ht="27" spans="1:4">
      <c r="A1" s="52" t="s">
        <v>666</v>
      </c>
      <c r="B1" s="52"/>
      <c r="C1" s="52"/>
      <c r="D1" s="52"/>
    </row>
    <row r="2" s="1" customFormat="1" ht="14.25" spans="1:4">
      <c r="A2" s="53"/>
      <c r="B2" s="53"/>
      <c r="C2" s="54"/>
      <c r="D2" s="55" t="s">
        <v>667</v>
      </c>
    </row>
    <row r="3" s="1" customFormat="1" ht="18" customHeight="1" spans="1:4">
      <c r="A3" s="56" t="s">
        <v>668</v>
      </c>
      <c r="B3" s="56"/>
      <c r="C3" s="56"/>
      <c r="D3" s="56"/>
    </row>
    <row r="4" s="2" customFormat="1" ht="183" customHeight="1" spans="1:4">
      <c r="A4" s="57" t="s">
        <v>669</v>
      </c>
      <c r="B4" s="58" t="s">
        <v>670</v>
      </c>
      <c r="C4" s="58"/>
      <c r="D4" s="59" t="s">
        <v>671</v>
      </c>
    </row>
    <row r="5" s="2" customFormat="1" ht="60" customHeight="1" spans="1:4">
      <c r="A5" s="58"/>
      <c r="B5" s="57" t="s">
        <v>672</v>
      </c>
      <c r="C5" s="58"/>
      <c r="D5" s="17" t="s">
        <v>673</v>
      </c>
    </row>
    <row r="6" s="2" customFormat="1" ht="172" customHeight="1" spans="1:4">
      <c r="A6" s="58"/>
      <c r="B6" s="58" t="s">
        <v>674</v>
      </c>
      <c r="C6" s="58"/>
      <c r="D6" s="17" t="s">
        <v>675</v>
      </c>
    </row>
    <row r="7" s="2" customFormat="1" ht="81" customHeight="1" spans="1:4">
      <c r="A7" s="58"/>
      <c r="B7" s="57" t="s">
        <v>676</v>
      </c>
      <c r="C7" s="58"/>
      <c r="D7" s="17" t="s">
        <v>677</v>
      </c>
    </row>
    <row r="8" s="2" customFormat="1" ht="128" customHeight="1" spans="1:4">
      <c r="A8" s="58"/>
      <c r="B8" s="57" t="s">
        <v>678</v>
      </c>
      <c r="C8" s="58"/>
      <c r="D8" s="17" t="s">
        <v>679</v>
      </c>
    </row>
    <row r="9" s="2" customFormat="1" ht="51" customHeight="1" spans="1:4">
      <c r="A9" s="35" t="s">
        <v>680</v>
      </c>
      <c r="B9" s="39" t="s">
        <v>681</v>
      </c>
      <c r="C9" s="39"/>
      <c r="D9" s="17" t="s">
        <v>682</v>
      </c>
    </row>
    <row r="10" s="2" customFormat="1" ht="76" customHeight="1" spans="1:4">
      <c r="A10" s="37"/>
      <c r="B10" s="38" t="s">
        <v>683</v>
      </c>
      <c r="C10" s="36" t="s">
        <v>684</v>
      </c>
      <c r="D10" s="17" t="s">
        <v>685</v>
      </c>
    </row>
    <row r="11" s="2" customFormat="1" ht="44" customHeight="1" spans="1:4">
      <c r="A11" s="37"/>
      <c r="B11" s="39"/>
      <c r="C11" s="36" t="s">
        <v>686</v>
      </c>
      <c r="D11" s="17" t="s">
        <v>687</v>
      </c>
    </row>
    <row r="12" s="2" customFormat="1" ht="51" customHeight="1" spans="1:4">
      <c r="A12" s="37" t="s">
        <v>688</v>
      </c>
      <c r="B12" s="39"/>
      <c r="C12" s="39"/>
      <c r="D12" s="17" t="s">
        <v>689</v>
      </c>
    </row>
    <row r="13" s="2" customFormat="1" ht="85" customHeight="1" spans="1:4">
      <c r="A13" s="37" t="s">
        <v>690</v>
      </c>
      <c r="B13" s="39"/>
      <c r="C13" s="39"/>
      <c r="D13" s="17" t="s">
        <v>691</v>
      </c>
    </row>
    <row r="14" s="2" customFormat="1" ht="59" customHeight="1" spans="1:4">
      <c r="A14" s="37" t="s">
        <v>692</v>
      </c>
      <c r="B14" s="39"/>
      <c r="C14" s="39"/>
      <c r="D14" s="17" t="s">
        <v>673</v>
      </c>
    </row>
    <row r="15" s="2" customFormat="1" ht="117" customHeight="1" spans="1:4">
      <c r="A15" s="37" t="s">
        <v>693</v>
      </c>
      <c r="B15" s="39"/>
      <c r="C15" s="39"/>
      <c r="D15" s="17" t="s">
        <v>694</v>
      </c>
    </row>
    <row r="16" s="2" customFormat="1" ht="83" customHeight="1" spans="1:4">
      <c r="A16" s="37" t="s">
        <v>695</v>
      </c>
      <c r="B16" s="39"/>
      <c r="C16" s="39"/>
      <c r="D16" s="17" t="s">
        <v>696</v>
      </c>
    </row>
    <row r="17" s="1" customFormat="1" ht="12.75"/>
    <row r="18" s="1" customFormat="1" ht="12.75"/>
    <row r="19" s="1" customFormat="1" ht="12.75"/>
  </sheetData>
  <mergeCells count="16">
    <mergeCell ref="A1:D1"/>
    <mergeCell ref="A3:D3"/>
    <mergeCell ref="B4:C4"/>
    <mergeCell ref="B5:C5"/>
    <mergeCell ref="B6:C6"/>
    <mergeCell ref="B7:C7"/>
    <mergeCell ref="B8:C8"/>
    <mergeCell ref="B9:C9"/>
    <mergeCell ref="A12:C12"/>
    <mergeCell ref="A13:C13"/>
    <mergeCell ref="A14:C14"/>
    <mergeCell ref="A15:C15"/>
    <mergeCell ref="A16:C16"/>
    <mergeCell ref="A4:A8"/>
    <mergeCell ref="A9:A11"/>
    <mergeCell ref="B10:B11"/>
  </mergeCells>
  <pageMargins left="0.554861111111111" right="0.554861111111111" top="1" bottom="1" header="0.5" footer="0.5"/>
  <pageSetup paperSize="9"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opLeftCell="A22" workbookViewId="0">
      <selection activeCell="M28" sqref="M28"/>
    </sheetView>
  </sheetViews>
  <sheetFormatPr defaultColWidth="9" defaultRowHeight="13.5"/>
  <cols>
    <col min="1" max="1" width="15.875" customWidth="1"/>
    <col min="2" max="2" width="9.75" customWidth="1"/>
    <col min="3" max="3" width="22.5" customWidth="1"/>
    <col min="4" max="4" width="9.375" customWidth="1"/>
    <col min="5" max="5" width="13.75" customWidth="1"/>
    <col min="6" max="6" width="8.75" customWidth="1"/>
    <col min="7" max="7" width="31.875" customWidth="1"/>
    <col min="8" max="8" width="8" customWidth="1"/>
    <col min="9" max="9" width="12" customWidth="1"/>
  </cols>
  <sheetData>
    <row r="1" s="1" customFormat="1" ht="27" spans="1:9">
      <c r="F1" s="3" t="s">
        <v>697</v>
      </c>
    </row>
    <row r="2" s="1" customFormat="1" ht="12.75" spans="1:9">
      <c r="A2" s="31" t="s">
        <v>61</v>
      </c>
      <c r="B2" s="31"/>
      <c r="C2" s="31"/>
      <c r="D2" s="31"/>
      <c r="E2" s="31"/>
      <c r="I2" s="32" t="s">
        <v>698</v>
      </c>
    </row>
    <row r="3" s="2" customFormat="1" ht="20" customHeight="1" spans="1:9">
      <c r="A3" s="33" t="s">
        <v>699</v>
      </c>
      <c r="B3" s="34" t="s">
        <v>700</v>
      </c>
      <c r="C3" s="34"/>
      <c r="D3" s="34"/>
      <c r="E3" s="34"/>
      <c r="F3" s="34"/>
      <c r="G3" s="34"/>
      <c r="H3" s="34"/>
      <c r="I3" s="34"/>
    </row>
    <row r="4" s="2" customFormat="1" ht="20" customHeight="1" spans="1:9">
      <c r="A4" s="33" t="s">
        <v>701</v>
      </c>
      <c r="B4" s="33"/>
      <c r="C4" s="33"/>
      <c r="D4" s="33"/>
      <c r="E4" s="33"/>
      <c r="F4" s="33"/>
      <c r="G4" s="33"/>
      <c r="H4" s="33" t="s">
        <v>702</v>
      </c>
      <c r="I4" s="33"/>
    </row>
    <row r="5" s="2" customFormat="1" ht="20" customHeight="1" spans="1:9">
      <c r="A5" s="35" t="s">
        <v>703</v>
      </c>
      <c r="B5" s="36" t="s">
        <v>704</v>
      </c>
      <c r="C5" s="17" t="s">
        <v>705</v>
      </c>
      <c r="D5" s="14"/>
      <c r="E5" s="14"/>
      <c r="F5" s="14"/>
      <c r="G5" s="14"/>
      <c r="H5" s="14"/>
      <c r="I5" s="14" t="s">
        <v>706</v>
      </c>
    </row>
    <row r="6" s="2" customFormat="1" ht="64" customHeight="1" spans="1:9">
      <c r="A6" s="37"/>
      <c r="B6" s="36"/>
      <c r="C6" s="14"/>
      <c r="D6" s="14"/>
      <c r="E6" s="14"/>
      <c r="F6" s="14"/>
      <c r="G6" s="14"/>
      <c r="H6" s="14"/>
      <c r="I6" s="14"/>
    </row>
    <row r="7" s="2" customFormat="1" ht="20" customHeight="1" spans="1:9">
      <c r="A7" s="37"/>
      <c r="B7" s="38" t="s">
        <v>707</v>
      </c>
      <c r="C7" s="17" t="s">
        <v>708</v>
      </c>
      <c r="D7" s="14"/>
      <c r="E7" s="14"/>
      <c r="F7" s="14"/>
      <c r="G7" s="14"/>
      <c r="H7" s="14"/>
      <c r="I7" s="14" t="s">
        <v>706</v>
      </c>
    </row>
    <row r="8" s="2" customFormat="1" ht="42" customHeight="1" spans="1:9">
      <c r="A8" s="37"/>
      <c r="B8" s="39"/>
      <c r="C8" s="14"/>
      <c r="D8" s="14"/>
      <c r="E8" s="14"/>
      <c r="F8" s="14"/>
      <c r="G8" s="14"/>
      <c r="H8" s="14"/>
      <c r="I8" s="14"/>
    </row>
    <row r="9" s="2" customFormat="1" ht="20" customHeight="1" spans="1:9">
      <c r="A9" s="40" t="s">
        <v>709</v>
      </c>
      <c r="B9" s="41"/>
      <c r="C9" s="41"/>
      <c r="D9" s="41"/>
      <c r="E9" s="41"/>
      <c r="F9" s="41"/>
      <c r="G9" s="41"/>
      <c r="H9" s="41"/>
      <c r="I9" s="41"/>
    </row>
    <row r="10" s="2" customFormat="1" ht="20" customHeight="1" spans="1:9">
      <c r="A10" s="42" t="s">
        <v>710</v>
      </c>
      <c r="B10" s="36" t="s">
        <v>711</v>
      </c>
      <c r="C10" s="36"/>
      <c r="D10" s="36"/>
      <c r="E10" s="36"/>
      <c r="F10" s="36" t="s">
        <v>712</v>
      </c>
      <c r="G10" s="36"/>
      <c r="H10" s="36"/>
      <c r="I10" s="36"/>
    </row>
    <row r="11" s="2" customFormat="1" ht="20" customHeight="1" spans="1:9">
      <c r="A11" s="42">
        <v>2023</v>
      </c>
      <c r="B11" s="17" t="s">
        <v>713</v>
      </c>
      <c r="C11" s="14"/>
      <c r="D11" s="14"/>
      <c r="E11" s="14"/>
      <c r="F11" s="17" t="s">
        <v>714</v>
      </c>
      <c r="G11" s="14"/>
      <c r="H11" s="14"/>
      <c r="I11" s="14"/>
    </row>
    <row r="12" s="2" customFormat="1" ht="201" customHeight="1" spans="1:9">
      <c r="A12" s="42"/>
      <c r="B12" s="14"/>
      <c r="C12" s="14"/>
      <c r="D12" s="14"/>
      <c r="E12" s="14"/>
      <c r="F12" s="14"/>
      <c r="G12" s="14"/>
      <c r="H12" s="14"/>
      <c r="I12" s="14"/>
    </row>
    <row r="13" s="2" customFormat="1" ht="20" customHeight="1" spans="1:9">
      <c r="A13" s="42">
        <v>2024</v>
      </c>
      <c r="B13" s="17" t="s">
        <v>713</v>
      </c>
      <c r="C13" s="14"/>
      <c r="D13" s="14"/>
      <c r="E13" s="14"/>
      <c r="F13" s="43" t="s">
        <v>715</v>
      </c>
      <c r="G13" s="11"/>
      <c r="H13" s="11"/>
      <c r="I13" s="11"/>
    </row>
    <row r="14" s="2" customFormat="1" ht="74" customHeight="1" spans="1:9">
      <c r="A14" s="42"/>
      <c r="B14" s="14"/>
      <c r="C14" s="14"/>
      <c r="D14" s="14"/>
      <c r="E14" s="14"/>
      <c r="F14" s="11"/>
      <c r="G14" s="11"/>
      <c r="H14" s="11"/>
      <c r="I14" s="11"/>
    </row>
    <row r="15" s="2" customFormat="1" ht="20" customHeight="1" spans="1:9">
      <c r="A15" s="42">
        <v>2025</v>
      </c>
      <c r="B15" s="17" t="s">
        <v>713</v>
      </c>
      <c r="C15" s="14"/>
      <c r="D15" s="14"/>
      <c r="E15" s="14"/>
      <c r="F15" s="43" t="s">
        <v>715</v>
      </c>
      <c r="G15" s="11"/>
      <c r="H15" s="11"/>
      <c r="I15" s="11"/>
    </row>
    <row r="16" s="2" customFormat="1" ht="69" customHeight="1" spans="1:9">
      <c r="A16" s="42"/>
      <c r="B16" s="14"/>
      <c r="C16" s="14"/>
      <c r="D16" s="14"/>
      <c r="E16" s="14"/>
      <c r="F16" s="11"/>
      <c r="G16" s="11"/>
      <c r="H16" s="11"/>
      <c r="I16" s="11"/>
    </row>
    <row r="17" s="2" customFormat="1" ht="20" customHeight="1" spans="1:9">
      <c r="A17" s="40" t="s">
        <v>716</v>
      </c>
      <c r="B17" s="41"/>
      <c r="C17" s="41"/>
      <c r="D17" s="41"/>
      <c r="E17" s="41"/>
      <c r="F17" s="41"/>
      <c r="G17" s="41"/>
      <c r="H17" s="41"/>
      <c r="I17" s="41"/>
    </row>
    <row r="18" s="2" customFormat="1" ht="20" customHeight="1" spans="1:9">
      <c r="A18" s="42" t="s">
        <v>717</v>
      </c>
      <c r="B18" s="36" t="s">
        <v>718</v>
      </c>
      <c r="C18" s="36" t="s">
        <v>719</v>
      </c>
      <c r="D18" s="36" t="s">
        <v>720</v>
      </c>
      <c r="E18" s="36"/>
      <c r="F18" s="36"/>
      <c r="G18" s="44" t="s">
        <v>721</v>
      </c>
      <c r="H18" s="44" t="s">
        <v>722</v>
      </c>
      <c r="I18" s="44" t="s">
        <v>723</v>
      </c>
    </row>
    <row r="19" s="2" customFormat="1" ht="36" customHeight="1" spans="1:9">
      <c r="A19" s="42"/>
      <c r="B19" s="36"/>
      <c r="C19" s="36"/>
      <c r="D19" s="36" t="s">
        <v>724</v>
      </c>
      <c r="E19" s="36" t="s">
        <v>725</v>
      </c>
      <c r="F19" s="36" t="s">
        <v>726</v>
      </c>
      <c r="G19" s="44"/>
      <c r="H19" s="36"/>
      <c r="I19" s="44"/>
    </row>
    <row r="20" s="2" customFormat="1" ht="75" customHeight="1" spans="1:9">
      <c r="A20" s="45" t="s">
        <v>727</v>
      </c>
      <c r="B20" s="46" t="s">
        <v>728</v>
      </c>
      <c r="C20" s="17" t="s">
        <v>729</v>
      </c>
      <c r="D20" s="11">
        <v>668.19</v>
      </c>
      <c r="E20" s="11">
        <v>668.19</v>
      </c>
      <c r="F20" s="11" t="s">
        <v>706</v>
      </c>
      <c r="G20" s="11">
        <v>668.19</v>
      </c>
      <c r="H20" s="47">
        <v>1</v>
      </c>
      <c r="I20" s="11" t="s">
        <v>730</v>
      </c>
    </row>
    <row r="21" s="2" customFormat="1" ht="68" customHeight="1" spans="1:9">
      <c r="A21" s="45" t="s">
        <v>526</v>
      </c>
      <c r="B21" s="46" t="s">
        <v>728</v>
      </c>
      <c r="C21" s="13" t="s">
        <v>731</v>
      </c>
      <c r="D21" s="11">
        <v>200</v>
      </c>
      <c r="E21" s="11">
        <v>200</v>
      </c>
      <c r="F21" s="11" t="s">
        <v>706</v>
      </c>
      <c r="G21" s="11">
        <v>292.35</v>
      </c>
      <c r="H21" s="47">
        <v>1.46</v>
      </c>
      <c r="I21" s="17" t="s">
        <v>732</v>
      </c>
    </row>
    <row r="22" s="2" customFormat="1" ht="20" customHeight="1" spans="1:9">
      <c r="A22" s="40" t="s">
        <v>733</v>
      </c>
      <c r="B22" s="41"/>
      <c r="C22" s="41"/>
      <c r="D22" s="41"/>
      <c r="E22" s="41"/>
      <c r="F22" s="41"/>
      <c r="G22" s="41"/>
      <c r="H22" s="41"/>
      <c r="I22" s="41"/>
    </row>
    <row r="23" s="2" customFormat="1" ht="32" customHeight="1" spans="1:9">
      <c r="A23" s="42" t="s">
        <v>734</v>
      </c>
      <c r="B23" s="36" t="s">
        <v>735</v>
      </c>
      <c r="C23" s="36" t="s">
        <v>736</v>
      </c>
      <c r="D23" s="36" t="s">
        <v>737</v>
      </c>
      <c r="E23" s="36" t="s">
        <v>738</v>
      </c>
      <c r="F23" s="36" t="s">
        <v>739</v>
      </c>
      <c r="G23" s="36" t="s">
        <v>740</v>
      </c>
      <c r="H23" s="44" t="s">
        <v>741</v>
      </c>
      <c r="I23" s="36"/>
    </row>
    <row r="24" s="2" customFormat="1" ht="132" customHeight="1" spans="1:9">
      <c r="A24" s="48" t="s">
        <v>742</v>
      </c>
      <c r="B24" s="14" t="s">
        <v>743</v>
      </c>
      <c r="C24" s="49" t="s">
        <v>744</v>
      </c>
      <c r="D24" s="14" t="s">
        <v>745</v>
      </c>
      <c r="E24" s="17" t="s">
        <v>746</v>
      </c>
      <c r="F24" s="17" t="s">
        <v>747</v>
      </c>
      <c r="G24" s="17" t="s">
        <v>748</v>
      </c>
      <c r="H24" s="11" t="s">
        <v>730</v>
      </c>
      <c r="I24" s="11"/>
    </row>
    <row r="25" s="2" customFormat="1" ht="112" customHeight="1" spans="1:9">
      <c r="A25" s="48"/>
      <c r="B25" s="17" t="s">
        <v>749</v>
      </c>
      <c r="C25" s="17" t="s">
        <v>750</v>
      </c>
      <c r="D25" s="14" t="s">
        <v>745</v>
      </c>
      <c r="E25" s="17" t="s">
        <v>751</v>
      </c>
      <c r="F25" s="14" t="s">
        <v>752</v>
      </c>
      <c r="G25" s="17" t="s">
        <v>753</v>
      </c>
      <c r="H25" s="50" t="s">
        <v>730</v>
      </c>
      <c r="I25" s="11"/>
    </row>
    <row r="26" s="2" customFormat="1" ht="87" customHeight="1" spans="1:9">
      <c r="A26" s="48"/>
      <c r="B26" s="17" t="s">
        <v>754</v>
      </c>
      <c r="C26" s="17" t="s">
        <v>755</v>
      </c>
      <c r="D26" s="14" t="s">
        <v>756</v>
      </c>
      <c r="E26" s="17" t="s">
        <v>755</v>
      </c>
      <c r="F26" s="17" t="s">
        <v>757</v>
      </c>
      <c r="G26" s="17" t="s">
        <v>758</v>
      </c>
      <c r="H26" s="50" t="s">
        <v>730</v>
      </c>
      <c r="I26" s="11"/>
    </row>
    <row r="27" s="2" customFormat="1" ht="109" customHeight="1" spans="1:9">
      <c r="A27" s="51"/>
      <c r="B27" s="17" t="s">
        <v>759</v>
      </c>
      <c r="C27" s="17" t="s">
        <v>760</v>
      </c>
      <c r="D27" s="14" t="s">
        <v>756</v>
      </c>
      <c r="E27" s="17" t="s">
        <v>761</v>
      </c>
      <c r="F27" s="14" t="s">
        <v>762</v>
      </c>
      <c r="G27" s="17" t="s">
        <v>763</v>
      </c>
      <c r="H27" s="50" t="s">
        <v>730</v>
      </c>
      <c r="I27" s="11"/>
    </row>
    <row r="28" s="2" customFormat="1" ht="35" customHeight="1" spans="1:9">
      <c r="A28" s="51" t="s">
        <v>764</v>
      </c>
      <c r="B28" s="17" t="s">
        <v>765</v>
      </c>
      <c r="C28" s="17" t="s">
        <v>766</v>
      </c>
      <c r="D28" s="14" t="s">
        <v>745</v>
      </c>
      <c r="E28" s="17" t="s">
        <v>767</v>
      </c>
      <c r="F28" s="14" t="s">
        <v>762</v>
      </c>
      <c r="G28" s="17" t="s">
        <v>768</v>
      </c>
      <c r="H28" s="11" t="s">
        <v>730</v>
      </c>
      <c r="I28" s="11"/>
    </row>
    <row r="29" s="2" customFormat="1" ht="27" customHeight="1" spans="1:9">
      <c r="A29" s="37" t="s">
        <v>769</v>
      </c>
      <c r="B29" s="14" t="s">
        <v>770</v>
      </c>
      <c r="C29" s="14"/>
      <c r="D29" s="14"/>
      <c r="E29" s="14"/>
      <c r="F29" s="14"/>
      <c r="G29" s="14"/>
      <c r="H29" s="14"/>
      <c r="I29" s="14"/>
    </row>
    <row r="30" s="30" customFormat="1"/>
    <row r="31" s="30" customFormat="1"/>
  </sheetData>
  <mergeCells count="40">
    <mergeCell ref="A2:E2"/>
    <mergeCell ref="B3:I3"/>
    <mergeCell ref="A4:G4"/>
    <mergeCell ref="H4:I4"/>
    <mergeCell ref="A9:I9"/>
    <mergeCell ref="B10:E10"/>
    <mergeCell ref="F10:I10"/>
    <mergeCell ref="A17:I17"/>
    <mergeCell ref="D18:F18"/>
    <mergeCell ref="A22:I22"/>
    <mergeCell ref="H23:I23"/>
    <mergeCell ref="H24:I24"/>
    <mergeCell ref="H25:I25"/>
    <mergeCell ref="H26:I26"/>
    <mergeCell ref="H27:I27"/>
    <mergeCell ref="H28:I28"/>
    <mergeCell ref="B29:I29"/>
    <mergeCell ref="A5:A8"/>
    <mergeCell ref="A11:A12"/>
    <mergeCell ref="A13:A14"/>
    <mergeCell ref="A15:A16"/>
    <mergeCell ref="A18:A19"/>
    <mergeCell ref="A25:A27"/>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1388888888889" right="0.751388888888889" top="0.802777777777778" bottom="0.409027777777778" header="0.5" footer="0.5"/>
  <pageSetup paperSize="9"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M81" sqref="M81"/>
    </sheetView>
  </sheetViews>
  <sheetFormatPr defaultColWidth="9" defaultRowHeight="13.5"/>
  <cols>
    <col min="1" max="1" width="8.5" customWidth="1"/>
    <col min="2" max="2" width="8.625" customWidth="1"/>
    <col min="3" max="3" width="13.5" customWidth="1"/>
    <col min="5" max="5" width="12.5" customWidth="1"/>
    <col min="6" max="6" width="7.75" customWidth="1"/>
    <col min="7" max="7" width="19.375" customWidth="1"/>
    <col min="8" max="8" width="6.75" customWidth="1"/>
    <col min="9" max="9" width="5.625" customWidth="1"/>
    <col min="10" max="10" width="6.125" customWidth="1"/>
  </cols>
  <sheetData>
    <row r="1" s="1" customFormat="1" ht="27" spans="1:10">
      <c r="F1" s="3" t="s">
        <v>771</v>
      </c>
    </row>
    <row r="2" s="1" customFormat="1" ht="16" customHeight="1" spans="1:10">
      <c r="A2" s="4"/>
      <c r="B2" s="4"/>
      <c r="C2" s="4"/>
      <c r="D2" s="4"/>
      <c r="E2" s="4"/>
      <c r="F2" s="3"/>
      <c r="H2" s="5" t="s">
        <v>772</v>
      </c>
      <c r="I2" s="6"/>
      <c r="J2" s="6"/>
    </row>
    <row r="3" s="2" customFormat="1" ht="15" customHeight="1" spans="1:10">
      <c r="A3" s="7" t="s">
        <v>61</v>
      </c>
      <c r="B3" s="7"/>
      <c r="C3" s="7"/>
      <c r="D3" s="7"/>
      <c r="E3" s="7"/>
      <c r="J3" s="8"/>
    </row>
    <row r="4" s="2" customFormat="1" ht="21.55" customHeight="1" spans="1:10">
      <c r="A4" s="9" t="s">
        <v>773</v>
      </c>
      <c r="B4" s="9"/>
      <c r="C4" s="9" t="s">
        <v>774</v>
      </c>
      <c r="D4" s="9"/>
      <c r="E4" s="9"/>
      <c r="F4" s="9"/>
      <c r="G4" s="9"/>
      <c r="H4" s="9"/>
      <c r="I4" s="9"/>
      <c r="J4" s="9"/>
    </row>
    <row r="5" s="2" customFormat="1" ht="21.55" customHeight="1" spans="1:10">
      <c r="A5" s="10" t="s">
        <v>775</v>
      </c>
      <c r="B5" s="11"/>
      <c r="C5" s="11" t="s">
        <v>3</v>
      </c>
      <c r="D5" s="11"/>
      <c r="E5" s="11"/>
      <c r="F5" s="11" t="s">
        <v>776</v>
      </c>
      <c r="G5" s="11" t="s">
        <v>3</v>
      </c>
      <c r="H5" s="11"/>
      <c r="I5" s="11"/>
      <c r="J5" s="11"/>
    </row>
    <row r="6" s="2" customFormat="1" ht="42" customHeight="1" spans="1:10">
      <c r="A6" s="12" t="s">
        <v>777</v>
      </c>
      <c r="B6" s="11"/>
      <c r="C6" s="11" t="s">
        <v>706</v>
      </c>
      <c r="D6" s="13" t="s">
        <v>778</v>
      </c>
      <c r="E6" s="13" t="s">
        <v>779</v>
      </c>
      <c r="F6" s="13" t="s">
        <v>780</v>
      </c>
      <c r="G6" s="11" t="s">
        <v>781</v>
      </c>
      <c r="H6" s="11" t="s">
        <v>782</v>
      </c>
      <c r="I6" s="11" t="s">
        <v>783</v>
      </c>
      <c r="J6" s="11"/>
    </row>
    <row r="7" s="2" customFormat="1" ht="21.55" customHeight="1" spans="1:10">
      <c r="A7" s="10"/>
      <c r="B7" s="11"/>
      <c r="C7" s="14" t="s">
        <v>784</v>
      </c>
      <c r="D7" s="15">
        <v>200</v>
      </c>
      <c r="E7" s="15">
        <v>200</v>
      </c>
      <c r="F7" s="15">
        <v>292.25</v>
      </c>
      <c r="G7" s="15" t="s">
        <v>706</v>
      </c>
      <c r="H7" s="16">
        <v>1.46</v>
      </c>
      <c r="I7" s="15">
        <v>100</v>
      </c>
      <c r="J7" s="11"/>
    </row>
    <row r="8" s="2" customFormat="1" ht="30" customHeight="1" spans="1:10">
      <c r="A8" s="10"/>
      <c r="B8" s="11"/>
      <c r="C8" s="17" t="s">
        <v>785</v>
      </c>
      <c r="D8" s="15">
        <v>200</v>
      </c>
      <c r="E8" s="15">
        <v>200</v>
      </c>
      <c r="F8" s="15">
        <v>92.08</v>
      </c>
      <c r="G8" s="15" t="s">
        <v>706</v>
      </c>
      <c r="H8" s="16">
        <v>0.46</v>
      </c>
      <c r="I8" s="11" t="s">
        <v>614</v>
      </c>
      <c r="J8" s="11"/>
    </row>
    <row r="9" s="2" customFormat="1" ht="21.55" customHeight="1" spans="1:10">
      <c r="A9" s="10"/>
      <c r="B9" s="11"/>
      <c r="C9" s="18" t="s">
        <v>786</v>
      </c>
      <c r="D9" s="15"/>
      <c r="E9" s="15" t="s">
        <v>706</v>
      </c>
      <c r="F9" s="15" t="s">
        <v>706</v>
      </c>
      <c r="G9" s="15" t="s">
        <v>706</v>
      </c>
      <c r="H9" s="15" t="s">
        <v>706</v>
      </c>
      <c r="I9" s="11" t="s">
        <v>614</v>
      </c>
      <c r="J9" s="11"/>
    </row>
    <row r="10" s="2" customFormat="1" ht="21.55" customHeight="1" spans="1:10">
      <c r="A10" s="10"/>
      <c r="B10" s="11"/>
      <c r="C10" s="14" t="s">
        <v>787</v>
      </c>
      <c r="D10" s="15">
        <v>200.17</v>
      </c>
      <c r="E10" s="15">
        <v>200.17</v>
      </c>
      <c r="F10" s="15">
        <v>200.17</v>
      </c>
      <c r="G10" s="15" t="s">
        <v>706</v>
      </c>
      <c r="H10" s="16">
        <v>1</v>
      </c>
      <c r="I10" s="11" t="s">
        <v>614</v>
      </c>
      <c r="J10" s="11"/>
    </row>
    <row r="11" s="2" customFormat="1" ht="21.55" customHeight="1" spans="1:10">
      <c r="A11" s="12" t="s">
        <v>788</v>
      </c>
      <c r="B11" s="11" t="s">
        <v>789</v>
      </c>
      <c r="C11" s="11"/>
      <c r="D11" s="11"/>
      <c r="E11" s="11"/>
      <c r="F11" s="11" t="s">
        <v>712</v>
      </c>
      <c r="G11" s="11"/>
      <c r="H11" s="11"/>
      <c r="I11" s="11"/>
      <c r="J11" s="11"/>
    </row>
    <row r="12" s="2" customFormat="1" ht="21.55" customHeight="1" spans="1:10">
      <c r="A12" s="10"/>
      <c r="B12" s="17" t="s">
        <v>790</v>
      </c>
      <c r="C12" s="14"/>
      <c r="D12" s="14"/>
      <c r="E12" s="14"/>
      <c r="F12" s="17" t="s">
        <v>791</v>
      </c>
      <c r="G12" s="14"/>
      <c r="H12" s="14"/>
      <c r="I12" s="14"/>
      <c r="J12" s="14"/>
    </row>
    <row r="13" s="2" customFormat="1" ht="109" customHeight="1" spans="1:10">
      <c r="A13" s="10"/>
      <c r="B13" s="14"/>
      <c r="C13" s="14"/>
      <c r="D13" s="14"/>
      <c r="E13" s="14"/>
      <c r="F13" s="14"/>
      <c r="G13" s="14"/>
      <c r="H13" s="14"/>
      <c r="I13" s="14"/>
      <c r="J13" s="14"/>
    </row>
    <row r="14" s="2" customFormat="1" ht="21.55" customHeight="1" spans="1:10">
      <c r="A14" s="10" t="s">
        <v>792</v>
      </c>
      <c r="B14" s="11"/>
      <c r="C14" s="11"/>
      <c r="D14" s="11" t="s">
        <v>793</v>
      </c>
      <c r="E14" s="11"/>
      <c r="F14" s="11"/>
      <c r="G14" s="11" t="s">
        <v>740</v>
      </c>
      <c r="H14" s="11" t="s">
        <v>781</v>
      </c>
      <c r="I14" s="11" t="s">
        <v>783</v>
      </c>
      <c r="J14" s="13" t="s">
        <v>794</v>
      </c>
    </row>
    <row r="15" s="2" customFormat="1" ht="63" customHeight="1" spans="1:10">
      <c r="A15" s="10" t="s">
        <v>734</v>
      </c>
      <c r="B15" s="11" t="s">
        <v>735</v>
      </c>
      <c r="C15" s="11" t="s">
        <v>736</v>
      </c>
      <c r="D15" s="11" t="s">
        <v>737</v>
      </c>
      <c r="E15" s="11" t="s">
        <v>738</v>
      </c>
      <c r="F15" s="11" t="s">
        <v>739</v>
      </c>
      <c r="G15" s="11"/>
      <c r="H15" s="11"/>
      <c r="I15" s="11"/>
      <c r="J15" s="11"/>
    </row>
    <row r="16" s="2" customFormat="1" ht="170" customHeight="1" spans="1:10">
      <c r="A16" s="19" t="s">
        <v>742</v>
      </c>
      <c r="B16" s="13" t="s">
        <v>795</v>
      </c>
      <c r="C16" s="13" t="s">
        <v>796</v>
      </c>
      <c r="D16" s="11" t="s">
        <v>745</v>
      </c>
      <c r="E16" s="13" t="s">
        <v>797</v>
      </c>
      <c r="F16" s="13" t="s">
        <v>747</v>
      </c>
      <c r="G16" s="13" t="s">
        <v>798</v>
      </c>
      <c r="H16" s="11">
        <v>45</v>
      </c>
      <c r="I16" s="11">
        <v>45</v>
      </c>
      <c r="J16" s="11" t="s">
        <v>730</v>
      </c>
    </row>
    <row r="17" s="2" customFormat="1" ht="62" customHeight="1" spans="1:15">
      <c r="A17" s="19"/>
      <c r="B17" s="13" t="s">
        <v>799</v>
      </c>
      <c r="C17" s="13" t="s">
        <v>800</v>
      </c>
      <c r="D17" s="11" t="s">
        <v>756</v>
      </c>
      <c r="E17" s="13" t="s">
        <v>801</v>
      </c>
      <c r="F17" s="13" t="s">
        <v>802</v>
      </c>
      <c r="G17" s="13" t="s">
        <v>803</v>
      </c>
      <c r="H17" s="11">
        <v>10</v>
      </c>
      <c r="I17" s="11">
        <v>10</v>
      </c>
      <c r="J17" s="11" t="s">
        <v>730</v>
      </c>
    </row>
    <row r="18" s="2" customFormat="1" ht="60" customHeight="1" spans="1:15">
      <c r="A18" s="10"/>
      <c r="B18" s="13" t="s">
        <v>804</v>
      </c>
      <c r="C18" s="11" t="s">
        <v>805</v>
      </c>
      <c r="D18" s="11" t="s">
        <v>745</v>
      </c>
      <c r="E18" s="17" t="s">
        <v>806</v>
      </c>
      <c r="F18" s="11" t="s">
        <v>807</v>
      </c>
      <c r="G18" s="17" t="s">
        <v>808</v>
      </c>
      <c r="H18" s="11">
        <v>5</v>
      </c>
      <c r="I18" s="11">
        <v>5</v>
      </c>
      <c r="J18" s="11" t="s">
        <v>730</v>
      </c>
    </row>
    <row r="19" s="2" customFormat="1" ht="50" customHeight="1" spans="1:15">
      <c r="A19" s="19"/>
      <c r="B19" s="13" t="s">
        <v>809</v>
      </c>
      <c r="C19" s="20" t="s">
        <v>810</v>
      </c>
      <c r="D19" s="11" t="s">
        <v>756</v>
      </c>
      <c r="E19" s="20" t="s">
        <v>811</v>
      </c>
      <c r="F19" s="21" t="s">
        <v>812</v>
      </c>
      <c r="G19" s="22" t="s">
        <v>813</v>
      </c>
      <c r="H19" s="23">
        <v>10</v>
      </c>
      <c r="I19" s="23">
        <v>10</v>
      </c>
      <c r="J19" s="23" t="s">
        <v>730</v>
      </c>
    </row>
    <row r="20" s="2" customFormat="1" ht="76" customHeight="1" spans="1:15">
      <c r="A20" s="19"/>
      <c r="B20" s="13" t="s">
        <v>754</v>
      </c>
      <c r="C20" s="20" t="s">
        <v>814</v>
      </c>
      <c r="D20" s="11" t="s">
        <v>756</v>
      </c>
      <c r="E20" s="24" t="s">
        <v>815</v>
      </c>
      <c r="F20" s="21" t="s">
        <v>812</v>
      </c>
      <c r="G20" s="22" t="s">
        <v>816</v>
      </c>
      <c r="H20" s="23">
        <v>10</v>
      </c>
      <c r="I20" s="23">
        <v>10</v>
      </c>
      <c r="J20" s="23" t="s">
        <v>730</v>
      </c>
    </row>
    <row r="21" s="2" customFormat="1" ht="105" customHeight="1" spans="1:15">
      <c r="A21" s="10"/>
      <c r="B21" s="13" t="s">
        <v>817</v>
      </c>
      <c r="C21" s="20" t="s">
        <v>818</v>
      </c>
      <c r="D21" s="11" t="s">
        <v>756</v>
      </c>
      <c r="E21" s="20" t="s">
        <v>760</v>
      </c>
      <c r="F21" s="21" t="s">
        <v>812</v>
      </c>
      <c r="G21" s="22" t="s">
        <v>819</v>
      </c>
      <c r="H21" s="23">
        <v>10</v>
      </c>
      <c r="I21" s="23">
        <v>10</v>
      </c>
      <c r="J21" s="23" t="s">
        <v>730</v>
      </c>
    </row>
    <row r="22" s="2" customFormat="1" ht="55" customHeight="1" spans="1:15">
      <c r="A22" s="12" t="s">
        <v>820</v>
      </c>
      <c r="B22" s="13" t="s">
        <v>821</v>
      </c>
      <c r="C22" s="13" t="s">
        <v>822</v>
      </c>
      <c r="D22" s="11" t="s">
        <v>756</v>
      </c>
      <c r="E22" s="25" t="s">
        <v>823</v>
      </c>
      <c r="F22" s="21" t="s">
        <v>812</v>
      </c>
      <c r="G22" s="25" t="s">
        <v>824</v>
      </c>
      <c r="H22" s="26">
        <v>10</v>
      </c>
      <c r="I22" s="26">
        <v>10</v>
      </c>
      <c r="J22" s="26" t="s">
        <v>730</v>
      </c>
    </row>
    <row r="23" s="2" customFormat="1" ht="21.55" customHeight="1" spans="1:15">
      <c r="A23" s="10" t="s">
        <v>825</v>
      </c>
      <c r="B23" s="11"/>
      <c r="C23" s="11"/>
      <c r="D23" s="27" t="s">
        <v>826</v>
      </c>
      <c r="E23" s="27"/>
      <c r="F23" s="27"/>
      <c r="G23" s="27"/>
      <c r="H23" s="27"/>
      <c r="I23" s="27"/>
      <c r="J23" s="27"/>
    </row>
    <row r="24" s="2" customFormat="1" ht="21.55" customHeight="1" spans="1:15">
      <c r="A24" s="10"/>
      <c r="B24" s="11"/>
      <c r="C24" s="11"/>
      <c r="D24" s="27"/>
      <c r="E24" s="27"/>
      <c r="F24" s="27"/>
      <c r="G24" s="27"/>
      <c r="H24" s="27"/>
      <c r="I24" s="27"/>
      <c r="J24" s="27"/>
      <c r="N24" s="28"/>
      <c r="O24" s="29"/>
    </row>
    <row r="25" s="2" customFormat="1" ht="3" customHeight="1" spans="1:15">
      <c r="A25" s="10"/>
      <c r="B25" s="11"/>
      <c r="C25" s="11"/>
      <c r="D25" s="27"/>
      <c r="E25" s="27"/>
      <c r="F25" s="27"/>
      <c r="G25" s="27"/>
      <c r="H25" s="27"/>
      <c r="I25" s="27"/>
      <c r="J25" s="27"/>
      <c r="N25" s="28"/>
      <c r="O25" s="29"/>
    </row>
    <row r="26" s="2" customFormat="1" ht="54" customHeight="1" spans="1:15">
      <c r="A26" s="10" t="s">
        <v>827</v>
      </c>
      <c r="B26" s="11"/>
      <c r="C26" s="11"/>
      <c r="D26" s="11"/>
      <c r="E26" s="11"/>
      <c r="F26" s="11"/>
      <c r="G26" s="11"/>
      <c r="H26" s="11">
        <v>100</v>
      </c>
      <c r="I26" s="15">
        <v>100</v>
      </c>
      <c r="J26" s="13" t="s">
        <v>828</v>
      </c>
      <c r="N26" s="28"/>
      <c r="O26" s="29"/>
    </row>
  </sheetData>
  <mergeCells count="29">
    <mergeCell ref="H2:J2"/>
    <mergeCell ref="A3:E3"/>
    <mergeCell ref="A4:B4"/>
    <mergeCell ref="C4:J4"/>
    <mergeCell ref="A5:B5"/>
    <mergeCell ref="C5:E5"/>
    <mergeCell ref="G5:J5"/>
    <mergeCell ref="I6:J6"/>
    <mergeCell ref="I7:J7"/>
    <mergeCell ref="I8:J8"/>
    <mergeCell ref="I9:J9"/>
    <mergeCell ref="I10:J10"/>
    <mergeCell ref="B11:E11"/>
    <mergeCell ref="F11:J11"/>
    <mergeCell ref="A14:C14"/>
    <mergeCell ref="D14:F14"/>
    <mergeCell ref="A26:G26"/>
    <mergeCell ref="A11:A13"/>
    <mergeCell ref="A16:A18"/>
    <mergeCell ref="A19:A21"/>
    <mergeCell ref="G14:G15"/>
    <mergeCell ref="H14:H15"/>
    <mergeCell ref="I14:I15"/>
    <mergeCell ref="J14:J15"/>
    <mergeCell ref="A6:B10"/>
    <mergeCell ref="B12:E13"/>
    <mergeCell ref="F12:J13"/>
    <mergeCell ref="A23:C25"/>
    <mergeCell ref="D23:J25"/>
  </mergeCells>
  <pageMargins left="0.357638888888889" right="0.161111111111111" top="1" bottom="1" header="0.5" footer="0.5"/>
  <pageSetup paperSize="9"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tabSelected="1" workbookViewId="0">
      <selection activeCell="I27" sqref="I27"/>
    </sheetView>
  </sheetViews>
  <sheetFormatPr defaultColWidth="9" defaultRowHeight="13.5"/>
  <sheetData>
    <row r="1" spans="1:10">
      <c r="A1" t="s">
        <v>829</v>
      </c>
      <c r="B1" t="s">
        <v>830</v>
      </c>
      <c r="C1" t="s">
        <v>831</v>
      </c>
      <c r="D1" t="s">
        <v>832</v>
      </c>
      <c r="E1" t="s">
        <v>833</v>
      </c>
      <c r="F1" t="s">
        <v>834</v>
      </c>
      <c r="G1" t="s">
        <v>835</v>
      </c>
      <c r="H1" t="s">
        <v>836</v>
      </c>
      <c r="I1" t="s">
        <v>837</v>
      </c>
      <c r="J1" t="s">
        <v>838</v>
      </c>
    </row>
    <row r="2" spans="1:10">
      <c r="A2" t="s">
        <v>37</v>
      </c>
      <c r="B2" t="s">
        <v>839</v>
      </c>
      <c r="C2" t="s">
        <v>840</v>
      </c>
      <c r="D2" t="s">
        <v>54</v>
      </c>
      <c r="E2" t="s">
        <v>27</v>
      </c>
      <c r="F2" t="s">
        <v>50</v>
      </c>
      <c r="G2" t="s">
        <v>841</v>
      </c>
      <c r="H2" t="s">
        <v>842</v>
      </c>
      <c r="I2" t="s">
        <v>843</v>
      </c>
      <c r="J2" t="s">
        <v>39</v>
      </c>
    </row>
    <row r="3" spans="1:10">
      <c r="A3" t="s">
        <v>844</v>
      </c>
      <c r="B3" t="s">
        <v>41</v>
      </c>
      <c r="C3" t="s">
        <v>29</v>
      </c>
      <c r="D3" t="s">
        <v>845</v>
      </c>
      <c r="E3" t="s">
        <v>25</v>
      </c>
      <c r="F3" t="s">
        <v>846</v>
      </c>
      <c r="G3" t="s">
        <v>847</v>
      </c>
      <c r="H3" t="s">
        <v>848</v>
      </c>
      <c r="I3" t="s">
        <v>849</v>
      </c>
      <c r="J3" t="s">
        <v>850</v>
      </c>
    </row>
    <row r="4" spans="1:10">
      <c r="A4" t="s">
        <v>851</v>
      </c>
      <c r="B4" t="s">
        <v>852</v>
      </c>
      <c r="C4" t="s">
        <v>853</v>
      </c>
      <c r="D4" t="s">
        <v>854</v>
      </c>
      <c r="F4" t="s">
        <v>855</v>
      </c>
      <c r="G4" t="s">
        <v>856</v>
      </c>
      <c r="H4" t="s">
        <v>857</v>
      </c>
      <c r="I4" t="s">
        <v>858</v>
      </c>
      <c r="J4" t="s">
        <v>859</v>
      </c>
    </row>
    <row r="5" spans="1:10">
      <c r="A5" t="s">
        <v>860</v>
      </c>
      <c r="B5" t="s">
        <v>861</v>
      </c>
      <c r="C5" t="s">
        <v>862</v>
      </c>
      <c r="D5" t="s">
        <v>863</v>
      </c>
      <c r="F5" t="s">
        <v>864</v>
      </c>
      <c r="G5" t="s">
        <v>865</v>
      </c>
      <c r="H5" t="s">
        <v>866</v>
      </c>
      <c r="I5" t="s">
        <v>867</v>
      </c>
      <c r="J5" t="s">
        <v>868</v>
      </c>
    </row>
    <row r="6" spans="1:10">
      <c r="A6" t="s">
        <v>869</v>
      </c>
      <c r="B6" t="s">
        <v>870</v>
      </c>
      <c r="C6" t="s">
        <v>871</v>
      </c>
      <c r="D6" t="s">
        <v>872</v>
      </c>
      <c r="F6" t="s">
        <v>873</v>
      </c>
      <c r="G6" t="s">
        <v>43</v>
      </c>
      <c r="H6" t="s">
        <v>874</v>
      </c>
      <c r="I6" t="s">
        <v>875</v>
      </c>
      <c r="J6" t="s">
        <v>876</v>
      </c>
    </row>
    <row r="7" spans="1:10">
      <c r="A7" t="s">
        <v>877</v>
      </c>
      <c r="B7" t="s">
        <v>878</v>
      </c>
      <c r="C7" t="s">
        <v>879</v>
      </c>
      <c r="D7" t="s">
        <v>880</v>
      </c>
      <c r="F7" t="s">
        <v>881</v>
      </c>
      <c r="G7" t="s">
        <v>882</v>
      </c>
      <c r="H7" t="s">
        <v>883</v>
      </c>
      <c r="I7" t="s">
        <v>884</v>
      </c>
    </row>
    <row r="8" spans="1:10">
      <c r="A8" t="s">
        <v>885</v>
      </c>
      <c r="C8" t="s">
        <v>886</v>
      </c>
      <c r="D8" t="s">
        <v>887</v>
      </c>
      <c r="F8" t="s">
        <v>888</v>
      </c>
      <c r="H8" t="s">
        <v>889</v>
      </c>
      <c r="I8" t="s">
        <v>890</v>
      </c>
    </row>
    <row r="9" spans="1:10">
      <c r="A9" t="s">
        <v>891</v>
      </c>
      <c r="C9" t="s">
        <v>892</v>
      </c>
      <c r="D9" t="s">
        <v>893</v>
      </c>
      <c r="F9" t="s">
        <v>876</v>
      </c>
      <c r="H9" t="s">
        <v>894</v>
      </c>
      <c r="I9" t="s">
        <v>895</v>
      </c>
    </row>
    <row r="10" spans="1:10">
      <c r="D10" t="s">
        <v>896</v>
      </c>
      <c r="H10" t="s">
        <v>897</v>
      </c>
      <c r="I10" t="s">
        <v>898</v>
      </c>
    </row>
    <row r="11" spans="1:10">
      <c r="D11" t="s">
        <v>899</v>
      </c>
      <c r="H11" t="s">
        <v>900</v>
      </c>
      <c r="I11" t="s">
        <v>901</v>
      </c>
    </row>
    <row r="12" spans="1:10">
      <c r="H12" t="s">
        <v>902</v>
      </c>
      <c r="I12" t="s">
        <v>903</v>
      </c>
    </row>
    <row r="13" spans="1:10">
      <c r="H13" t="s">
        <v>904</v>
      </c>
      <c r="I13" t="s">
        <v>905</v>
      </c>
    </row>
    <row r="14" spans="1:10">
      <c r="H14" t="s">
        <v>906</v>
      </c>
      <c r="I14" t="s">
        <v>907</v>
      </c>
    </row>
    <row r="15" spans="1:10">
      <c r="H15" t="s">
        <v>908</v>
      </c>
      <c r="I15" t="s">
        <v>909</v>
      </c>
    </row>
    <row r="16" spans="1:10">
      <c r="H16" t="s">
        <v>910</v>
      </c>
      <c r="I16" t="s">
        <v>911</v>
      </c>
    </row>
    <row r="17" spans="8:9">
      <c r="H17" t="s">
        <v>912</v>
      </c>
      <c r="I17" t="s">
        <v>913</v>
      </c>
    </row>
    <row r="18" spans="8:9">
      <c r="H18" t="s">
        <v>914</v>
      </c>
      <c r="I18" t="s">
        <v>915</v>
      </c>
    </row>
    <row r="19" spans="8:9">
      <c r="H19" t="s">
        <v>916</v>
      </c>
      <c r="I19" t="s">
        <v>917</v>
      </c>
    </row>
    <row r="20" spans="8:9">
      <c r="H20" t="s">
        <v>918</v>
      </c>
      <c r="I20" t="s">
        <v>919</v>
      </c>
    </row>
    <row r="21" spans="8:9">
      <c r="H21" t="s">
        <v>920</v>
      </c>
      <c r="I21" t="s">
        <v>921</v>
      </c>
    </row>
    <row r="22" spans="8:9">
      <c r="H22" t="s">
        <v>922</v>
      </c>
      <c r="I22" t="s">
        <v>923</v>
      </c>
    </row>
    <row r="23" spans="8:9">
      <c r="H23" t="s">
        <v>924</v>
      </c>
      <c r="I23" t="s">
        <v>925</v>
      </c>
    </row>
    <row r="24" spans="8:9">
      <c r="H24" t="s">
        <v>926</v>
      </c>
      <c r="I24" t="s">
        <v>927</v>
      </c>
    </row>
    <row r="25" spans="8:9">
      <c r="H25" t="s">
        <v>928</v>
      </c>
      <c r="I25" t="s">
        <v>929</v>
      </c>
    </row>
    <row r="26" spans="8:9">
      <c r="H26" t="s">
        <v>930</v>
      </c>
      <c r="I26" t="s">
        <v>931</v>
      </c>
    </row>
    <row r="27" spans="8:9">
      <c r="H27" t="s">
        <v>932</v>
      </c>
      <c r="I27" t="s">
        <v>933</v>
      </c>
    </row>
    <row r="28" spans="8:9">
      <c r="H28" t="s">
        <v>934</v>
      </c>
      <c r="I28" t="s">
        <v>935</v>
      </c>
    </row>
    <row r="29" spans="8:9">
      <c r="H29" t="s">
        <v>936</v>
      </c>
      <c r="I29" t="s">
        <v>937</v>
      </c>
    </row>
    <row r="30" spans="8:9">
      <c r="H30" t="s">
        <v>938</v>
      </c>
      <c r="I30" t="s">
        <v>939</v>
      </c>
    </row>
    <row r="31" spans="8:9">
      <c r="H31" t="s">
        <v>940</v>
      </c>
      <c r="I31" t="s">
        <v>941</v>
      </c>
    </row>
    <row r="32" spans="8:9">
      <c r="H32" t="s">
        <v>942</v>
      </c>
      <c r="I32" t="s">
        <v>943</v>
      </c>
    </row>
    <row r="33" spans="8:9">
      <c r="H33" t="s">
        <v>944</v>
      </c>
      <c r="I33" t="s">
        <v>945</v>
      </c>
    </row>
    <row r="34" spans="8:9">
      <c r="H34" t="s">
        <v>946</v>
      </c>
      <c r="I34" t="s">
        <v>947</v>
      </c>
    </row>
    <row r="35" spans="8:9">
      <c r="H35" t="s">
        <v>948</v>
      </c>
      <c r="I35" t="s">
        <v>949</v>
      </c>
    </row>
    <row r="36" spans="8:9">
      <c r="H36" t="s">
        <v>950</v>
      </c>
      <c r="I36" t="s">
        <v>951</v>
      </c>
    </row>
    <row r="37" spans="8:9">
      <c r="H37" t="s">
        <v>952</v>
      </c>
      <c r="I37" t="s">
        <v>953</v>
      </c>
    </row>
    <row r="38" spans="8:9">
      <c r="H38" t="s">
        <v>954</v>
      </c>
      <c r="I38" t="s">
        <v>955</v>
      </c>
    </row>
    <row r="39" spans="8:9">
      <c r="H39" t="s">
        <v>956</v>
      </c>
      <c r="I39" t="s">
        <v>957</v>
      </c>
    </row>
    <row r="40" spans="8:9">
      <c r="H40" t="s">
        <v>958</v>
      </c>
      <c r="I40" t="s">
        <v>959</v>
      </c>
    </row>
    <row r="41" spans="8:9">
      <c r="H41" t="s">
        <v>960</v>
      </c>
      <c r="I41" t="s">
        <v>961</v>
      </c>
    </row>
    <row r="42" spans="8:9">
      <c r="H42" t="s">
        <v>962</v>
      </c>
      <c r="I42" t="s">
        <v>963</v>
      </c>
    </row>
    <row r="43" spans="8:9">
      <c r="H43" t="s">
        <v>964</v>
      </c>
      <c r="I43" t="s">
        <v>965</v>
      </c>
    </row>
    <row r="44" spans="8:9">
      <c r="H44" t="s">
        <v>966</v>
      </c>
      <c r="I44" t="s">
        <v>967</v>
      </c>
    </row>
    <row r="45" spans="8:9">
      <c r="H45" t="s">
        <v>968</v>
      </c>
      <c r="I45" t="s">
        <v>969</v>
      </c>
    </row>
    <row r="46" spans="8:9">
      <c r="H46" t="s">
        <v>970</v>
      </c>
      <c r="I46" t="s">
        <v>971</v>
      </c>
    </row>
    <row r="47" spans="8:9">
      <c r="H47" t="s">
        <v>972</v>
      </c>
      <c r="I47" t="s">
        <v>973</v>
      </c>
    </row>
    <row r="48" spans="8:9">
      <c r="H48" t="s">
        <v>974</v>
      </c>
      <c r="I48" t="s">
        <v>975</v>
      </c>
    </row>
    <row r="49" spans="8:9">
      <c r="H49" t="s">
        <v>976</v>
      </c>
      <c r="I49" t="s">
        <v>977</v>
      </c>
    </row>
    <row r="50" spans="8:9">
      <c r="H50" t="s">
        <v>978</v>
      </c>
      <c r="I50" t="s">
        <v>979</v>
      </c>
    </row>
    <row r="51" spans="8:9">
      <c r="H51" t="s">
        <v>980</v>
      </c>
      <c r="I51" t="s">
        <v>981</v>
      </c>
    </row>
    <row r="52" spans="8:9">
      <c r="H52" t="s">
        <v>982</v>
      </c>
      <c r="I52" t="s">
        <v>983</v>
      </c>
    </row>
    <row r="53" spans="8:9">
      <c r="H53" t="s">
        <v>984</v>
      </c>
      <c r="I53" t="s">
        <v>985</v>
      </c>
    </row>
    <row r="54" spans="8:9">
      <c r="H54" t="s">
        <v>986</v>
      </c>
      <c r="I54" t="s">
        <v>987</v>
      </c>
    </row>
    <row r="55" spans="8:9">
      <c r="H55" t="s">
        <v>988</v>
      </c>
      <c r="I55" t="s">
        <v>989</v>
      </c>
    </row>
    <row r="56" spans="8:9">
      <c r="H56" t="s">
        <v>990</v>
      </c>
      <c r="I56" t="s">
        <v>991</v>
      </c>
    </row>
    <row r="57" spans="8:9">
      <c r="H57" t="s">
        <v>992</v>
      </c>
      <c r="I57" t="s">
        <v>993</v>
      </c>
    </row>
    <row r="58" spans="8:9">
      <c r="H58" t="s">
        <v>994</v>
      </c>
      <c r="I58" t="s">
        <v>995</v>
      </c>
    </row>
    <row r="59" spans="8:9">
      <c r="H59" t="s">
        <v>996</v>
      </c>
      <c r="I59" t="s">
        <v>997</v>
      </c>
    </row>
    <row r="60" spans="8:9">
      <c r="H60" t="s">
        <v>998</v>
      </c>
      <c r="I60" t="s">
        <v>999</v>
      </c>
    </row>
    <row r="61" spans="8:9">
      <c r="H61" t="s">
        <v>1000</v>
      </c>
      <c r="I61" t="s">
        <v>1001</v>
      </c>
    </row>
    <row r="62" spans="8:9">
      <c r="H62" t="s">
        <v>1002</v>
      </c>
      <c r="I62" t="s">
        <v>1003</v>
      </c>
    </row>
    <row r="63" spans="8:9">
      <c r="H63" t="s">
        <v>1004</v>
      </c>
      <c r="I63" t="s">
        <v>1005</v>
      </c>
    </row>
    <row r="64" spans="8:9">
      <c r="H64" t="s">
        <v>1006</v>
      </c>
      <c r="I64" t="s">
        <v>1007</v>
      </c>
    </row>
    <row r="65" spans="8:9">
      <c r="H65" t="s">
        <v>1008</v>
      </c>
      <c r="I65" t="s">
        <v>1009</v>
      </c>
    </row>
    <row r="66" spans="8:9">
      <c r="H66" t="s">
        <v>1010</v>
      </c>
      <c r="I66" t="s">
        <v>1011</v>
      </c>
    </row>
    <row r="67" spans="8:9">
      <c r="H67" t="s">
        <v>1012</v>
      </c>
      <c r="I67" t="s">
        <v>1013</v>
      </c>
    </row>
    <row r="68" spans="8:9">
      <c r="H68" t="s">
        <v>1014</v>
      </c>
      <c r="I68" t="s">
        <v>1015</v>
      </c>
    </row>
    <row r="69" spans="8:9">
      <c r="H69" t="s">
        <v>1016</v>
      </c>
      <c r="I69" t="s">
        <v>1017</v>
      </c>
    </row>
    <row r="70" spans="8:9">
      <c r="H70" t="s">
        <v>1018</v>
      </c>
      <c r="I70" t="s">
        <v>1019</v>
      </c>
    </row>
    <row r="71" spans="8:9">
      <c r="H71" t="s">
        <v>1020</v>
      </c>
      <c r="I71" t="s">
        <v>1021</v>
      </c>
    </row>
    <row r="72" spans="8:9">
      <c r="H72" t="s">
        <v>1022</v>
      </c>
      <c r="I72" t="s">
        <v>1023</v>
      </c>
    </row>
    <row r="73" spans="8:9">
      <c r="H73" t="s">
        <v>1024</v>
      </c>
      <c r="I73" t="s">
        <v>1025</v>
      </c>
    </row>
    <row r="74" spans="8:9">
      <c r="H74" t="s">
        <v>1026</v>
      </c>
      <c r="I74" t="s">
        <v>1027</v>
      </c>
    </row>
    <row r="75" spans="8:9">
      <c r="H75" t="s">
        <v>1028</v>
      </c>
      <c r="I75" t="s">
        <v>1029</v>
      </c>
    </row>
    <row r="76" spans="8:9">
      <c r="H76" t="s">
        <v>1030</v>
      </c>
      <c r="I76" t="s">
        <v>1031</v>
      </c>
    </row>
    <row r="77" spans="8:9">
      <c r="H77" t="s">
        <v>1032</v>
      </c>
      <c r="I77" t="s">
        <v>1033</v>
      </c>
    </row>
    <row r="78" spans="8:9">
      <c r="H78" t="s">
        <v>1034</v>
      </c>
      <c r="I78" t="s">
        <v>1035</v>
      </c>
    </row>
    <row r="79" spans="8:9">
      <c r="H79" t="s">
        <v>1036</v>
      </c>
      <c r="I79" t="s">
        <v>1037</v>
      </c>
    </row>
    <row r="80" spans="8:9">
      <c r="H80" t="s">
        <v>1038</v>
      </c>
      <c r="I80" t="s">
        <v>1039</v>
      </c>
    </row>
    <row r="81" spans="8:9">
      <c r="H81" t="s">
        <v>1040</v>
      </c>
      <c r="I81" t="s">
        <v>1041</v>
      </c>
    </row>
    <row r="82" spans="8:9">
      <c r="H82" t="s">
        <v>1042</v>
      </c>
      <c r="I82" t="s">
        <v>1043</v>
      </c>
    </row>
    <row r="83" spans="8:9">
      <c r="H83" t="s">
        <v>1044</v>
      </c>
      <c r="I83" t="s">
        <v>1045</v>
      </c>
    </row>
    <row r="84" spans="8:9">
      <c r="H84" t="s">
        <v>1046</v>
      </c>
      <c r="I84" t="s">
        <v>1047</v>
      </c>
    </row>
    <row r="85" spans="8:9">
      <c r="H85" t="s">
        <v>1048</v>
      </c>
      <c r="I85" t="s">
        <v>1049</v>
      </c>
    </row>
    <row r="86" spans="8:9">
      <c r="H86" t="s">
        <v>1050</v>
      </c>
      <c r="I86" t="s">
        <v>1051</v>
      </c>
    </row>
    <row r="87" spans="8:9">
      <c r="H87" t="s">
        <v>1052</v>
      </c>
      <c r="I87" t="s">
        <v>1053</v>
      </c>
    </row>
    <row r="88" spans="8:9">
      <c r="H88" t="s">
        <v>1054</v>
      </c>
      <c r="I88" t="s">
        <v>1055</v>
      </c>
    </row>
    <row r="89" spans="8:9">
      <c r="H89" t="s">
        <v>1056</v>
      </c>
      <c r="I89" t="s">
        <v>1057</v>
      </c>
    </row>
    <row r="90" spans="8:9">
      <c r="H90" t="s">
        <v>1058</v>
      </c>
      <c r="I90" t="s">
        <v>1059</v>
      </c>
    </row>
    <row r="91" spans="8:9">
      <c r="H91" t="s">
        <v>1060</v>
      </c>
      <c r="I91" t="s">
        <v>1061</v>
      </c>
    </row>
    <row r="92" spans="8:9">
      <c r="H92" t="s">
        <v>1062</v>
      </c>
      <c r="I92" t="s">
        <v>1063</v>
      </c>
    </row>
    <row r="93" spans="8:9">
      <c r="H93" t="s">
        <v>1064</v>
      </c>
      <c r="I93" t="s">
        <v>1065</v>
      </c>
    </row>
    <row r="94" spans="8:9">
      <c r="H94" t="s">
        <v>1066</v>
      </c>
      <c r="I94" t="s">
        <v>1067</v>
      </c>
    </row>
    <row r="95" spans="8:9">
      <c r="H95" t="s">
        <v>1068</v>
      </c>
      <c r="I95" t="s">
        <v>1069</v>
      </c>
    </row>
    <row r="96" spans="8:9">
      <c r="H96" t="s">
        <v>1070</v>
      </c>
      <c r="I96" t="s">
        <v>1071</v>
      </c>
    </row>
    <row r="97" spans="8:9">
      <c r="H97" t="s">
        <v>1072</v>
      </c>
      <c r="I97" t="s">
        <v>1073</v>
      </c>
    </row>
    <row r="98" spans="8:9">
      <c r="H98" t="s">
        <v>1074</v>
      </c>
      <c r="I98" t="s">
        <v>1075</v>
      </c>
    </row>
    <row r="99" spans="8:9">
      <c r="H99" t="s">
        <v>1076</v>
      </c>
      <c r="I99" t="s">
        <v>1077</v>
      </c>
    </row>
    <row r="100" spans="8:9">
      <c r="H100" t="s">
        <v>1078</v>
      </c>
      <c r="I100" t="s">
        <v>1079</v>
      </c>
    </row>
    <row r="101" spans="8:9">
      <c r="H101" t="s">
        <v>1080</v>
      </c>
      <c r="I101" t="s">
        <v>1081</v>
      </c>
    </row>
    <row r="102" spans="8:9">
      <c r="H102" t="s">
        <v>1082</v>
      </c>
      <c r="I102" t="s">
        <v>1083</v>
      </c>
    </row>
    <row r="103" spans="8:9">
      <c r="H103" t="s">
        <v>1084</v>
      </c>
      <c r="I103" t="s">
        <v>1085</v>
      </c>
    </row>
    <row r="104" spans="8:9">
      <c r="H104" t="s">
        <v>1086</v>
      </c>
      <c r="I104" t="s">
        <v>1087</v>
      </c>
    </row>
    <row r="105" spans="8:9">
      <c r="H105" t="s">
        <v>1088</v>
      </c>
      <c r="I105" t="s">
        <v>1089</v>
      </c>
    </row>
    <row r="106" spans="8:9">
      <c r="H106" t="s">
        <v>1090</v>
      </c>
      <c r="I106" t="s">
        <v>1091</v>
      </c>
    </row>
    <row r="107" spans="8:9">
      <c r="H107" t="s">
        <v>1092</v>
      </c>
      <c r="I107" t="s">
        <v>1093</v>
      </c>
    </row>
    <row r="108" spans="8:9">
      <c r="H108" t="s">
        <v>1094</v>
      </c>
      <c r="I108" t="s">
        <v>1095</v>
      </c>
    </row>
    <row r="109" spans="8:9">
      <c r="H109" t="s">
        <v>1096</v>
      </c>
      <c r="I109" t="s">
        <v>1097</v>
      </c>
    </row>
    <row r="110" spans="8:9">
      <c r="H110" t="s">
        <v>1098</v>
      </c>
      <c r="I110" t="s">
        <v>1099</v>
      </c>
    </row>
    <row r="111" spans="8:9">
      <c r="H111" t="s">
        <v>48</v>
      </c>
      <c r="I111" t="s">
        <v>1100</v>
      </c>
    </row>
    <row r="112" spans="8:9">
      <c r="H112" t="s">
        <v>1101</v>
      </c>
      <c r="I112" t="s">
        <v>1102</v>
      </c>
    </row>
    <row r="113" spans="8:9">
      <c r="H113" t="s">
        <v>1103</v>
      </c>
      <c r="I113" t="s">
        <v>1104</v>
      </c>
    </row>
    <row r="114" spans="8:9">
      <c r="H114" t="s">
        <v>1105</v>
      </c>
      <c r="I114" t="s">
        <v>1106</v>
      </c>
    </row>
    <row r="115" spans="8:9">
      <c r="H115" t="s">
        <v>1107</v>
      </c>
      <c r="I115" t="s">
        <v>1108</v>
      </c>
    </row>
    <row r="116" spans="8:9">
      <c r="H116" t="s">
        <v>1109</v>
      </c>
      <c r="I116" t="s">
        <v>1110</v>
      </c>
    </row>
    <row r="117" spans="8:9">
      <c r="H117" t="s">
        <v>1111</v>
      </c>
      <c r="I117" t="s">
        <v>1112</v>
      </c>
    </row>
    <row r="118" spans="8:9">
      <c r="H118" t="s">
        <v>1113</v>
      </c>
      <c r="I118" t="s">
        <v>1114</v>
      </c>
    </row>
    <row r="119" spans="8:9">
      <c r="I119" t="s">
        <v>1115</v>
      </c>
    </row>
    <row r="120" spans="8:9">
      <c r="I120" t="s">
        <v>1116</v>
      </c>
    </row>
    <row r="121" spans="8:9">
      <c r="I121" t="s">
        <v>1117</v>
      </c>
    </row>
    <row r="122" spans="8:9">
      <c r="I122" t="s">
        <v>1118</v>
      </c>
    </row>
    <row r="123" spans="8:9">
      <c r="I123" t="s">
        <v>1119</v>
      </c>
    </row>
    <row r="124" spans="8:9">
      <c r="I124" t="s">
        <v>1120</v>
      </c>
    </row>
    <row r="125" spans="8:9">
      <c r="I125" t="s">
        <v>1121</v>
      </c>
    </row>
    <row r="126" spans="8:9">
      <c r="I126" t="s">
        <v>1122</v>
      </c>
    </row>
    <row r="127" spans="8:9">
      <c r="I127" t="s">
        <v>1123</v>
      </c>
    </row>
    <row r="128" spans="8:9">
      <c r="I128" t="s">
        <v>1124</v>
      </c>
    </row>
    <row r="129" spans="9:9">
      <c r="I129" t="s">
        <v>1125</v>
      </c>
    </row>
    <row r="130" spans="9:9">
      <c r="I130" t="s">
        <v>1126</v>
      </c>
    </row>
    <row r="131" spans="9:9">
      <c r="I131" t="s">
        <v>1127</v>
      </c>
    </row>
    <row r="132" spans="9:9">
      <c r="I132" t="s">
        <v>1128</v>
      </c>
    </row>
    <row r="133" spans="9:9">
      <c r="I133" t="s">
        <v>1129</v>
      </c>
    </row>
    <row r="134" spans="9:9">
      <c r="I134" t="s">
        <v>1130</v>
      </c>
    </row>
    <row r="135" spans="9:9">
      <c r="I135" t="s">
        <v>1131</v>
      </c>
    </row>
    <row r="136" spans="9:9">
      <c r="I136" t="s">
        <v>1132</v>
      </c>
    </row>
    <row r="137" spans="9:9">
      <c r="I137" t="s">
        <v>1133</v>
      </c>
    </row>
    <row r="138" spans="9:9">
      <c r="I138" t="s">
        <v>1134</v>
      </c>
    </row>
    <row r="139" spans="9:9">
      <c r="I139" t="s">
        <v>1135</v>
      </c>
    </row>
    <row r="140" spans="9:9">
      <c r="I140" t="s">
        <v>1136</v>
      </c>
    </row>
    <row r="141" spans="9:9">
      <c r="I141" t="s">
        <v>1137</v>
      </c>
    </row>
    <row r="142" spans="9:9">
      <c r="I142" t="s">
        <v>1138</v>
      </c>
    </row>
    <row r="143" spans="9:9">
      <c r="I143" t="s">
        <v>1139</v>
      </c>
    </row>
    <row r="144" spans="9:9">
      <c r="I144" t="s">
        <v>1140</v>
      </c>
    </row>
    <row r="145" spans="9:9">
      <c r="I145" t="s">
        <v>1141</v>
      </c>
    </row>
    <row r="146" spans="9:9">
      <c r="I146" t="s">
        <v>1142</v>
      </c>
    </row>
    <row r="147" spans="9:9">
      <c r="I147" t="s">
        <v>1143</v>
      </c>
    </row>
    <row r="148" spans="9:9">
      <c r="I148" t="s">
        <v>1144</v>
      </c>
    </row>
    <row r="149" spans="9:9">
      <c r="I149" t="s">
        <v>1145</v>
      </c>
    </row>
    <row r="150" spans="9:9">
      <c r="I150" t="s">
        <v>1146</v>
      </c>
    </row>
    <row r="151" spans="9:9">
      <c r="I151" t="s">
        <v>1147</v>
      </c>
    </row>
    <row r="152" spans="9:9">
      <c r="I152" t="s">
        <v>1148</v>
      </c>
    </row>
    <row r="153" spans="9:9">
      <c r="I153" t="s">
        <v>1149</v>
      </c>
    </row>
    <row r="154" spans="9:9">
      <c r="I154" t="s">
        <v>1150</v>
      </c>
    </row>
    <row r="155" spans="9:9">
      <c r="I155" t="s">
        <v>1151</v>
      </c>
    </row>
    <row r="156" spans="9:9">
      <c r="I156" t="s">
        <v>1152</v>
      </c>
    </row>
    <row r="157" spans="9:9">
      <c r="I157" t="s">
        <v>1153</v>
      </c>
    </row>
    <row r="158" spans="9:9">
      <c r="I158" t="s">
        <v>1154</v>
      </c>
    </row>
    <row r="159" spans="9:9">
      <c r="I159" t="s">
        <v>1155</v>
      </c>
    </row>
    <row r="160" spans="9:9">
      <c r="I160" t="s">
        <v>1156</v>
      </c>
    </row>
    <row r="161" spans="9:9">
      <c r="I161" t="s">
        <v>1157</v>
      </c>
    </row>
    <row r="162" spans="9:9">
      <c r="I162" t="s">
        <v>1158</v>
      </c>
    </row>
    <row r="163" spans="9:9">
      <c r="I163" t="s">
        <v>1159</v>
      </c>
    </row>
    <row r="164" spans="9:9">
      <c r="I164" t="s">
        <v>1160</v>
      </c>
    </row>
    <row r="165" spans="9:9">
      <c r="I165" t="s">
        <v>1161</v>
      </c>
    </row>
    <row r="166" spans="9:9">
      <c r="I166" t="s">
        <v>1162</v>
      </c>
    </row>
    <row r="167" spans="9:9">
      <c r="I167" t="s">
        <v>1163</v>
      </c>
    </row>
    <row r="168" spans="9:9">
      <c r="I168" t="s">
        <v>1164</v>
      </c>
    </row>
    <row r="169" spans="9:9">
      <c r="I169" t="s">
        <v>1165</v>
      </c>
    </row>
    <row r="170" spans="9:9">
      <c r="I170" t="s">
        <v>1166</v>
      </c>
    </row>
    <row r="171" spans="9:9">
      <c r="I171" t="s">
        <v>1167</v>
      </c>
    </row>
    <row r="172" spans="9:9">
      <c r="I172" t="s">
        <v>1168</v>
      </c>
    </row>
    <row r="173" spans="9:9">
      <c r="I173" t="s">
        <v>1169</v>
      </c>
    </row>
    <row r="174" spans="9:9">
      <c r="I174" t="s">
        <v>1170</v>
      </c>
    </row>
    <row r="175" spans="9:9">
      <c r="I175" t="s">
        <v>1171</v>
      </c>
    </row>
    <row r="176" spans="9:9">
      <c r="I176" t="s">
        <v>1172</v>
      </c>
    </row>
    <row r="177" spans="9:9">
      <c r="I177" t="s">
        <v>1173</v>
      </c>
    </row>
    <row r="178" spans="9:9">
      <c r="I178" t="s">
        <v>1174</v>
      </c>
    </row>
    <row r="179" spans="9:9">
      <c r="I179" t="s">
        <v>1175</v>
      </c>
    </row>
    <row r="180" spans="9:9">
      <c r="I180" t="s">
        <v>1176</v>
      </c>
    </row>
    <row r="181" spans="9:9">
      <c r="I181" t="s">
        <v>1177</v>
      </c>
    </row>
    <row r="182" spans="9:9">
      <c r="I182" t="s">
        <v>1178</v>
      </c>
    </row>
    <row r="183" spans="9:9">
      <c r="I183" t="s">
        <v>1179</v>
      </c>
    </row>
    <row r="184" spans="9:9">
      <c r="I184" t="s">
        <v>1180</v>
      </c>
    </row>
    <row r="185" spans="9:9">
      <c r="I185" t="s">
        <v>1181</v>
      </c>
    </row>
    <row r="186" spans="9:9">
      <c r="I186" t="s">
        <v>1182</v>
      </c>
    </row>
    <row r="187" spans="9:9">
      <c r="I187" t="s">
        <v>1183</v>
      </c>
    </row>
    <row r="188" spans="9:9">
      <c r="I188" t="s">
        <v>1184</v>
      </c>
    </row>
    <row r="189" spans="9:9">
      <c r="I189" t="s">
        <v>1185</v>
      </c>
    </row>
    <row r="190" spans="9:9">
      <c r="I190" t="s">
        <v>1186</v>
      </c>
    </row>
    <row r="191" spans="9:9">
      <c r="I191" t="s">
        <v>1187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9" activePane="bottomLeft" state="frozen"/>
      <selection/>
      <selection pane="bottomLeft" activeCell="J32" sqref="J32"/>
    </sheetView>
  </sheetViews>
  <sheetFormatPr defaultColWidth="9" defaultRowHeight="13.5" outlineLevelCol="5"/>
  <cols>
    <col min="1" max="1" width="27.375" customWidth="1"/>
    <col min="2" max="2" width="4.75" customWidth="1"/>
    <col min="3" max="3" width="10.125" style="105" customWidth="1"/>
    <col min="4" max="4" width="30" customWidth="1"/>
    <col min="5" max="5" width="4.75" customWidth="1"/>
    <col min="6" max="6" width="12" customWidth="1"/>
  </cols>
  <sheetData>
    <row r="1" ht="27" spans="1:6">
      <c r="A1" s="112" t="s">
        <v>59</v>
      </c>
      <c r="B1" s="112"/>
      <c r="C1" s="112"/>
      <c r="D1" s="112"/>
      <c r="E1" s="112"/>
      <c r="F1" s="112"/>
    </row>
    <row r="2" ht="14.25" spans="1:6">
      <c r="E2" s="95" t="s">
        <v>60</v>
      </c>
      <c r="F2" s="95"/>
    </row>
    <row r="3" ht="21" customHeight="1" spans="1:6">
      <c r="A3" s="95" t="s">
        <v>61</v>
      </c>
      <c r="E3" s="94" t="s">
        <v>62</v>
      </c>
      <c r="F3" s="94"/>
    </row>
    <row r="4" ht="19.5" customHeight="1" spans="1:6">
      <c r="A4" s="96" t="s">
        <v>63</v>
      </c>
      <c r="B4" s="96"/>
      <c r="C4" s="96"/>
      <c r="D4" s="96" t="s">
        <v>64</v>
      </c>
      <c r="E4" s="96"/>
      <c r="F4" s="96"/>
    </row>
    <row r="5" ht="19.5" customHeight="1" spans="1:6">
      <c r="A5" s="96" t="s">
        <v>65</v>
      </c>
      <c r="B5" s="96" t="s">
        <v>66</v>
      </c>
      <c r="C5" s="96" t="s">
        <v>67</v>
      </c>
      <c r="D5" s="96" t="s">
        <v>68</v>
      </c>
      <c r="E5" s="96" t="s">
        <v>66</v>
      </c>
      <c r="F5" s="96" t="s">
        <v>67</v>
      </c>
    </row>
    <row r="6" ht="19.5" customHeight="1" spans="1:6">
      <c r="A6" s="96" t="s">
        <v>69</v>
      </c>
      <c r="B6" s="96"/>
      <c r="C6" s="96" t="s">
        <v>70</v>
      </c>
      <c r="D6" s="96" t="s">
        <v>69</v>
      </c>
      <c r="E6" s="96"/>
      <c r="F6" s="96" t="s">
        <v>71</v>
      </c>
    </row>
    <row r="7" ht="19.5" customHeight="1" spans="1:6">
      <c r="A7" s="97" t="s">
        <v>72</v>
      </c>
      <c r="B7" s="96" t="s">
        <v>70</v>
      </c>
      <c r="C7" s="98" t="s">
        <v>73</v>
      </c>
      <c r="D7" s="97" t="s">
        <v>74</v>
      </c>
      <c r="E7" s="96" t="s">
        <v>75</v>
      </c>
      <c r="F7" s="99" t="s">
        <v>76</v>
      </c>
    </row>
    <row r="8" ht="19.5" customHeight="1" spans="1:6">
      <c r="A8" s="121" t="s">
        <v>77</v>
      </c>
      <c r="B8" s="96" t="s">
        <v>71</v>
      </c>
      <c r="C8" s="98" t="s">
        <v>78</v>
      </c>
      <c r="D8" s="97" t="s">
        <v>79</v>
      </c>
      <c r="E8" s="96" t="s">
        <v>80</v>
      </c>
      <c r="F8" s="99"/>
    </row>
    <row r="9" ht="19.5" customHeight="1" spans="1:6">
      <c r="A9" s="121" t="s">
        <v>81</v>
      </c>
      <c r="B9" s="96" t="s">
        <v>82</v>
      </c>
      <c r="C9" s="98"/>
      <c r="D9" s="97" t="s">
        <v>83</v>
      </c>
      <c r="E9" s="96" t="s">
        <v>84</v>
      </c>
      <c r="F9" s="99"/>
    </row>
    <row r="10" ht="19.5" customHeight="1" spans="1:6">
      <c r="A10" s="97" t="s">
        <v>85</v>
      </c>
      <c r="B10" s="96" t="s">
        <v>86</v>
      </c>
      <c r="C10" s="98" t="s">
        <v>87</v>
      </c>
      <c r="D10" s="97" t="s">
        <v>88</v>
      </c>
      <c r="E10" s="96" t="s">
        <v>89</v>
      </c>
      <c r="F10" s="99"/>
    </row>
    <row r="11" ht="19.5" customHeight="1" spans="1:6">
      <c r="A11" s="97" t="s">
        <v>90</v>
      </c>
      <c r="B11" s="96" t="s">
        <v>91</v>
      </c>
      <c r="C11" s="98" t="s">
        <v>87</v>
      </c>
      <c r="D11" s="97" t="s">
        <v>92</v>
      </c>
      <c r="E11" s="96" t="s">
        <v>93</v>
      </c>
      <c r="F11" s="99"/>
    </row>
    <row r="12" ht="19.5" customHeight="1" spans="1:6">
      <c r="A12" s="97" t="s">
        <v>94</v>
      </c>
      <c r="B12" s="96" t="s">
        <v>95</v>
      </c>
      <c r="C12" s="98" t="s">
        <v>87</v>
      </c>
      <c r="D12" s="97" t="s">
        <v>96</v>
      </c>
      <c r="E12" s="96" t="s">
        <v>97</v>
      </c>
      <c r="F12" s="99"/>
    </row>
    <row r="13" ht="19.5" customHeight="1" spans="1:6">
      <c r="A13" s="97" t="s">
        <v>98</v>
      </c>
      <c r="B13" s="96" t="s">
        <v>99</v>
      </c>
      <c r="C13" s="98" t="s">
        <v>87</v>
      </c>
      <c r="D13" s="97" t="s">
        <v>100</v>
      </c>
      <c r="E13" s="96" t="s">
        <v>101</v>
      </c>
      <c r="F13" s="99" t="s">
        <v>102</v>
      </c>
    </row>
    <row r="14" ht="19.5" customHeight="1" spans="1:6">
      <c r="A14" s="97" t="s">
        <v>103</v>
      </c>
      <c r="B14" s="96" t="s">
        <v>104</v>
      </c>
      <c r="C14" s="98">
        <v>5.62</v>
      </c>
      <c r="D14" s="97" t="s">
        <v>105</v>
      </c>
      <c r="E14" s="96" t="s">
        <v>106</v>
      </c>
      <c r="F14" s="99" t="s">
        <v>107</v>
      </c>
    </row>
    <row r="15" ht="19.5" customHeight="1" spans="1:6">
      <c r="A15" s="97"/>
      <c r="B15" s="96" t="s">
        <v>108</v>
      </c>
      <c r="C15" s="98"/>
      <c r="D15" s="97" t="s">
        <v>109</v>
      </c>
      <c r="E15" s="96" t="s">
        <v>110</v>
      </c>
      <c r="F15" s="99" t="s">
        <v>111</v>
      </c>
    </row>
    <row r="16" ht="19.5" customHeight="1" spans="1:6">
      <c r="A16" s="97"/>
      <c r="B16" s="96" t="s">
        <v>112</v>
      </c>
      <c r="C16" s="98"/>
      <c r="D16" s="97" t="s">
        <v>113</v>
      </c>
      <c r="E16" s="96" t="s">
        <v>114</v>
      </c>
      <c r="F16" s="99"/>
    </row>
    <row r="17" ht="19.5" customHeight="1" spans="1:6">
      <c r="A17" s="97"/>
      <c r="B17" s="96" t="s">
        <v>115</v>
      </c>
      <c r="C17" s="98"/>
      <c r="D17" s="97" t="s">
        <v>116</v>
      </c>
      <c r="E17" s="96" t="s">
        <v>117</v>
      </c>
      <c r="F17" s="99"/>
    </row>
    <row r="18" ht="19.5" customHeight="1" spans="1:6">
      <c r="A18" s="97"/>
      <c r="B18" s="96" t="s">
        <v>118</v>
      </c>
      <c r="C18" s="98"/>
      <c r="D18" s="97" t="s">
        <v>119</v>
      </c>
      <c r="E18" s="96" t="s">
        <v>120</v>
      </c>
      <c r="F18" s="99"/>
    </row>
    <row r="19" ht="19.5" customHeight="1" spans="1:6">
      <c r="A19" s="97"/>
      <c r="B19" s="96" t="s">
        <v>121</v>
      </c>
      <c r="C19" s="98"/>
      <c r="D19" s="97" t="s">
        <v>122</v>
      </c>
      <c r="E19" s="96" t="s">
        <v>123</v>
      </c>
      <c r="F19" s="99"/>
    </row>
    <row r="20" ht="19.5" customHeight="1" spans="1:6">
      <c r="A20" s="97"/>
      <c r="B20" s="96" t="s">
        <v>124</v>
      </c>
      <c r="C20" s="98"/>
      <c r="D20" s="97" t="s">
        <v>125</v>
      </c>
      <c r="E20" s="96" t="s">
        <v>126</v>
      </c>
      <c r="F20" s="99"/>
    </row>
    <row r="21" ht="19.5" customHeight="1" spans="1:6">
      <c r="A21" s="97"/>
      <c r="B21" s="96" t="s">
        <v>127</v>
      </c>
      <c r="C21" s="98"/>
      <c r="D21" s="97" t="s">
        <v>128</v>
      </c>
      <c r="E21" s="96" t="s">
        <v>129</v>
      </c>
      <c r="F21" s="99"/>
    </row>
    <row r="22" ht="19.5" customHeight="1" spans="1:6">
      <c r="A22" s="97"/>
      <c r="B22" s="96" t="s">
        <v>130</v>
      </c>
      <c r="C22" s="98"/>
      <c r="D22" s="97" t="s">
        <v>131</v>
      </c>
      <c r="E22" s="96" t="s">
        <v>132</v>
      </c>
      <c r="F22" s="99"/>
    </row>
    <row r="23" ht="19.5" customHeight="1" spans="1:6">
      <c r="A23" s="97"/>
      <c r="B23" s="96" t="s">
        <v>133</v>
      </c>
      <c r="C23" s="98"/>
      <c r="D23" s="97" t="s">
        <v>134</v>
      </c>
      <c r="E23" s="96" t="s">
        <v>135</v>
      </c>
      <c r="F23" s="99"/>
    </row>
    <row r="24" ht="19.5" customHeight="1" spans="1:6">
      <c r="A24" s="97"/>
      <c r="B24" s="96" t="s">
        <v>136</v>
      </c>
      <c r="C24" s="98"/>
      <c r="D24" s="97" t="s">
        <v>137</v>
      </c>
      <c r="E24" s="96" t="s">
        <v>138</v>
      </c>
      <c r="F24" s="99"/>
    </row>
    <row r="25" ht="19.5" customHeight="1" spans="1:6">
      <c r="A25" s="97"/>
      <c r="B25" s="96" t="s">
        <v>139</v>
      </c>
      <c r="C25" s="98"/>
      <c r="D25" s="97" t="s">
        <v>140</v>
      </c>
      <c r="E25" s="96" t="s">
        <v>141</v>
      </c>
      <c r="F25" s="99" t="s">
        <v>142</v>
      </c>
    </row>
    <row r="26" ht="19.5" customHeight="1" spans="1:6">
      <c r="A26" s="97"/>
      <c r="B26" s="96" t="s">
        <v>143</v>
      </c>
      <c r="C26" s="98"/>
      <c r="D26" s="97" t="s">
        <v>144</v>
      </c>
      <c r="E26" s="96" t="s">
        <v>145</v>
      </c>
      <c r="F26" s="99"/>
    </row>
    <row r="27" ht="19.5" customHeight="1" spans="1:6">
      <c r="A27" s="97"/>
      <c r="B27" s="96" t="s">
        <v>146</v>
      </c>
      <c r="C27" s="98"/>
      <c r="D27" s="97" t="s">
        <v>147</v>
      </c>
      <c r="E27" s="96" t="s">
        <v>148</v>
      </c>
      <c r="F27" s="99"/>
    </row>
    <row r="28" ht="19.5" customHeight="1" spans="1:6">
      <c r="A28" s="97"/>
      <c r="B28" s="96" t="s">
        <v>149</v>
      </c>
      <c r="C28" s="98"/>
      <c r="D28" s="97" t="s">
        <v>150</v>
      </c>
      <c r="E28" s="96" t="s">
        <v>151</v>
      </c>
      <c r="F28" s="99"/>
    </row>
    <row r="29" ht="19.5" customHeight="1" spans="1:6">
      <c r="A29" s="97"/>
      <c r="B29" s="96" t="s">
        <v>152</v>
      </c>
      <c r="C29" s="98"/>
      <c r="D29" s="97" t="s">
        <v>153</v>
      </c>
      <c r="E29" s="96" t="s">
        <v>154</v>
      </c>
      <c r="F29" s="99" t="s">
        <v>155</v>
      </c>
    </row>
    <row r="30" ht="19.5" customHeight="1" spans="1:6">
      <c r="A30" s="96"/>
      <c r="B30" s="96" t="s">
        <v>156</v>
      </c>
      <c r="C30" s="98"/>
      <c r="D30" s="97" t="s">
        <v>157</v>
      </c>
      <c r="E30" s="96" t="s">
        <v>158</v>
      </c>
      <c r="F30" s="99"/>
    </row>
    <row r="31" ht="19.5" customHeight="1" spans="1:6">
      <c r="A31" s="96"/>
      <c r="B31" s="96" t="s">
        <v>159</v>
      </c>
      <c r="C31" s="98"/>
      <c r="D31" s="97" t="s">
        <v>160</v>
      </c>
      <c r="E31" s="96" t="s">
        <v>161</v>
      </c>
      <c r="F31" s="99"/>
    </row>
    <row r="32" ht="19.5" customHeight="1" spans="1:6">
      <c r="A32" s="96"/>
      <c r="B32" s="96" t="s">
        <v>162</v>
      </c>
      <c r="C32" s="98"/>
      <c r="D32" s="97" t="s">
        <v>163</v>
      </c>
      <c r="E32" s="96" t="s">
        <v>164</v>
      </c>
      <c r="F32" s="99"/>
    </row>
    <row r="33" ht="19.5" customHeight="1" spans="1:6">
      <c r="A33" s="96" t="s">
        <v>165</v>
      </c>
      <c r="B33" s="96" t="s">
        <v>166</v>
      </c>
      <c r="C33" s="98">
        <v>862.34</v>
      </c>
      <c r="D33" s="96" t="s">
        <v>167</v>
      </c>
      <c r="E33" s="96" t="s">
        <v>168</v>
      </c>
      <c r="F33" s="99">
        <v>960.45</v>
      </c>
    </row>
    <row r="34" ht="19.5" customHeight="1" spans="1:6">
      <c r="A34" s="97" t="s">
        <v>169</v>
      </c>
      <c r="B34" s="96" t="s">
        <v>170</v>
      </c>
      <c r="C34" s="98"/>
      <c r="D34" s="97" t="s">
        <v>171</v>
      </c>
      <c r="E34" s="96" t="s">
        <v>172</v>
      </c>
      <c r="F34" s="99"/>
    </row>
    <row r="35" ht="19.5" customHeight="1" spans="1:6">
      <c r="A35" s="97" t="s">
        <v>173</v>
      </c>
      <c r="B35" s="96" t="s">
        <v>174</v>
      </c>
      <c r="C35" s="98" t="s">
        <v>175</v>
      </c>
      <c r="D35" s="97" t="s">
        <v>176</v>
      </c>
      <c r="E35" s="96" t="s">
        <v>177</v>
      </c>
      <c r="F35" s="99" t="s">
        <v>178</v>
      </c>
    </row>
    <row r="36" ht="19.5" customHeight="1" spans="1:6">
      <c r="A36" s="96" t="s">
        <v>179</v>
      </c>
      <c r="B36" s="96" t="s">
        <v>180</v>
      </c>
      <c r="C36" s="98" t="s">
        <v>181</v>
      </c>
      <c r="D36" s="96" t="s">
        <v>179</v>
      </c>
      <c r="E36" s="96" t="s">
        <v>182</v>
      </c>
      <c r="F36" s="99" t="s">
        <v>181</v>
      </c>
    </row>
    <row r="37" ht="19.5" customHeight="1" spans="1:6">
      <c r="A37" s="113" t="s">
        <v>183</v>
      </c>
      <c r="B37" s="113"/>
      <c r="C37" s="98"/>
      <c r="D37" s="113"/>
      <c r="E37" s="113"/>
      <c r="F37" s="113"/>
    </row>
    <row r="38" ht="19.5" customHeight="1" spans="1:6">
      <c r="A38" s="113" t="s">
        <v>184</v>
      </c>
      <c r="B38" s="113"/>
      <c r="C38" s="113"/>
      <c r="D38" s="113"/>
      <c r="E38" s="113"/>
      <c r="F38" s="113"/>
    </row>
  </sheetData>
  <mergeCells count="6">
    <mergeCell ref="A1:F1"/>
    <mergeCell ref="E3:F3"/>
    <mergeCell ref="A4:C4"/>
    <mergeCell ref="D4:F4"/>
    <mergeCell ref="A37:F37"/>
    <mergeCell ref="A38:F38"/>
  </mergeCells>
  <pageMargins left="0.700694444444445" right="0.700694444444445" top="0.554861111111111" bottom="0.554861111111111" header="0.298611111111111" footer="0.298611111111111"/>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pane xSplit="4" ySplit="9" topLeftCell="E31" activePane="bottomRight" state="frozen"/>
      <selection/>
      <selection pane="topRight"/>
      <selection pane="bottomLeft"/>
      <selection pane="bottomRight" activeCell="Q40" sqref="Q40"/>
    </sheetView>
  </sheetViews>
  <sheetFormatPr defaultColWidth="9" defaultRowHeight="13.5"/>
  <cols>
    <col min="1" max="1" width="3.125" customWidth="1"/>
    <col min="2" max="2" width="3.25" customWidth="1"/>
    <col min="3" max="3" width="3.75" customWidth="1"/>
    <col min="4" max="4" width="22.625" customWidth="1"/>
    <col min="5" max="5" width="10.25" customWidth="1"/>
    <col min="6" max="6" width="10.625" customWidth="1"/>
    <col min="7" max="7" width="6.375" customWidth="1"/>
    <col min="8" max="8" width="5.125" customWidth="1"/>
    <col min="9" max="9" width="7.125" customWidth="1"/>
    <col min="10" max="10" width="6" customWidth="1"/>
    <col min="11" max="11" width="6.625" customWidth="1"/>
    <col min="12" max="12" width="8.25" customWidth="1"/>
  </cols>
  <sheetData>
    <row r="1" ht="27" spans="1:12">
      <c r="A1" s="135" t="s">
        <v>185</v>
      </c>
      <c r="B1" s="135"/>
      <c r="C1" s="135"/>
      <c r="D1" s="135"/>
      <c r="E1" s="135"/>
      <c r="F1" s="135"/>
      <c r="G1" s="135"/>
      <c r="H1" s="135"/>
      <c r="I1" s="135"/>
      <c r="J1" s="135"/>
      <c r="K1" s="135"/>
      <c r="L1" s="135"/>
    </row>
    <row r="2" customFormat="1" ht="17" customHeight="1" spans="1:12">
      <c r="J2" t="s">
        <v>186</v>
      </c>
    </row>
    <row r="3" customFormat="1" ht="17" customHeight="1" spans="1:12">
      <c r="A3" t="s">
        <v>61</v>
      </c>
      <c r="J3" t="s">
        <v>62</v>
      </c>
    </row>
    <row r="4" ht="17" customHeight="1" spans="1:12">
      <c r="A4" s="136" t="s">
        <v>65</v>
      </c>
      <c r="B4" s="137"/>
      <c r="C4" s="137"/>
      <c r="D4" s="138"/>
      <c r="E4" s="139" t="s">
        <v>187</v>
      </c>
      <c r="F4" s="139" t="s">
        <v>188</v>
      </c>
      <c r="G4" s="139" t="s">
        <v>189</v>
      </c>
      <c r="H4" s="152" t="s">
        <v>190</v>
      </c>
      <c r="I4" s="152"/>
      <c r="J4" s="139" t="s">
        <v>191</v>
      </c>
      <c r="K4" s="139" t="s">
        <v>192</v>
      </c>
      <c r="L4" s="139" t="s">
        <v>193</v>
      </c>
    </row>
    <row r="5" ht="17" customHeight="1" spans="1:12">
      <c r="A5" s="140" t="s">
        <v>194</v>
      </c>
      <c r="B5" s="161"/>
      <c r="C5" s="162"/>
      <c r="D5" s="143" t="s">
        <v>195</v>
      </c>
      <c r="E5" s="144"/>
      <c r="F5" s="144"/>
      <c r="G5" s="144"/>
      <c r="H5" s="143" t="s">
        <v>196</v>
      </c>
      <c r="I5" s="139" t="s">
        <v>197</v>
      </c>
      <c r="J5" s="144"/>
      <c r="K5" s="144"/>
      <c r="L5" s="144"/>
    </row>
    <row r="6" ht="17" customHeight="1" spans="1:12">
      <c r="A6" s="163"/>
      <c r="B6" s="105"/>
      <c r="C6" s="164"/>
      <c r="D6" s="144"/>
      <c r="E6" s="144"/>
      <c r="F6" s="144"/>
      <c r="G6" s="144"/>
      <c r="H6" s="144"/>
      <c r="I6" s="144"/>
      <c r="J6" s="144"/>
      <c r="K6" s="144"/>
      <c r="L6" s="144"/>
    </row>
    <row r="7" ht="9" customHeight="1" spans="1:12">
      <c r="A7" s="165"/>
      <c r="B7" s="166"/>
      <c r="C7" s="167"/>
      <c r="D7" s="151"/>
      <c r="E7" s="151"/>
      <c r="F7" s="151"/>
      <c r="G7" s="151"/>
      <c r="H7" s="151"/>
      <c r="I7" s="151"/>
      <c r="J7" s="151"/>
      <c r="K7" s="151"/>
      <c r="L7" s="151"/>
    </row>
    <row r="8" ht="17" customHeight="1" spans="1:12">
      <c r="A8" s="143" t="s">
        <v>198</v>
      </c>
      <c r="B8" s="143" t="s">
        <v>199</v>
      </c>
      <c r="C8" s="143" t="s">
        <v>200</v>
      </c>
      <c r="D8" s="152" t="s">
        <v>69</v>
      </c>
      <c r="E8" s="152">
        <v>1</v>
      </c>
      <c r="F8" s="152">
        <v>2</v>
      </c>
      <c r="G8" s="152">
        <v>3</v>
      </c>
      <c r="H8" s="152">
        <v>4</v>
      </c>
      <c r="I8" s="152">
        <v>5</v>
      </c>
      <c r="J8" s="152">
        <v>6</v>
      </c>
      <c r="K8" s="152">
        <v>7</v>
      </c>
      <c r="L8" s="152">
        <v>8</v>
      </c>
    </row>
    <row r="9" ht="17" customHeight="1" spans="1:12">
      <c r="A9" s="151"/>
      <c r="B9" s="151"/>
      <c r="C9" s="151"/>
      <c r="D9" s="152" t="s">
        <v>201</v>
      </c>
      <c r="E9" s="152">
        <f>E10+E16+E21+E28+E34+E37</f>
        <v>862.33</v>
      </c>
      <c r="F9" s="152">
        <f t="shared" ref="F9:L9" si="0">F10+F16+F21+F28+F34+F37</f>
        <v>856.72</v>
      </c>
      <c r="G9" s="152">
        <f t="shared" si="0"/>
        <v>0</v>
      </c>
      <c r="H9" s="152">
        <f t="shared" si="0"/>
        <v>0</v>
      </c>
      <c r="I9" s="152">
        <f t="shared" si="0"/>
        <v>0</v>
      </c>
      <c r="J9" s="152">
        <f t="shared" si="0"/>
        <v>0</v>
      </c>
      <c r="K9" s="152">
        <f t="shared" si="0"/>
        <v>0</v>
      </c>
      <c r="L9" s="152">
        <f t="shared" si="0"/>
        <v>5.61</v>
      </c>
    </row>
    <row r="10" ht="17" customHeight="1" spans="1:12">
      <c r="A10" s="153">
        <v>201</v>
      </c>
      <c r="B10" s="154"/>
      <c r="C10" s="155"/>
      <c r="D10" s="152" t="s">
        <v>202</v>
      </c>
      <c r="E10" s="152">
        <f>E11</f>
        <v>548.17</v>
      </c>
      <c r="F10" s="152">
        <f t="shared" ref="F10:L10" si="1">F11</f>
        <v>542.62</v>
      </c>
      <c r="G10" s="152">
        <f t="shared" si="1"/>
        <v>0</v>
      </c>
      <c r="H10" s="152">
        <f t="shared" si="1"/>
        <v>0</v>
      </c>
      <c r="I10" s="152">
        <f t="shared" si="1"/>
        <v>0</v>
      </c>
      <c r="J10" s="152">
        <f t="shared" si="1"/>
        <v>0</v>
      </c>
      <c r="K10" s="152">
        <f t="shared" si="1"/>
        <v>0</v>
      </c>
      <c r="L10" s="152">
        <f t="shared" si="1"/>
        <v>5.55</v>
      </c>
    </row>
    <row r="11" ht="17" customHeight="1" spans="1:12">
      <c r="A11" s="153">
        <v>20133</v>
      </c>
      <c r="B11" s="154"/>
      <c r="C11" s="155"/>
      <c r="D11" s="152" t="s">
        <v>203</v>
      </c>
      <c r="E11" s="152">
        <f>SUM(E12:E15)</f>
        <v>548.17</v>
      </c>
      <c r="F11" s="152">
        <f t="shared" ref="F11:L11" si="2">SUM(F12:F15)</f>
        <v>542.62</v>
      </c>
      <c r="G11" s="152">
        <f t="shared" si="2"/>
        <v>0</v>
      </c>
      <c r="H11" s="152">
        <f t="shared" si="2"/>
        <v>0</v>
      </c>
      <c r="I11" s="152">
        <f t="shared" si="2"/>
        <v>0</v>
      </c>
      <c r="J11" s="152">
        <f t="shared" si="2"/>
        <v>0</v>
      </c>
      <c r="K11" s="152">
        <f t="shared" si="2"/>
        <v>0</v>
      </c>
      <c r="L11" s="152">
        <f t="shared" si="2"/>
        <v>5.55</v>
      </c>
    </row>
    <row r="12" ht="17" customHeight="1" spans="1:12">
      <c r="A12" s="153">
        <v>2013301</v>
      </c>
      <c r="B12" s="154"/>
      <c r="C12" s="155"/>
      <c r="D12" s="152" t="s">
        <v>204</v>
      </c>
      <c r="E12" s="152">
        <v>371.65</v>
      </c>
      <c r="F12" s="152">
        <v>371.65</v>
      </c>
      <c r="G12" s="152">
        <v>0</v>
      </c>
      <c r="H12" s="152">
        <v>0</v>
      </c>
      <c r="I12" s="152"/>
      <c r="J12" s="152">
        <v>0</v>
      </c>
      <c r="K12" s="152">
        <v>0</v>
      </c>
      <c r="L12" s="152">
        <v>0</v>
      </c>
    </row>
    <row r="13" ht="17" customHeight="1" spans="1:12">
      <c r="A13" s="153">
        <v>2013302</v>
      </c>
      <c r="B13" s="154"/>
      <c r="C13" s="155"/>
      <c r="D13" s="152" t="s">
        <v>205</v>
      </c>
      <c r="E13" s="152">
        <v>4.91</v>
      </c>
      <c r="F13" s="152">
        <v>4.91</v>
      </c>
      <c r="G13" s="152">
        <v>0</v>
      </c>
      <c r="H13" s="152">
        <v>0</v>
      </c>
      <c r="I13" s="152"/>
      <c r="J13" s="152">
        <v>0</v>
      </c>
      <c r="K13" s="152">
        <v>0</v>
      </c>
      <c r="L13" s="152">
        <v>0</v>
      </c>
    </row>
    <row r="14" ht="17" customHeight="1" spans="1:12">
      <c r="A14" s="153">
        <v>2013350</v>
      </c>
      <c r="B14" s="154"/>
      <c r="C14" s="155"/>
      <c r="D14" s="152" t="s">
        <v>206</v>
      </c>
      <c r="E14" s="152">
        <v>80.54</v>
      </c>
      <c r="F14" s="152">
        <v>80.54</v>
      </c>
      <c r="G14" s="152">
        <v>0</v>
      </c>
      <c r="H14" s="152">
        <v>0</v>
      </c>
      <c r="I14" s="152"/>
      <c r="J14" s="152">
        <v>0</v>
      </c>
      <c r="K14" s="152">
        <v>0</v>
      </c>
      <c r="L14" s="152">
        <v>0</v>
      </c>
    </row>
    <row r="15" ht="17" customHeight="1" spans="1:12">
      <c r="A15" s="153">
        <v>2013399</v>
      </c>
      <c r="B15" s="154"/>
      <c r="C15" s="155"/>
      <c r="D15" s="152" t="s">
        <v>207</v>
      </c>
      <c r="E15" s="152">
        <v>91.07</v>
      </c>
      <c r="F15" s="152">
        <v>85.52</v>
      </c>
      <c r="G15" s="152">
        <v>0</v>
      </c>
      <c r="H15" s="152">
        <v>0</v>
      </c>
      <c r="I15" s="152"/>
      <c r="J15" s="152">
        <v>0</v>
      </c>
      <c r="K15" s="152">
        <v>0</v>
      </c>
      <c r="L15" s="152">
        <v>5.55</v>
      </c>
    </row>
    <row r="16" ht="17" customHeight="1" spans="1:12">
      <c r="A16" s="153">
        <v>207</v>
      </c>
      <c r="B16" s="154"/>
      <c r="C16" s="155"/>
      <c r="D16" s="152" t="s">
        <v>208</v>
      </c>
      <c r="E16" s="152">
        <f>E17+E19</f>
        <v>96.68</v>
      </c>
      <c r="F16" s="152">
        <f t="shared" ref="F16:L16" si="3">F17+F19</f>
        <v>96.68</v>
      </c>
      <c r="G16" s="152">
        <f t="shared" si="3"/>
        <v>0</v>
      </c>
      <c r="H16" s="152">
        <f t="shared" si="3"/>
        <v>0</v>
      </c>
      <c r="I16" s="152">
        <f t="shared" si="3"/>
        <v>0</v>
      </c>
      <c r="J16" s="152">
        <f t="shared" si="3"/>
        <v>0</v>
      </c>
      <c r="K16" s="152">
        <f t="shared" si="3"/>
        <v>0</v>
      </c>
      <c r="L16" s="152">
        <f t="shared" si="3"/>
        <v>0</v>
      </c>
    </row>
    <row r="17" ht="30" customHeight="1" spans="1:12">
      <c r="A17" s="153">
        <v>20707</v>
      </c>
      <c r="B17" s="154"/>
      <c r="C17" s="155"/>
      <c r="D17" s="168" t="s">
        <v>209</v>
      </c>
      <c r="E17" s="152">
        <f>E18</f>
        <v>15.6</v>
      </c>
      <c r="F17" s="152">
        <f t="shared" ref="F17:L17" si="4">F18</f>
        <v>15.6</v>
      </c>
      <c r="G17" s="152">
        <f t="shared" si="4"/>
        <v>0</v>
      </c>
      <c r="H17" s="152">
        <f t="shared" si="4"/>
        <v>0</v>
      </c>
      <c r="I17" s="152">
        <f t="shared" si="4"/>
        <v>0</v>
      </c>
      <c r="J17" s="152">
        <f t="shared" si="4"/>
        <v>0</v>
      </c>
      <c r="K17" s="152">
        <f t="shared" si="4"/>
        <v>0</v>
      </c>
      <c r="L17" s="152">
        <f t="shared" si="4"/>
        <v>0</v>
      </c>
    </row>
    <row r="18" ht="17" customHeight="1" spans="1:12">
      <c r="A18" s="153">
        <v>2070701</v>
      </c>
      <c r="B18" s="154"/>
      <c r="C18" s="155"/>
      <c r="D18" s="152" t="s">
        <v>210</v>
      </c>
      <c r="E18" s="152">
        <v>15.6</v>
      </c>
      <c r="F18" s="152">
        <v>15.6</v>
      </c>
      <c r="G18" s="152">
        <v>0</v>
      </c>
      <c r="H18" s="152">
        <v>0</v>
      </c>
      <c r="I18" s="152"/>
      <c r="J18" s="152">
        <v>0</v>
      </c>
      <c r="K18" s="152">
        <v>0</v>
      </c>
      <c r="L18" s="152">
        <v>0</v>
      </c>
    </row>
    <row r="19" ht="17" customHeight="1" spans="1:12">
      <c r="A19" s="153">
        <v>20708</v>
      </c>
      <c r="B19" s="154"/>
      <c r="C19" s="155"/>
      <c r="D19" s="152" t="s">
        <v>211</v>
      </c>
      <c r="E19" s="152">
        <f>E20</f>
        <v>81.08</v>
      </c>
      <c r="F19" s="152">
        <f t="shared" ref="F19:L19" si="5">F20</f>
        <v>81.08</v>
      </c>
      <c r="G19" s="152">
        <f t="shared" si="5"/>
        <v>0</v>
      </c>
      <c r="H19" s="152">
        <f t="shared" si="5"/>
        <v>0</v>
      </c>
      <c r="I19" s="152">
        <f t="shared" si="5"/>
        <v>0</v>
      </c>
      <c r="J19" s="152">
        <f t="shared" si="5"/>
        <v>0</v>
      </c>
      <c r="K19" s="152">
        <f t="shared" si="5"/>
        <v>0</v>
      </c>
      <c r="L19" s="152">
        <f t="shared" si="5"/>
        <v>0</v>
      </c>
    </row>
    <row r="20" ht="17" customHeight="1" spans="1:12">
      <c r="A20" s="153">
        <v>2070899</v>
      </c>
      <c r="B20" s="154"/>
      <c r="C20" s="155"/>
      <c r="D20" s="152" t="s">
        <v>212</v>
      </c>
      <c r="E20" s="152">
        <v>81.08</v>
      </c>
      <c r="F20" s="152">
        <v>81.08</v>
      </c>
      <c r="G20" s="152">
        <v>0</v>
      </c>
      <c r="H20" s="152">
        <v>0</v>
      </c>
      <c r="I20" s="152"/>
      <c r="J20" s="152">
        <v>0</v>
      </c>
      <c r="K20" s="152">
        <v>0</v>
      </c>
      <c r="L20" s="152">
        <v>0</v>
      </c>
    </row>
    <row r="21" ht="17" customHeight="1" spans="1:12">
      <c r="A21" s="153">
        <v>208</v>
      </c>
      <c r="B21" s="154"/>
      <c r="C21" s="155"/>
      <c r="D21" s="152" t="s">
        <v>213</v>
      </c>
      <c r="E21" s="152">
        <f>E22+E26</f>
        <v>123.49</v>
      </c>
      <c r="F21" s="152">
        <f t="shared" ref="F21:L21" si="6">F22+F26</f>
        <v>123.49</v>
      </c>
      <c r="G21" s="152">
        <f t="shared" si="6"/>
        <v>0</v>
      </c>
      <c r="H21" s="152">
        <f t="shared" si="6"/>
        <v>0</v>
      </c>
      <c r="I21" s="152">
        <f t="shared" si="6"/>
        <v>0</v>
      </c>
      <c r="J21" s="152">
        <f t="shared" si="6"/>
        <v>0</v>
      </c>
      <c r="K21" s="152">
        <f t="shared" si="6"/>
        <v>0</v>
      </c>
      <c r="L21" s="152">
        <f t="shared" si="6"/>
        <v>0</v>
      </c>
    </row>
    <row r="22" ht="17" customHeight="1" spans="1:12">
      <c r="A22" s="153">
        <v>20805</v>
      </c>
      <c r="B22" s="154"/>
      <c r="C22" s="155"/>
      <c r="D22" s="152" t="s">
        <v>214</v>
      </c>
      <c r="E22" s="152">
        <f>SUM(E23:E25)</f>
        <v>96.71</v>
      </c>
      <c r="F22" s="152">
        <f t="shared" ref="F22:L22" si="7">SUM(F23:F25)</f>
        <v>96.71</v>
      </c>
      <c r="G22" s="152">
        <f t="shared" si="7"/>
        <v>0</v>
      </c>
      <c r="H22" s="152">
        <f t="shared" si="7"/>
        <v>0</v>
      </c>
      <c r="I22" s="152">
        <f t="shared" si="7"/>
        <v>0</v>
      </c>
      <c r="J22" s="152">
        <f t="shared" si="7"/>
        <v>0</v>
      </c>
      <c r="K22" s="152">
        <f t="shared" si="7"/>
        <v>0</v>
      </c>
      <c r="L22" s="152">
        <f t="shared" si="7"/>
        <v>0</v>
      </c>
    </row>
    <row r="23" ht="17" customHeight="1" spans="1:12">
      <c r="A23" s="153">
        <v>2080501</v>
      </c>
      <c r="B23" s="154"/>
      <c r="C23" s="155"/>
      <c r="D23" s="152" t="s">
        <v>215</v>
      </c>
      <c r="E23" s="152">
        <v>15.66</v>
      </c>
      <c r="F23" s="152">
        <v>15.66</v>
      </c>
      <c r="G23" s="152">
        <v>0</v>
      </c>
      <c r="H23" s="152">
        <v>0</v>
      </c>
      <c r="I23" s="152"/>
      <c r="J23" s="152">
        <v>0</v>
      </c>
      <c r="K23" s="152">
        <v>0</v>
      </c>
      <c r="L23" s="152">
        <v>0</v>
      </c>
    </row>
    <row r="24" ht="30" customHeight="1" spans="1:12">
      <c r="A24" s="153">
        <v>2080505</v>
      </c>
      <c r="B24" s="154"/>
      <c r="C24" s="155"/>
      <c r="D24" s="168" t="s">
        <v>216</v>
      </c>
      <c r="E24" s="152">
        <v>51.39</v>
      </c>
      <c r="F24" s="152">
        <v>51.39</v>
      </c>
      <c r="G24" s="152">
        <v>0</v>
      </c>
      <c r="H24" s="152">
        <v>0</v>
      </c>
      <c r="I24" s="152"/>
      <c r="J24" s="152">
        <v>0</v>
      </c>
      <c r="K24" s="152">
        <v>0</v>
      </c>
      <c r="L24" s="152">
        <v>0</v>
      </c>
    </row>
    <row r="25" s="160" customFormat="1" ht="33" customHeight="1" spans="1:12">
      <c r="A25" s="169">
        <v>2080506</v>
      </c>
      <c r="B25" s="170"/>
      <c r="C25" s="171"/>
      <c r="D25" s="172" t="s">
        <v>217</v>
      </c>
      <c r="E25" s="173">
        <v>29.66</v>
      </c>
      <c r="F25" s="173">
        <v>29.66</v>
      </c>
      <c r="G25" s="173">
        <v>0</v>
      </c>
      <c r="H25" s="173">
        <v>0</v>
      </c>
      <c r="I25" s="173"/>
      <c r="J25" s="173">
        <v>0</v>
      </c>
      <c r="K25" s="173">
        <v>0</v>
      </c>
      <c r="L25" s="173">
        <v>0</v>
      </c>
    </row>
    <row r="26" ht="17" customHeight="1" spans="1:12">
      <c r="A26" s="153">
        <v>20808</v>
      </c>
      <c r="B26" s="154"/>
      <c r="C26" s="155"/>
      <c r="D26" s="152" t="s">
        <v>218</v>
      </c>
      <c r="E26" s="152">
        <f>E27</f>
        <v>26.78</v>
      </c>
      <c r="F26" s="152">
        <f t="shared" ref="F26:L26" si="8">F27</f>
        <v>26.78</v>
      </c>
      <c r="G26" s="152">
        <f t="shared" si="8"/>
        <v>0</v>
      </c>
      <c r="H26" s="152">
        <f t="shared" si="8"/>
        <v>0</v>
      </c>
      <c r="I26" s="152">
        <f t="shared" si="8"/>
        <v>0</v>
      </c>
      <c r="J26" s="152">
        <f t="shared" si="8"/>
        <v>0</v>
      </c>
      <c r="K26" s="152">
        <f t="shared" si="8"/>
        <v>0</v>
      </c>
      <c r="L26" s="152">
        <f t="shared" si="8"/>
        <v>0</v>
      </c>
    </row>
    <row r="27" ht="17" customHeight="1" spans="1:12">
      <c r="A27" s="153">
        <v>2080801</v>
      </c>
      <c r="B27" s="154"/>
      <c r="C27" s="155"/>
      <c r="D27" s="152" t="s">
        <v>219</v>
      </c>
      <c r="E27" s="152">
        <v>26.78</v>
      </c>
      <c r="F27" s="152">
        <v>26.78</v>
      </c>
      <c r="G27" s="152">
        <v>0</v>
      </c>
      <c r="H27" s="152">
        <v>0</v>
      </c>
      <c r="I27" s="152"/>
      <c r="J27" s="152">
        <v>0</v>
      </c>
      <c r="K27" s="152">
        <v>0</v>
      </c>
      <c r="L27" s="152">
        <v>0</v>
      </c>
    </row>
    <row r="28" ht="17" customHeight="1" spans="1:12">
      <c r="A28" s="153">
        <v>210</v>
      </c>
      <c r="B28" s="154"/>
      <c r="C28" s="155"/>
      <c r="D28" s="152" t="s">
        <v>220</v>
      </c>
      <c r="E28" s="152">
        <f>E29</f>
        <v>42.81</v>
      </c>
      <c r="F28" s="152">
        <f t="shared" ref="F28:L28" si="9">F29</f>
        <v>42.81</v>
      </c>
      <c r="G28" s="152">
        <f t="shared" si="9"/>
        <v>0</v>
      </c>
      <c r="H28" s="152">
        <f t="shared" si="9"/>
        <v>0</v>
      </c>
      <c r="I28" s="152">
        <f t="shared" si="9"/>
        <v>0</v>
      </c>
      <c r="J28" s="152">
        <f t="shared" si="9"/>
        <v>0</v>
      </c>
      <c r="K28" s="152">
        <f t="shared" si="9"/>
        <v>0</v>
      </c>
      <c r="L28" s="152">
        <f t="shared" si="9"/>
        <v>0</v>
      </c>
    </row>
    <row r="29" ht="17" customHeight="1" spans="1:12">
      <c r="A29" s="153">
        <v>21011</v>
      </c>
      <c r="B29" s="154"/>
      <c r="C29" s="155"/>
      <c r="D29" s="152" t="s">
        <v>221</v>
      </c>
      <c r="E29" s="152">
        <f>SUM(E30:E33)</f>
        <v>42.81</v>
      </c>
      <c r="F29" s="152">
        <f t="shared" ref="F29:L29" si="10">SUM(F30:F33)</f>
        <v>42.81</v>
      </c>
      <c r="G29" s="152">
        <f t="shared" si="10"/>
        <v>0</v>
      </c>
      <c r="H29" s="152">
        <f t="shared" si="10"/>
        <v>0</v>
      </c>
      <c r="I29" s="152">
        <f t="shared" si="10"/>
        <v>0</v>
      </c>
      <c r="J29" s="152">
        <f t="shared" si="10"/>
        <v>0</v>
      </c>
      <c r="K29" s="152">
        <f t="shared" si="10"/>
        <v>0</v>
      </c>
      <c r="L29" s="152">
        <f t="shared" si="10"/>
        <v>0</v>
      </c>
    </row>
    <row r="30" ht="17" customHeight="1" spans="1:12">
      <c r="A30" s="153">
        <v>2101101</v>
      </c>
      <c r="B30" s="154"/>
      <c r="C30" s="155"/>
      <c r="D30" s="152" t="s">
        <v>222</v>
      </c>
      <c r="E30" s="152">
        <v>17.45</v>
      </c>
      <c r="F30" s="152">
        <v>17.45</v>
      </c>
      <c r="G30" s="152">
        <v>0</v>
      </c>
      <c r="H30" s="152">
        <v>0</v>
      </c>
      <c r="I30" s="152"/>
      <c r="J30" s="152">
        <v>0</v>
      </c>
      <c r="K30" s="152">
        <v>0</v>
      </c>
      <c r="L30" s="152">
        <v>0</v>
      </c>
    </row>
    <row r="31" ht="17" customHeight="1" spans="1:12">
      <c r="A31" s="153">
        <v>2101102</v>
      </c>
      <c r="B31" s="154"/>
      <c r="C31" s="155"/>
      <c r="D31" s="152" t="s">
        <v>223</v>
      </c>
      <c r="E31" s="152">
        <v>4.75</v>
      </c>
      <c r="F31" s="152">
        <v>4.75</v>
      </c>
      <c r="G31" s="152">
        <v>0</v>
      </c>
      <c r="H31" s="152">
        <v>0</v>
      </c>
      <c r="I31" s="152"/>
      <c r="J31" s="152">
        <v>0</v>
      </c>
      <c r="K31" s="152">
        <v>0</v>
      </c>
      <c r="L31" s="152">
        <v>0</v>
      </c>
    </row>
    <row r="32" ht="17" customHeight="1" spans="1:12">
      <c r="A32" s="153">
        <v>2101103</v>
      </c>
      <c r="B32" s="154"/>
      <c r="C32" s="155"/>
      <c r="D32" s="152" t="s">
        <v>224</v>
      </c>
      <c r="E32" s="152">
        <v>18.05</v>
      </c>
      <c r="F32" s="152">
        <v>18.05</v>
      </c>
      <c r="G32" s="152">
        <v>0</v>
      </c>
      <c r="H32" s="152">
        <v>0</v>
      </c>
      <c r="I32" s="152"/>
      <c r="J32" s="152">
        <v>0</v>
      </c>
      <c r="K32" s="152">
        <v>0</v>
      </c>
      <c r="L32" s="152">
        <v>0</v>
      </c>
    </row>
    <row r="33" s="160" customFormat="1" ht="33" customHeight="1" spans="1:12">
      <c r="A33" s="169">
        <v>2101199</v>
      </c>
      <c r="B33" s="170"/>
      <c r="C33" s="171"/>
      <c r="D33" s="172" t="s">
        <v>225</v>
      </c>
      <c r="E33" s="173">
        <v>2.56</v>
      </c>
      <c r="F33" s="173">
        <v>2.56</v>
      </c>
      <c r="G33" s="173">
        <v>0</v>
      </c>
      <c r="H33" s="173">
        <v>0</v>
      </c>
      <c r="I33" s="173"/>
      <c r="J33" s="173">
        <v>0</v>
      </c>
      <c r="K33" s="173">
        <v>0</v>
      </c>
      <c r="L33" s="173">
        <v>0</v>
      </c>
    </row>
    <row r="34" ht="17" customHeight="1" spans="1:12">
      <c r="A34" s="153">
        <v>221</v>
      </c>
      <c r="B34" s="154"/>
      <c r="C34" s="155"/>
      <c r="D34" s="152" t="s">
        <v>226</v>
      </c>
      <c r="E34" s="152">
        <f>E35</f>
        <v>51.12</v>
      </c>
      <c r="F34" s="152">
        <f t="shared" ref="F34:L34" si="11">F35</f>
        <v>51.12</v>
      </c>
      <c r="G34" s="152">
        <f t="shared" si="11"/>
        <v>0</v>
      </c>
      <c r="H34" s="152">
        <f t="shared" si="11"/>
        <v>0</v>
      </c>
      <c r="I34" s="152">
        <f t="shared" si="11"/>
        <v>0</v>
      </c>
      <c r="J34" s="152">
        <f t="shared" si="11"/>
        <v>0</v>
      </c>
      <c r="K34" s="152">
        <f t="shared" si="11"/>
        <v>0</v>
      </c>
      <c r="L34" s="152">
        <f t="shared" si="11"/>
        <v>0</v>
      </c>
    </row>
    <row r="35" ht="17" customHeight="1" spans="1:12">
      <c r="A35" s="153">
        <v>22102</v>
      </c>
      <c r="B35" s="154"/>
      <c r="C35" s="155"/>
      <c r="D35" s="152" t="s">
        <v>227</v>
      </c>
      <c r="E35" s="152">
        <f>E36</f>
        <v>51.12</v>
      </c>
      <c r="F35" s="152">
        <f t="shared" ref="F35:L35" si="12">F36</f>
        <v>51.12</v>
      </c>
      <c r="G35" s="152">
        <f t="shared" si="12"/>
        <v>0</v>
      </c>
      <c r="H35" s="152">
        <f t="shared" si="12"/>
        <v>0</v>
      </c>
      <c r="I35" s="152">
        <f t="shared" si="12"/>
        <v>0</v>
      </c>
      <c r="J35" s="152">
        <f t="shared" si="12"/>
        <v>0</v>
      </c>
      <c r="K35" s="152">
        <f t="shared" si="12"/>
        <v>0</v>
      </c>
      <c r="L35" s="152">
        <f t="shared" si="12"/>
        <v>0</v>
      </c>
    </row>
    <row r="36" ht="17" customHeight="1" spans="1:12">
      <c r="A36" s="153">
        <v>2210201</v>
      </c>
      <c r="B36" s="154"/>
      <c r="C36" s="155"/>
      <c r="D36" s="152" t="s">
        <v>228</v>
      </c>
      <c r="E36" s="152">
        <v>51.12</v>
      </c>
      <c r="F36" s="152">
        <v>51.12</v>
      </c>
      <c r="G36" s="152">
        <v>0</v>
      </c>
      <c r="H36" s="152">
        <v>0</v>
      </c>
      <c r="I36" s="152"/>
      <c r="J36" s="152">
        <v>0</v>
      </c>
      <c r="K36" s="152">
        <v>0</v>
      </c>
      <c r="L36" s="152">
        <v>0</v>
      </c>
    </row>
    <row r="37" ht="17" customHeight="1" spans="1:12">
      <c r="A37" s="153">
        <v>229</v>
      </c>
      <c r="B37" s="154"/>
      <c r="C37" s="155"/>
      <c r="D37" s="152" t="s">
        <v>229</v>
      </c>
      <c r="E37" s="152">
        <f>E38</f>
        <v>0.06</v>
      </c>
      <c r="F37" s="152">
        <f t="shared" ref="F37:L37" si="13">F38</f>
        <v>0</v>
      </c>
      <c r="G37" s="152">
        <f t="shared" si="13"/>
        <v>0</v>
      </c>
      <c r="H37" s="152">
        <f t="shared" si="13"/>
        <v>0</v>
      </c>
      <c r="I37" s="152">
        <f t="shared" si="13"/>
        <v>0</v>
      </c>
      <c r="J37" s="152">
        <f t="shared" si="13"/>
        <v>0</v>
      </c>
      <c r="K37" s="152">
        <f t="shared" si="13"/>
        <v>0</v>
      </c>
      <c r="L37" s="152">
        <f t="shared" si="13"/>
        <v>0.06</v>
      </c>
    </row>
    <row r="38" ht="17" customHeight="1" spans="1:12">
      <c r="A38" s="153">
        <v>22999</v>
      </c>
      <c r="B38" s="154"/>
      <c r="C38" s="155"/>
      <c r="D38" s="152" t="s">
        <v>229</v>
      </c>
      <c r="E38" s="152">
        <f>E39</f>
        <v>0.06</v>
      </c>
      <c r="F38" s="152">
        <f t="shared" ref="F38:L38" si="14">F39</f>
        <v>0</v>
      </c>
      <c r="G38" s="152">
        <f t="shared" si="14"/>
        <v>0</v>
      </c>
      <c r="H38" s="152">
        <f t="shared" si="14"/>
        <v>0</v>
      </c>
      <c r="I38" s="152">
        <f t="shared" si="14"/>
        <v>0</v>
      </c>
      <c r="J38" s="152">
        <f t="shared" si="14"/>
        <v>0</v>
      </c>
      <c r="K38" s="152">
        <f t="shared" si="14"/>
        <v>0</v>
      </c>
      <c r="L38" s="152">
        <f t="shared" si="14"/>
        <v>0.06</v>
      </c>
    </row>
    <row r="39" ht="17" customHeight="1" spans="1:12">
      <c r="A39" s="153">
        <v>2299999</v>
      </c>
      <c r="B39" s="154"/>
      <c r="C39" s="155"/>
      <c r="D39" s="152" t="s">
        <v>229</v>
      </c>
      <c r="E39" s="152">
        <v>0.06</v>
      </c>
      <c r="F39" s="152">
        <v>0</v>
      </c>
      <c r="G39" s="152">
        <v>0</v>
      </c>
      <c r="H39" s="152">
        <v>0</v>
      </c>
      <c r="I39" s="152"/>
      <c r="J39" s="152">
        <v>0</v>
      </c>
      <c r="K39" s="152">
        <v>0</v>
      </c>
      <c r="L39" s="152">
        <v>0.06</v>
      </c>
    </row>
    <row r="40" ht="17" customHeight="1" spans="1:12">
      <c r="A40" s="153" t="s">
        <v>230</v>
      </c>
      <c r="B40" s="154"/>
      <c r="C40" s="154"/>
      <c r="D40" s="154"/>
      <c r="E40" s="154"/>
      <c r="F40" s="154"/>
      <c r="G40" s="154"/>
      <c r="H40" s="154"/>
      <c r="I40" s="154"/>
      <c r="J40" s="154"/>
      <c r="K40" s="154"/>
      <c r="L40" s="155"/>
    </row>
  </sheetData>
  <mergeCells count="46">
    <mergeCell ref="A1:L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L40"/>
    <mergeCell ref="A8:A9"/>
    <mergeCell ref="B8:B9"/>
    <mergeCell ref="C8:C9"/>
    <mergeCell ref="D5:D7"/>
    <mergeCell ref="E4:E7"/>
    <mergeCell ref="F4:F7"/>
    <mergeCell ref="G4:G7"/>
    <mergeCell ref="H5:H7"/>
    <mergeCell ref="I5:I7"/>
    <mergeCell ref="J4:J7"/>
    <mergeCell ref="K4:K7"/>
    <mergeCell ref="L4:L7"/>
    <mergeCell ref="A5:C7"/>
  </mergeCells>
  <pageMargins left="0.503472222222222" right="0.503472222222222" top="0.751388888888889" bottom="0.554861111111111" header="0.298611111111111" footer="0.298611111111111"/>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xSplit="4" ySplit="9" topLeftCell="E19" activePane="bottomRight" state="frozen"/>
      <selection/>
      <selection pane="topRight"/>
      <selection pane="bottomLeft"/>
      <selection pane="bottomRight" activeCell="L40" sqref="L40"/>
    </sheetView>
  </sheetViews>
  <sheetFormatPr defaultColWidth="9" defaultRowHeight="13.5"/>
  <cols>
    <col min="1" max="3" width="4.125" customWidth="1"/>
    <col min="4" max="4" width="33.875" customWidth="1"/>
    <col min="5" max="7" width="8.625" customWidth="1"/>
    <col min="8" max="8" width="7.75" customWidth="1"/>
    <col min="9" max="9" width="6.875" customWidth="1"/>
    <col min="10" max="10" width="8.625" customWidth="1"/>
  </cols>
  <sheetData>
    <row r="1" ht="27" spans="1:10">
      <c r="A1" s="135" t="s">
        <v>231</v>
      </c>
      <c r="B1" s="135"/>
      <c r="C1" s="135"/>
      <c r="D1" s="135"/>
      <c r="E1" s="135"/>
      <c r="F1" s="135"/>
      <c r="G1" s="135"/>
      <c r="H1" s="135"/>
      <c r="I1" s="135"/>
      <c r="J1" s="135"/>
    </row>
    <row r="2" customFormat="1" ht="17" customHeight="1" spans="1:10">
      <c r="H2" t="s">
        <v>232</v>
      </c>
    </row>
    <row r="3" customFormat="1" ht="17" customHeight="1" spans="1:10">
      <c r="A3" t="s">
        <v>61</v>
      </c>
      <c r="H3" t="s">
        <v>62</v>
      </c>
    </row>
    <row r="4" ht="17" customHeight="1" spans="1:10">
      <c r="A4" s="136" t="s">
        <v>65</v>
      </c>
      <c r="B4" s="137"/>
      <c r="C4" s="137"/>
      <c r="D4" s="138"/>
      <c r="E4" s="139" t="s">
        <v>233</v>
      </c>
      <c r="F4" s="139" t="s">
        <v>234</v>
      </c>
      <c r="G4" s="139" t="s">
        <v>235</v>
      </c>
      <c r="H4" s="139" t="s">
        <v>236</v>
      </c>
      <c r="I4" s="139" t="s">
        <v>237</v>
      </c>
      <c r="J4" s="139" t="s">
        <v>238</v>
      </c>
    </row>
    <row r="5" ht="48" customHeight="1" spans="1:10">
      <c r="A5" s="140" t="s">
        <v>239</v>
      </c>
      <c r="B5" s="141"/>
      <c r="C5" s="142"/>
      <c r="D5" s="143" t="s">
        <v>195</v>
      </c>
      <c r="E5" s="144"/>
      <c r="F5" s="144"/>
      <c r="G5" s="144"/>
      <c r="H5" s="144"/>
      <c r="I5" s="144"/>
      <c r="J5" s="144"/>
    </row>
    <row r="6" spans="1:10">
      <c r="A6" s="145"/>
      <c r="B6" s="146"/>
      <c r="C6" s="147"/>
      <c r="D6" s="144"/>
      <c r="E6" s="144"/>
      <c r="F6" s="144"/>
      <c r="G6" s="144"/>
      <c r="H6" s="144"/>
      <c r="I6" s="144"/>
      <c r="J6" s="144"/>
    </row>
    <row r="7" spans="1:10">
      <c r="A7" s="148"/>
      <c r="B7" s="149"/>
      <c r="C7" s="150"/>
      <c r="D7" s="151"/>
      <c r="E7" s="151"/>
      <c r="F7" s="151"/>
      <c r="G7" s="151"/>
      <c r="H7" s="151"/>
      <c r="I7" s="151"/>
      <c r="J7" s="151"/>
    </row>
    <row r="8" ht="17" customHeight="1" spans="1:10">
      <c r="A8" s="143" t="s">
        <v>198</v>
      </c>
      <c r="B8" s="143" t="s">
        <v>199</v>
      </c>
      <c r="C8" s="143" t="s">
        <v>200</v>
      </c>
      <c r="D8" s="152" t="s">
        <v>69</v>
      </c>
      <c r="E8" s="152">
        <v>1</v>
      </c>
      <c r="F8" s="152">
        <v>2</v>
      </c>
      <c r="G8" s="152">
        <v>3</v>
      </c>
      <c r="H8" s="152">
        <v>4</v>
      </c>
      <c r="I8" s="152">
        <v>5</v>
      </c>
      <c r="J8" s="152">
        <v>6</v>
      </c>
    </row>
    <row r="9" ht="17" customHeight="1" spans="1:10">
      <c r="A9" s="151"/>
      <c r="B9" s="151"/>
      <c r="C9" s="151"/>
      <c r="D9" s="152" t="s">
        <v>201</v>
      </c>
      <c r="E9" s="152">
        <f>E10+E16+E21+E28+E34+E37</f>
        <v>960.44</v>
      </c>
      <c r="F9" s="152">
        <f>F10+F16+F21+F28+F34+F37</f>
        <v>668.19</v>
      </c>
      <c r="G9" s="152">
        <f>G10+G16+G21+G28+G34+G37</f>
        <v>292.25</v>
      </c>
      <c r="H9" s="152"/>
      <c r="I9" s="152"/>
      <c r="J9" s="152"/>
    </row>
    <row r="10" ht="17" customHeight="1" spans="1:10">
      <c r="A10" s="153">
        <v>201</v>
      </c>
      <c r="B10" s="154"/>
      <c r="C10" s="155"/>
      <c r="D10" s="152" t="s">
        <v>202</v>
      </c>
      <c r="E10" s="152">
        <f>E11</f>
        <v>549.57</v>
      </c>
      <c r="F10" s="152">
        <f>F11</f>
        <v>452.31</v>
      </c>
      <c r="G10" s="152">
        <f>G11</f>
        <v>97.26</v>
      </c>
      <c r="H10" s="152"/>
      <c r="I10" s="152"/>
      <c r="J10" s="152"/>
    </row>
    <row r="11" ht="17" customHeight="1" spans="1:10">
      <c r="A11" s="153">
        <v>20133</v>
      </c>
      <c r="B11" s="154"/>
      <c r="C11" s="155"/>
      <c r="D11" s="152" t="s">
        <v>203</v>
      </c>
      <c r="E11" s="152">
        <f>SUM(E12:E15)</f>
        <v>549.57</v>
      </c>
      <c r="F11" s="152">
        <f>SUM(F12:F15)</f>
        <v>452.31</v>
      </c>
      <c r="G11" s="152">
        <f>SUM(G12:G15)</f>
        <v>97.26</v>
      </c>
      <c r="H11" s="152"/>
      <c r="I11" s="152"/>
      <c r="J11" s="152"/>
    </row>
    <row r="12" ht="17" customHeight="1" spans="1:10">
      <c r="A12" s="153">
        <v>2013301</v>
      </c>
      <c r="B12" s="154"/>
      <c r="C12" s="155"/>
      <c r="D12" s="152" t="s">
        <v>204</v>
      </c>
      <c r="E12" s="152">
        <v>371.72</v>
      </c>
      <c r="F12" s="152">
        <v>371.72</v>
      </c>
      <c r="G12" s="152"/>
      <c r="H12" s="152"/>
      <c r="I12" s="152"/>
      <c r="J12" s="152"/>
    </row>
    <row r="13" ht="17" customHeight="1" spans="1:10">
      <c r="A13" s="153">
        <v>2013302</v>
      </c>
      <c r="B13" s="154"/>
      <c r="C13" s="155"/>
      <c r="D13" s="152" t="s">
        <v>205</v>
      </c>
      <c r="E13" s="152">
        <v>5.18</v>
      </c>
      <c r="F13" s="152"/>
      <c r="G13" s="152">
        <v>5.18</v>
      </c>
      <c r="H13" s="152"/>
      <c r="I13" s="152"/>
      <c r="J13" s="152"/>
    </row>
    <row r="14" ht="17" customHeight="1" spans="1:10">
      <c r="A14" s="153">
        <v>2013350</v>
      </c>
      <c r="B14" s="154"/>
      <c r="C14" s="155"/>
      <c r="D14" s="152" t="s">
        <v>206</v>
      </c>
      <c r="E14" s="152">
        <v>80.59</v>
      </c>
      <c r="F14" s="152">
        <v>80.59</v>
      </c>
      <c r="G14" s="152"/>
      <c r="H14" s="152"/>
      <c r="I14" s="152"/>
      <c r="J14" s="152"/>
    </row>
    <row r="15" ht="17" customHeight="1" spans="1:10">
      <c r="A15" s="153">
        <v>2013399</v>
      </c>
      <c r="B15" s="154"/>
      <c r="C15" s="155"/>
      <c r="D15" s="152" t="s">
        <v>207</v>
      </c>
      <c r="E15" s="152">
        <v>92.08</v>
      </c>
      <c r="F15" s="152"/>
      <c r="G15" s="152">
        <v>92.08</v>
      </c>
      <c r="H15" s="152"/>
      <c r="I15" s="152"/>
      <c r="J15" s="152"/>
    </row>
    <row r="16" ht="17" customHeight="1" spans="1:10">
      <c r="A16" s="153">
        <v>207</v>
      </c>
      <c r="B16" s="154"/>
      <c r="C16" s="155"/>
      <c r="D16" s="152" t="s">
        <v>208</v>
      </c>
      <c r="E16" s="152">
        <f>E17+E19</f>
        <v>96.68</v>
      </c>
      <c r="F16" s="152">
        <f>F17+F19</f>
        <v>0</v>
      </c>
      <c r="G16" s="152">
        <f>G17+G19</f>
        <v>96.68</v>
      </c>
      <c r="H16" s="152"/>
      <c r="I16" s="152"/>
      <c r="J16" s="152"/>
    </row>
    <row r="17" ht="17" customHeight="1" spans="1:10">
      <c r="A17" s="153">
        <v>20707</v>
      </c>
      <c r="B17" s="154"/>
      <c r="C17" s="155"/>
      <c r="D17" s="152" t="s">
        <v>209</v>
      </c>
      <c r="E17" s="152">
        <f>E18</f>
        <v>15.6</v>
      </c>
      <c r="F17" s="152">
        <f>F18</f>
        <v>0</v>
      </c>
      <c r="G17" s="152">
        <f>G18</f>
        <v>15.6</v>
      </c>
      <c r="H17" s="152"/>
      <c r="I17" s="152"/>
      <c r="J17" s="152"/>
    </row>
    <row r="18" ht="17" customHeight="1" spans="1:10">
      <c r="A18" s="153">
        <v>2070701</v>
      </c>
      <c r="B18" s="154"/>
      <c r="C18" s="155"/>
      <c r="D18" s="152" t="s">
        <v>210</v>
      </c>
      <c r="E18" s="152">
        <v>15.6</v>
      </c>
      <c r="F18" s="152"/>
      <c r="G18" s="152">
        <v>15.6</v>
      </c>
      <c r="H18" s="152"/>
      <c r="I18" s="152"/>
      <c r="J18" s="152"/>
    </row>
    <row r="19" ht="17" customHeight="1" spans="1:10">
      <c r="A19" s="153">
        <v>20708</v>
      </c>
      <c r="B19" s="154"/>
      <c r="C19" s="155"/>
      <c r="D19" s="152" t="s">
        <v>211</v>
      </c>
      <c r="E19" s="152">
        <f>E20</f>
        <v>81.08</v>
      </c>
      <c r="F19" s="152">
        <f>F20</f>
        <v>0</v>
      </c>
      <c r="G19" s="152">
        <f>G20</f>
        <v>81.08</v>
      </c>
      <c r="H19" s="152"/>
      <c r="I19" s="152"/>
      <c r="J19" s="152"/>
    </row>
    <row r="20" ht="17" customHeight="1" spans="1:10">
      <c r="A20" s="153">
        <v>2070899</v>
      </c>
      <c r="B20" s="154"/>
      <c r="C20" s="155"/>
      <c r="D20" s="152" t="s">
        <v>212</v>
      </c>
      <c r="E20" s="152">
        <v>81.08</v>
      </c>
      <c r="F20" s="152"/>
      <c r="G20" s="152">
        <v>81.08</v>
      </c>
      <c r="H20" s="152"/>
      <c r="I20" s="152"/>
      <c r="J20" s="152"/>
    </row>
    <row r="21" ht="17" customHeight="1" spans="1:10">
      <c r="A21" s="153">
        <v>208</v>
      </c>
      <c r="B21" s="154"/>
      <c r="C21" s="155"/>
      <c r="D21" s="152" t="s">
        <v>213</v>
      </c>
      <c r="E21" s="152">
        <f>E22+E26</f>
        <v>122.05</v>
      </c>
      <c r="F21" s="152">
        <f>F22+F26</f>
        <v>122.05</v>
      </c>
      <c r="G21" s="152"/>
      <c r="H21" s="152"/>
      <c r="I21" s="152"/>
      <c r="J21" s="152"/>
    </row>
    <row r="22" ht="17" customHeight="1" spans="1:10">
      <c r="A22" s="153">
        <v>20805</v>
      </c>
      <c r="B22" s="154"/>
      <c r="C22" s="155"/>
      <c r="D22" s="152" t="s">
        <v>214</v>
      </c>
      <c r="E22" s="152">
        <f>SUM(E23:E25)</f>
        <v>95.27</v>
      </c>
      <c r="F22" s="152">
        <f>SUM(F23:F25)</f>
        <v>95.27</v>
      </c>
      <c r="G22" s="152"/>
      <c r="H22" s="152"/>
      <c r="I22" s="152"/>
      <c r="J22" s="152"/>
    </row>
    <row r="23" ht="17" customHeight="1" spans="1:10">
      <c r="A23" s="153">
        <v>2080501</v>
      </c>
      <c r="B23" s="154"/>
      <c r="C23" s="155"/>
      <c r="D23" s="152" t="s">
        <v>215</v>
      </c>
      <c r="E23" s="152">
        <v>15.66</v>
      </c>
      <c r="F23" s="152">
        <v>15.66</v>
      </c>
      <c r="G23" s="152"/>
      <c r="H23" s="152"/>
      <c r="I23" s="152"/>
      <c r="J23" s="152"/>
    </row>
    <row r="24" ht="17" customHeight="1" spans="1:10">
      <c r="A24" s="153">
        <v>2080505</v>
      </c>
      <c r="B24" s="154"/>
      <c r="C24" s="155"/>
      <c r="D24" s="152" t="s">
        <v>240</v>
      </c>
      <c r="E24" s="152">
        <v>50.77</v>
      </c>
      <c r="F24" s="152">
        <v>50.77</v>
      </c>
      <c r="G24" s="152"/>
      <c r="H24" s="152"/>
      <c r="I24" s="152"/>
      <c r="J24" s="152"/>
    </row>
    <row r="25" ht="17" customHeight="1" spans="1:10">
      <c r="A25" s="153">
        <v>2080506</v>
      </c>
      <c r="B25" s="154"/>
      <c r="C25" s="155"/>
      <c r="D25" s="152" t="s">
        <v>241</v>
      </c>
      <c r="E25" s="152">
        <v>28.84</v>
      </c>
      <c r="F25" s="152">
        <v>28.84</v>
      </c>
      <c r="G25" s="152"/>
      <c r="H25" s="152"/>
      <c r="I25" s="152"/>
      <c r="J25" s="152"/>
    </row>
    <row r="26" ht="17" customHeight="1" spans="1:10">
      <c r="A26" s="153">
        <v>20808</v>
      </c>
      <c r="B26" s="154"/>
      <c r="C26" s="155"/>
      <c r="D26" s="152" t="s">
        <v>218</v>
      </c>
      <c r="E26" s="152">
        <f>E27</f>
        <v>26.78</v>
      </c>
      <c r="F26" s="152">
        <f>F27</f>
        <v>26.78</v>
      </c>
      <c r="G26" s="152"/>
      <c r="H26" s="152"/>
      <c r="I26" s="152"/>
      <c r="J26" s="152"/>
    </row>
    <row r="27" ht="17" customHeight="1" spans="1:10">
      <c r="A27" s="153">
        <v>2080801</v>
      </c>
      <c r="B27" s="154"/>
      <c r="C27" s="155"/>
      <c r="D27" s="152" t="s">
        <v>219</v>
      </c>
      <c r="E27" s="152">
        <v>26.78</v>
      </c>
      <c r="F27" s="152">
        <v>26.78</v>
      </c>
      <c r="G27" s="152"/>
      <c r="H27" s="152"/>
      <c r="I27" s="152"/>
      <c r="J27" s="152"/>
    </row>
    <row r="28" ht="17" customHeight="1" spans="1:10">
      <c r="A28" s="153">
        <v>210</v>
      </c>
      <c r="B28" s="154"/>
      <c r="C28" s="155"/>
      <c r="D28" s="152" t="s">
        <v>220</v>
      </c>
      <c r="E28" s="152">
        <f>E29</f>
        <v>42.71</v>
      </c>
      <c r="F28" s="152">
        <f>F29</f>
        <v>42.71</v>
      </c>
      <c r="G28" s="152"/>
      <c r="H28" s="152"/>
      <c r="I28" s="152"/>
      <c r="J28" s="152"/>
    </row>
    <row r="29" ht="17" customHeight="1" spans="1:10">
      <c r="A29" s="153">
        <v>21011</v>
      </c>
      <c r="B29" s="154"/>
      <c r="C29" s="155"/>
      <c r="D29" s="152" t="s">
        <v>221</v>
      </c>
      <c r="E29" s="152">
        <f>SUM(E30:E33)</f>
        <v>42.71</v>
      </c>
      <c r="F29" s="152">
        <f>SUM(F30:F33)</f>
        <v>42.71</v>
      </c>
      <c r="G29" s="152"/>
      <c r="H29" s="152"/>
      <c r="I29" s="152"/>
      <c r="J29" s="152"/>
    </row>
    <row r="30" ht="17" customHeight="1" spans="1:10">
      <c r="A30" s="153">
        <v>2101101</v>
      </c>
      <c r="B30" s="154"/>
      <c r="C30" s="155"/>
      <c r="D30" s="152" t="s">
        <v>222</v>
      </c>
      <c r="E30" s="152">
        <v>17.35</v>
      </c>
      <c r="F30" s="152">
        <v>17.35</v>
      </c>
      <c r="G30" s="152"/>
      <c r="H30" s="152"/>
      <c r="I30" s="152"/>
      <c r="J30" s="152"/>
    </row>
    <row r="31" ht="17" customHeight="1" spans="1:10">
      <c r="A31" s="153">
        <v>2101102</v>
      </c>
      <c r="B31" s="154"/>
      <c r="C31" s="155"/>
      <c r="D31" s="152" t="s">
        <v>223</v>
      </c>
      <c r="E31" s="152">
        <v>4.75</v>
      </c>
      <c r="F31" s="152">
        <v>4.75</v>
      </c>
      <c r="G31" s="152"/>
      <c r="H31" s="152"/>
      <c r="I31" s="152"/>
      <c r="J31" s="152"/>
    </row>
    <row r="32" ht="17" customHeight="1" spans="1:10">
      <c r="A32" s="153">
        <v>2101103</v>
      </c>
      <c r="B32" s="154"/>
      <c r="C32" s="155"/>
      <c r="D32" s="152" t="s">
        <v>224</v>
      </c>
      <c r="E32" s="152">
        <v>18.05</v>
      </c>
      <c r="F32" s="152">
        <v>18.05</v>
      </c>
      <c r="G32" s="152"/>
      <c r="H32" s="152"/>
      <c r="I32" s="152"/>
      <c r="J32" s="152"/>
    </row>
    <row r="33" s="134" customFormat="1" ht="17" customHeight="1" spans="1:10">
      <c r="A33" s="156">
        <v>2101199</v>
      </c>
      <c r="B33" s="157"/>
      <c r="C33" s="158"/>
      <c r="D33" s="159" t="s">
        <v>242</v>
      </c>
      <c r="E33" s="159">
        <v>2.56</v>
      </c>
      <c r="F33" s="159">
        <v>2.56</v>
      </c>
      <c r="G33" s="159"/>
      <c r="H33" s="159"/>
      <c r="I33" s="159"/>
      <c r="J33" s="159"/>
    </row>
    <row r="34" ht="17" customHeight="1" spans="1:10">
      <c r="A34" s="153">
        <v>221</v>
      </c>
      <c r="B34" s="154"/>
      <c r="C34" s="155"/>
      <c r="D34" s="152" t="s">
        <v>226</v>
      </c>
      <c r="E34" s="152">
        <f>E35</f>
        <v>51.12</v>
      </c>
      <c r="F34" s="152">
        <f>F35</f>
        <v>51.12</v>
      </c>
      <c r="G34" s="152"/>
      <c r="H34" s="152"/>
      <c r="I34" s="152"/>
      <c r="J34" s="152"/>
    </row>
    <row r="35" ht="17" customHeight="1" spans="1:10">
      <c r="A35" s="153">
        <v>22102</v>
      </c>
      <c r="B35" s="154"/>
      <c r="C35" s="155"/>
      <c r="D35" s="152" t="s">
        <v>227</v>
      </c>
      <c r="E35" s="152">
        <f>E36</f>
        <v>51.12</v>
      </c>
      <c r="F35" s="152">
        <f>F36</f>
        <v>51.12</v>
      </c>
      <c r="G35" s="152"/>
      <c r="H35" s="152"/>
      <c r="I35" s="152"/>
      <c r="J35" s="152"/>
    </row>
    <row r="36" ht="17" customHeight="1" spans="1:10">
      <c r="A36" s="153">
        <v>2210201</v>
      </c>
      <c r="B36" s="154"/>
      <c r="C36" s="155"/>
      <c r="D36" s="152" t="s">
        <v>228</v>
      </c>
      <c r="E36" s="152">
        <v>51.12</v>
      </c>
      <c r="F36" s="152">
        <v>51.12</v>
      </c>
      <c r="G36" s="152"/>
      <c r="H36" s="152"/>
      <c r="I36" s="152"/>
      <c r="J36" s="152"/>
    </row>
    <row r="37" ht="17" customHeight="1" spans="1:10">
      <c r="A37" s="153">
        <v>229</v>
      </c>
      <c r="B37" s="154"/>
      <c r="C37" s="155"/>
      <c r="D37" s="152" t="s">
        <v>229</v>
      </c>
      <c r="E37" s="152">
        <f>E38</f>
        <v>98.31</v>
      </c>
      <c r="F37" s="152">
        <f>F38</f>
        <v>0</v>
      </c>
      <c r="G37" s="152">
        <f>G38</f>
        <v>98.31</v>
      </c>
      <c r="H37" s="152"/>
      <c r="I37" s="152"/>
      <c r="J37" s="152"/>
    </row>
    <row r="38" ht="17" customHeight="1" spans="1:10">
      <c r="A38" s="153">
        <v>22999</v>
      </c>
      <c r="B38" s="154"/>
      <c r="C38" s="155"/>
      <c r="D38" s="152" t="s">
        <v>229</v>
      </c>
      <c r="E38" s="152">
        <f>E39</f>
        <v>98.31</v>
      </c>
      <c r="F38" s="152">
        <f>F39</f>
        <v>0</v>
      </c>
      <c r="G38" s="152">
        <f>G39</f>
        <v>98.31</v>
      </c>
      <c r="H38" s="152"/>
      <c r="I38" s="152"/>
      <c r="J38" s="152"/>
    </row>
    <row r="39" ht="17" customHeight="1" spans="1:10">
      <c r="A39" s="153">
        <v>2299999</v>
      </c>
      <c r="B39" s="154"/>
      <c r="C39" s="155"/>
      <c r="D39" s="152" t="s">
        <v>229</v>
      </c>
      <c r="E39" s="152">
        <v>98.31</v>
      </c>
      <c r="F39" s="152"/>
      <c r="G39" s="152">
        <v>98.31</v>
      </c>
      <c r="H39" s="152"/>
      <c r="I39" s="152"/>
      <c r="J39" s="152"/>
    </row>
    <row r="40" ht="17" customHeight="1" spans="1:10">
      <c r="A40" s="153" t="s">
        <v>243</v>
      </c>
      <c r="B40" s="154"/>
      <c r="C40" s="154"/>
      <c r="D40" s="154"/>
      <c r="E40" s="154"/>
      <c r="F40" s="154"/>
      <c r="G40" s="154"/>
      <c r="H40" s="154"/>
      <c r="I40" s="154"/>
      <c r="J40" s="155"/>
    </row>
  </sheetData>
  <mergeCells count="44">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A8:A9"/>
    <mergeCell ref="B8:B9"/>
    <mergeCell ref="C8:C9"/>
    <mergeCell ref="D5:D7"/>
    <mergeCell ref="E4:E7"/>
    <mergeCell ref="F4:F7"/>
    <mergeCell ref="G4:G7"/>
    <mergeCell ref="H4:H7"/>
    <mergeCell ref="I4:I7"/>
    <mergeCell ref="J4:J7"/>
    <mergeCell ref="A5:C7"/>
  </mergeCells>
  <pageMargins left="0.503472222222222" right="0.306944444444444" top="0.751388888888889" bottom="0.751388888888889" header="0.298611111111111" footer="0.298611111111111"/>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M13" sqref="M13"/>
    </sheetView>
  </sheetViews>
  <sheetFormatPr defaultColWidth="9" defaultRowHeight="13.5"/>
  <cols>
    <col min="1" max="1" width="15.625" customWidth="1"/>
    <col min="2" max="2" width="4.75" customWidth="1"/>
    <col min="3" max="3" width="8" customWidth="1"/>
    <col min="4" max="4" width="30.875" customWidth="1"/>
    <col min="5" max="5" width="4.75" customWidth="1"/>
    <col min="6" max="6" width="6.75" customWidth="1"/>
    <col min="7" max="7" width="8.5" customWidth="1"/>
    <col min="8" max="8" width="8.375" customWidth="1"/>
    <col min="9" max="9" width="8.25" customWidth="1"/>
  </cols>
  <sheetData>
    <row r="1" ht="24" customHeight="1" spans="1:9">
      <c r="A1" s="112" t="s">
        <v>244</v>
      </c>
      <c r="B1" s="112"/>
      <c r="C1" s="112"/>
      <c r="D1" s="112"/>
      <c r="E1" s="112"/>
      <c r="F1" s="112"/>
      <c r="G1" s="112"/>
      <c r="H1" s="112"/>
      <c r="I1" s="112"/>
    </row>
    <row r="2" ht="14.25" spans="1:9">
      <c r="H2" s="94" t="s">
        <v>245</v>
      </c>
      <c r="I2" s="94"/>
    </row>
    <row r="3" ht="14.25" spans="1:9">
      <c r="A3" s="95" t="s">
        <v>61</v>
      </c>
      <c r="H3" s="94" t="s">
        <v>62</v>
      </c>
      <c r="I3" s="94"/>
    </row>
    <row r="4" ht="19.5" customHeight="1" spans="1:9">
      <c r="A4" s="96" t="s">
        <v>246</v>
      </c>
      <c r="B4" s="96"/>
      <c r="C4" s="96"/>
      <c r="D4" s="96" t="s">
        <v>247</v>
      </c>
      <c r="E4" s="96"/>
      <c r="F4" s="96"/>
      <c r="G4" s="96"/>
      <c r="H4" s="96"/>
      <c r="I4" s="96"/>
    </row>
    <row r="5" ht="19.5" customHeight="1" spans="1:9">
      <c r="A5" s="107" t="s">
        <v>248</v>
      </c>
      <c r="B5" s="107" t="s">
        <v>66</v>
      </c>
      <c r="C5" s="107" t="s">
        <v>249</v>
      </c>
      <c r="D5" s="107" t="s">
        <v>250</v>
      </c>
      <c r="E5" s="107" t="s">
        <v>66</v>
      </c>
      <c r="F5" s="96" t="s">
        <v>201</v>
      </c>
      <c r="G5" s="107" t="s">
        <v>251</v>
      </c>
      <c r="H5" s="107" t="s">
        <v>252</v>
      </c>
      <c r="I5" s="107" t="s">
        <v>253</v>
      </c>
    </row>
    <row r="6" ht="25" customHeight="1" spans="1:9">
      <c r="A6" s="107"/>
      <c r="B6" s="107"/>
      <c r="C6" s="107"/>
      <c r="D6" s="107"/>
      <c r="E6" s="107"/>
      <c r="F6" s="96" t="s">
        <v>196</v>
      </c>
      <c r="G6" s="107" t="s">
        <v>251</v>
      </c>
      <c r="H6" s="107"/>
      <c r="I6" s="107"/>
    </row>
    <row r="7" ht="19.5" customHeight="1" spans="1:9">
      <c r="A7" s="96" t="s">
        <v>254</v>
      </c>
      <c r="B7" s="96"/>
      <c r="C7" s="96" t="s">
        <v>70</v>
      </c>
      <c r="D7" s="96" t="s">
        <v>254</v>
      </c>
      <c r="E7" s="96"/>
      <c r="F7" s="96" t="s">
        <v>71</v>
      </c>
      <c r="G7" s="96" t="s">
        <v>82</v>
      </c>
      <c r="H7" s="96" t="s">
        <v>86</v>
      </c>
      <c r="I7" s="96" t="s">
        <v>91</v>
      </c>
    </row>
    <row r="8" ht="28" customHeight="1" spans="1:9">
      <c r="A8" s="110" t="s">
        <v>255</v>
      </c>
      <c r="B8" s="96" t="s">
        <v>70</v>
      </c>
      <c r="C8" s="99" t="s">
        <v>73</v>
      </c>
      <c r="D8" s="97" t="s">
        <v>74</v>
      </c>
      <c r="E8" s="96" t="s">
        <v>84</v>
      </c>
      <c r="F8" s="126">
        <v>543.01</v>
      </c>
      <c r="G8" s="126">
        <v>543.01</v>
      </c>
      <c r="H8" s="99"/>
      <c r="I8" s="99"/>
    </row>
    <row r="9" ht="29" customHeight="1" spans="1:9">
      <c r="A9" s="110" t="s">
        <v>256</v>
      </c>
      <c r="B9" s="96" t="s">
        <v>71</v>
      </c>
      <c r="C9" s="99" t="s">
        <v>78</v>
      </c>
      <c r="D9" s="97" t="s">
        <v>79</v>
      </c>
      <c r="E9" s="96" t="s">
        <v>89</v>
      </c>
      <c r="F9" s="99"/>
      <c r="G9" s="99"/>
      <c r="H9" s="99"/>
      <c r="I9" s="99"/>
    </row>
    <row r="10" ht="28" customHeight="1" spans="1:9">
      <c r="A10" s="110" t="s">
        <v>257</v>
      </c>
      <c r="B10" s="96" t="s">
        <v>82</v>
      </c>
      <c r="C10" s="99"/>
      <c r="D10" s="97" t="s">
        <v>83</v>
      </c>
      <c r="E10" s="96" t="s">
        <v>93</v>
      </c>
      <c r="F10" s="99"/>
      <c r="G10" s="99"/>
      <c r="H10" s="99"/>
      <c r="I10" s="99"/>
    </row>
    <row r="11" ht="17" customHeight="1" spans="1:9">
      <c r="A11" s="97"/>
      <c r="B11" s="96" t="s">
        <v>86</v>
      </c>
      <c r="C11" s="99"/>
      <c r="D11" s="97" t="s">
        <v>88</v>
      </c>
      <c r="E11" s="96" t="s">
        <v>97</v>
      </c>
      <c r="F11" s="99"/>
      <c r="G11" s="99"/>
      <c r="H11" s="99"/>
      <c r="I11" s="99"/>
    </row>
    <row r="12" ht="17" customHeight="1" spans="1:9">
      <c r="A12" s="97"/>
      <c r="B12" s="96" t="s">
        <v>91</v>
      </c>
      <c r="C12" s="99"/>
      <c r="D12" s="97" t="s">
        <v>92</v>
      </c>
      <c r="E12" s="96" t="s">
        <v>101</v>
      </c>
      <c r="F12" s="99"/>
      <c r="G12" s="99"/>
      <c r="H12" s="99"/>
      <c r="I12" s="99"/>
    </row>
    <row r="13" ht="17" customHeight="1" spans="1:9">
      <c r="A13" s="97"/>
      <c r="B13" s="96" t="s">
        <v>95</v>
      </c>
      <c r="C13" s="99"/>
      <c r="D13" s="97" t="s">
        <v>96</v>
      </c>
      <c r="E13" s="96" t="s">
        <v>106</v>
      </c>
      <c r="F13" s="99"/>
      <c r="G13" s="99"/>
      <c r="H13" s="99"/>
      <c r="I13" s="99"/>
    </row>
    <row r="14" ht="17" customHeight="1" spans="1:9">
      <c r="A14" s="97"/>
      <c r="B14" s="96" t="s">
        <v>99</v>
      </c>
      <c r="C14" s="99"/>
      <c r="D14" s="97" t="s">
        <v>100</v>
      </c>
      <c r="E14" s="96" t="s">
        <v>110</v>
      </c>
      <c r="F14" s="99">
        <v>96.68</v>
      </c>
      <c r="G14" s="99">
        <v>81.08</v>
      </c>
      <c r="H14" s="99">
        <v>15.6</v>
      </c>
      <c r="I14" s="99"/>
    </row>
    <row r="15" ht="17" customHeight="1" spans="1:9">
      <c r="A15" s="97"/>
      <c r="B15" s="96" t="s">
        <v>104</v>
      </c>
      <c r="C15" s="99"/>
      <c r="D15" s="97" t="s">
        <v>105</v>
      </c>
      <c r="E15" s="96" t="s">
        <v>114</v>
      </c>
      <c r="F15" s="99">
        <v>122.05</v>
      </c>
      <c r="G15" s="99">
        <v>122.05</v>
      </c>
      <c r="H15" s="99"/>
      <c r="I15" s="99"/>
    </row>
    <row r="16" ht="17" customHeight="1" spans="1:9">
      <c r="A16" s="97"/>
      <c r="B16" s="96" t="s">
        <v>108</v>
      </c>
      <c r="C16" s="99"/>
      <c r="D16" s="97" t="s">
        <v>109</v>
      </c>
      <c r="E16" s="96" t="s">
        <v>117</v>
      </c>
      <c r="F16" s="99">
        <v>42.71</v>
      </c>
      <c r="G16" s="99">
        <v>42.71</v>
      </c>
      <c r="H16" s="99"/>
      <c r="I16" s="99"/>
    </row>
    <row r="17" ht="17" customHeight="1" spans="1:9">
      <c r="A17" s="97"/>
      <c r="B17" s="96" t="s">
        <v>112</v>
      </c>
      <c r="C17" s="99"/>
      <c r="D17" s="97" t="s">
        <v>113</v>
      </c>
      <c r="E17" s="96" t="s">
        <v>120</v>
      </c>
      <c r="F17" s="99"/>
      <c r="G17" s="99"/>
      <c r="H17" s="99"/>
      <c r="I17" s="99"/>
    </row>
    <row r="18" ht="17" customHeight="1" spans="1:9">
      <c r="A18" s="97"/>
      <c r="B18" s="96" t="s">
        <v>115</v>
      </c>
      <c r="C18" s="99"/>
      <c r="D18" s="97" t="s">
        <v>116</v>
      </c>
      <c r="E18" s="96" t="s">
        <v>123</v>
      </c>
      <c r="F18" s="99"/>
      <c r="G18" s="99"/>
      <c r="H18" s="99"/>
      <c r="I18" s="99"/>
    </row>
    <row r="19" ht="17" customHeight="1" spans="1:9">
      <c r="A19" s="97"/>
      <c r="B19" s="96" t="s">
        <v>118</v>
      </c>
      <c r="C19" s="99"/>
      <c r="D19" s="97" t="s">
        <v>119</v>
      </c>
      <c r="E19" s="96" t="s">
        <v>126</v>
      </c>
      <c r="F19" s="99"/>
      <c r="G19" s="99"/>
      <c r="H19" s="99"/>
      <c r="I19" s="99"/>
    </row>
    <row r="20" ht="17" customHeight="1" spans="1:9">
      <c r="A20" s="97"/>
      <c r="B20" s="96" t="s">
        <v>121</v>
      </c>
      <c r="C20" s="99"/>
      <c r="D20" s="97" t="s">
        <v>122</v>
      </c>
      <c r="E20" s="96" t="s">
        <v>129</v>
      </c>
      <c r="F20" s="99"/>
      <c r="G20" s="99"/>
      <c r="H20" s="99"/>
      <c r="I20" s="99"/>
    </row>
    <row r="21" ht="17" customHeight="1" spans="1:9">
      <c r="A21" s="97"/>
      <c r="B21" s="96" t="s">
        <v>124</v>
      </c>
      <c r="C21" s="99"/>
      <c r="D21" s="97" t="s">
        <v>125</v>
      </c>
      <c r="E21" s="96" t="s">
        <v>132</v>
      </c>
      <c r="F21" s="99"/>
      <c r="G21" s="99"/>
      <c r="H21" s="99"/>
      <c r="I21" s="99"/>
    </row>
    <row r="22" ht="17" customHeight="1" spans="1:9">
      <c r="A22" s="97"/>
      <c r="B22" s="96" t="s">
        <v>127</v>
      </c>
      <c r="C22" s="99"/>
      <c r="D22" s="97" t="s">
        <v>128</v>
      </c>
      <c r="E22" s="96" t="s">
        <v>135</v>
      </c>
      <c r="F22" s="99"/>
      <c r="G22" s="99"/>
      <c r="H22" s="99"/>
      <c r="I22" s="99"/>
    </row>
    <row r="23" ht="17" customHeight="1" spans="1:9">
      <c r="A23" s="97"/>
      <c r="B23" s="96" t="s">
        <v>130</v>
      </c>
      <c r="C23" s="99"/>
      <c r="D23" s="97" t="s">
        <v>131</v>
      </c>
      <c r="E23" s="96" t="s">
        <v>138</v>
      </c>
      <c r="F23" s="99"/>
      <c r="G23" s="99"/>
      <c r="H23" s="99"/>
      <c r="I23" s="99"/>
    </row>
    <row r="24" ht="17" customHeight="1" spans="1:9">
      <c r="A24" s="97"/>
      <c r="B24" s="96" t="s">
        <v>133</v>
      </c>
      <c r="C24" s="99"/>
      <c r="D24" s="97" t="s">
        <v>134</v>
      </c>
      <c r="E24" s="96" t="s">
        <v>141</v>
      </c>
      <c r="F24" s="99"/>
      <c r="G24" s="99"/>
      <c r="H24" s="99"/>
      <c r="I24" s="99"/>
    </row>
    <row r="25" ht="17" customHeight="1" spans="1:9">
      <c r="A25" s="97"/>
      <c r="B25" s="96" t="s">
        <v>136</v>
      </c>
      <c r="C25" s="99"/>
      <c r="D25" s="97" t="s">
        <v>137</v>
      </c>
      <c r="E25" s="96" t="s">
        <v>145</v>
      </c>
      <c r="F25" s="99"/>
      <c r="G25" s="99"/>
      <c r="H25" s="99"/>
      <c r="I25" s="99"/>
    </row>
    <row r="26" ht="17" customHeight="1" spans="1:9">
      <c r="A26" s="97"/>
      <c r="B26" s="96" t="s">
        <v>139</v>
      </c>
      <c r="C26" s="99"/>
      <c r="D26" s="97" t="s">
        <v>140</v>
      </c>
      <c r="E26" s="96" t="s">
        <v>148</v>
      </c>
      <c r="F26" s="99">
        <v>51.12</v>
      </c>
      <c r="G26" s="99">
        <v>51.12</v>
      </c>
      <c r="H26" s="99"/>
      <c r="I26" s="99"/>
    </row>
    <row r="27" ht="17" customHeight="1" spans="1:9">
      <c r="A27" s="97"/>
      <c r="B27" s="96" t="s">
        <v>143</v>
      </c>
      <c r="C27" s="99"/>
      <c r="D27" s="97" t="s">
        <v>144</v>
      </c>
      <c r="E27" s="96" t="s">
        <v>151</v>
      </c>
      <c r="F27" s="99"/>
      <c r="G27" s="99"/>
      <c r="H27" s="99"/>
      <c r="I27" s="99"/>
    </row>
    <row r="28" ht="17" customHeight="1" spans="1:9">
      <c r="A28" s="97"/>
      <c r="B28" s="96" t="s">
        <v>146</v>
      </c>
      <c r="C28" s="99"/>
      <c r="D28" s="97" t="s">
        <v>147</v>
      </c>
      <c r="E28" s="96" t="s">
        <v>154</v>
      </c>
      <c r="F28" s="99"/>
      <c r="G28" s="99"/>
      <c r="H28" s="99"/>
      <c r="I28" s="99"/>
    </row>
    <row r="29" ht="17" customHeight="1" spans="1:9">
      <c r="A29" s="97"/>
      <c r="B29" s="96" t="s">
        <v>149</v>
      </c>
      <c r="C29" s="99"/>
      <c r="D29" s="97" t="s">
        <v>150</v>
      </c>
      <c r="E29" s="96" t="s">
        <v>158</v>
      </c>
      <c r="F29" s="99"/>
      <c r="G29" s="99"/>
      <c r="H29" s="99"/>
      <c r="I29" s="99"/>
    </row>
    <row r="30" ht="17" customHeight="1" spans="1:9">
      <c r="A30" s="97"/>
      <c r="B30" s="96" t="s">
        <v>152</v>
      </c>
      <c r="C30" s="99"/>
      <c r="D30" s="97" t="s">
        <v>153</v>
      </c>
      <c r="E30" s="96" t="s">
        <v>161</v>
      </c>
      <c r="F30" s="99"/>
      <c r="G30" s="99"/>
      <c r="H30" s="99"/>
      <c r="I30" s="99"/>
    </row>
    <row r="31" ht="17" customHeight="1" spans="1:9">
      <c r="A31" s="97"/>
      <c r="B31" s="96" t="s">
        <v>156</v>
      </c>
      <c r="C31" s="99"/>
      <c r="D31" s="97" t="s">
        <v>157</v>
      </c>
      <c r="E31" s="96" t="s">
        <v>164</v>
      </c>
      <c r="F31" s="99"/>
      <c r="G31" s="99"/>
      <c r="H31" s="99"/>
      <c r="I31" s="99"/>
    </row>
    <row r="32" ht="17" customHeight="1" spans="1:9">
      <c r="A32" s="97"/>
      <c r="B32" s="96" t="s">
        <v>159</v>
      </c>
      <c r="C32" s="99"/>
      <c r="D32" s="97" t="s">
        <v>160</v>
      </c>
      <c r="E32" s="96" t="s">
        <v>168</v>
      </c>
      <c r="F32" s="99"/>
      <c r="G32" s="99"/>
      <c r="H32" s="99"/>
      <c r="I32" s="99"/>
    </row>
    <row r="33" ht="17" customHeight="1" spans="1:9">
      <c r="A33" s="97"/>
      <c r="B33" s="96" t="s">
        <v>162</v>
      </c>
      <c r="C33" s="99"/>
      <c r="D33" s="97" t="s">
        <v>163</v>
      </c>
      <c r="E33" s="96" t="s">
        <v>172</v>
      </c>
      <c r="F33" s="99"/>
      <c r="G33" s="99"/>
      <c r="H33" s="99"/>
      <c r="I33" s="99"/>
    </row>
    <row r="34" ht="17" customHeight="1" spans="1:9">
      <c r="A34" s="96" t="s">
        <v>165</v>
      </c>
      <c r="B34" s="96" t="s">
        <v>166</v>
      </c>
      <c r="C34" s="99" t="s">
        <v>258</v>
      </c>
      <c r="D34" s="96" t="s">
        <v>167</v>
      </c>
      <c r="E34" s="96" t="s">
        <v>177</v>
      </c>
      <c r="F34" s="99">
        <f>SUM(F8:F33)</f>
        <v>855.57</v>
      </c>
      <c r="G34" s="99">
        <f>SUM(G8:G33)</f>
        <v>839.97</v>
      </c>
      <c r="H34" s="99">
        <f>SUM(H8:H33)</f>
        <v>15.6</v>
      </c>
      <c r="I34" s="99"/>
    </row>
    <row r="35" ht="28" customHeight="1" spans="1:9">
      <c r="A35" s="110" t="s">
        <v>259</v>
      </c>
      <c r="B35" s="96" t="s">
        <v>170</v>
      </c>
      <c r="C35" s="99" t="s">
        <v>260</v>
      </c>
      <c r="D35" s="97" t="s">
        <v>261</v>
      </c>
      <c r="E35" s="96" t="s">
        <v>182</v>
      </c>
      <c r="F35" s="99" t="s">
        <v>262</v>
      </c>
      <c r="G35" s="99" t="s">
        <v>262</v>
      </c>
      <c r="H35" s="99" t="s">
        <v>87</v>
      </c>
      <c r="I35" s="99"/>
    </row>
    <row r="36" ht="28" customHeight="1" spans="1:9">
      <c r="A36" s="110" t="s">
        <v>263</v>
      </c>
      <c r="B36" s="96" t="s">
        <v>174</v>
      </c>
      <c r="C36" s="99" t="s">
        <v>260</v>
      </c>
      <c r="D36" s="97"/>
      <c r="E36" s="96" t="s">
        <v>264</v>
      </c>
      <c r="F36" s="99"/>
      <c r="G36" s="99"/>
      <c r="H36" s="99"/>
      <c r="I36" s="99"/>
    </row>
    <row r="37" ht="27" customHeight="1" spans="1:9">
      <c r="A37" s="110" t="s">
        <v>256</v>
      </c>
      <c r="B37" s="96" t="s">
        <v>180</v>
      </c>
      <c r="C37" s="99" t="s">
        <v>87</v>
      </c>
      <c r="D37" s="96"/>
      <c r="E37" s="96" t="s">
        <v>265</v>
      </c>
      <c r="F37" s="99"/>
      <c r="G37" s="99"/>
      <c r="H37" s="99"/>
      <c r="I37" s="99"/>
    </row>
    <row r="38" ht="28" customHeight="1" spans="1:9">
      <c r="A38" s="110" t="s">
        <v>257</v>
      </c>
      <c r="B38" s="96" t="s">
        <v>75</v>
      </c>
      <c r="C38" s="99"/>
      <c r="D38" s="97"/>
      <c r="E38" s="96" t="s">
        <v>266</v>
      </c>
      <c r="F38" s="99"/>
      <c r="G38" s="99"/>
      <c r="H38" s="99"/>
      <c r="I38" s="99"/>
    </row>
    <row r="39" ht="19.5" customHeight="1" spans="1:9">
      <c r="A39" s="96" t="s">
        <v>179</v>
      </c>
      <c r="B39" s="96" t="s">
        <v>80</v>
      </c>
      <c r="C39" s="99" t="s">
        <v>267</v>
      </c>
      <c r="D39" s="96" t="s">
        <v>179</v>
      </c>
      <c r="E39" s="96" t="s">
        <v>268</v>
      </c>
      <c r="F39" s="99" t="s">
        <v>267</v>
      </c>
      <c r="G39" s="99" t="s">
        <v>269</v>
      </c>
      <c r="H39" s="99" t="s">
        <v>78</v>
      </c>
      <c r="I39" s="99"/>
    </row>
    <row r="40" ht="26" customHeight="1" spans="1:9">
      <c r="A40" s="132" t="s">
        <v>270</v>
      </c>
      <c r="B40" s="133"/>
      <c r="C40" s="133"/>
      <c r="D40" s="133"/>
      <c r="E40" s="133"/>
      <c r="F40" s="133"/>
      <c r="G40" s="133"/>
      <c r="H40" s="133"/>
      <c r="I40" s="133"/>
    </row>
  </sheetData>
  <mergeCells count="15">
    <mergeCell ref="A1:I1"/>
    <mergeCell ref="H2:I2"/>
    <mergeCell ref="H3:I3"/>
    <mergeCell ref="A4:C4"/>
    <mergeCell ref="D4:I4"/>
    <mergeCell ref="A40:I40"/>
    <mergeCell ref="A5:A6"/>
    <mergeCell ref="B5:B6"/>
    <mergeCell ref="C5:C6"/>
    <mergeCell ref="D5:D6"/>
    <mergeCell ref="E5:E6"/>
    <mergeCell ref="F5:F6"/>
    <mergeCell ref="G5:G6"/>
    <mergeCell ref="H5:H6"/>
    <mergeCell ref="I5:I6"/>
  </mergeCells>
  <pageMargins left="0.503472222222222" right="0.306944444444444" top="0.357638888888889" bottom="0.357638888888889" header="0.298611111111111" footer="0.298611111111111"/>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9"/>
  <sheetViews>
    <sheetView workbookViewId="0">
      <pane xSplit="4" ySplit="9" topLeftCell="E22" activePane="bottomRight" state="frozen"/>
      <selection/>
      <selection pane="topRight"/>
      <selection pane="bottomLeft"/>
      <selection pane="bottomRight" activeCell="E15" sqref="E15:F15"/>
    </sheetView>
  </sheetViews>
  <sheetFormatPr defaultColWidth="9" defaultRowHeight="13.5"/>
  <cols>
    <col min="1" max="3" width="2.75" style="127" customWidth="1"/>
    <col min="4" max="4" width="32.625" style="127" customWidth="1"/>
    <col min="5" max="16" width="11.625" style="127" customWidth="1"/>
    <col min="17" max="17" width="14" style="127" customWidth="1"/>
    <col min="18" max="18" width="10.875" style="127" customWidth="1"/>
    <col min="19" max="19" width="11" style="127" customWidth="1"/>
    <col min="20" max="20" width="14.875" style="127" customWidth="1"/>
    <col min="21" max="16384" width="9" style="127"/>
  </cols>
  <sheetData>
    <row r="1" s="127" customFormat="1" ht="27" spans="1:20">
      <c r="K1" s="129" t="s">
        <v>271</v>
      </c>
    </row>
    <row r="2" s="127" customFormat="1" ht="14.25" spans="1:20">
      <c r="T2" s="130" t="s">
        <v>272</v>
      </c>
    </row>
    <row r="3" s="127" customFormat="1" ht="14.25" spans="1:20">
      <c r="A3" s="130" t="s">
        <v>61</v>
      </c>
      <c r="T3" s="130" t="s">
        <v>62</v>
      </c>
    </row>
    <row r="4" s="127" customFormat="1" ht="19.5" customHeight="1" spans="1:20">
      <c r="A4" s="107" t="s">
        <v>65</v>
      </c>
      <c r="B4" s="107"/>
      <c r="C4" s="107"/>
      <c r="D4" s="107"/>
      <c r="E4" s="107" t="s">
        <v>273</v>
      </c>
      <c r="F4" s="107"/>
      <c r="G4" s="107"/>
      <c r="H4" s="107" t="s">
        <v>274</v>
      </c>
      <c r="I4" s="107"/>
      <c r="J4" s="107"/>
      <c r="K4" s="107" t="s">
        <v>275</v>
      </c>
      <c r="L4" s="107"/>
      <c r="M4" s="107"/>
      <c r="N4" s="107"/>
      <c r="O4" s="107"/>
      <c r="P4" s="107" t="s">
        <v>176</v>
      </c>
      <c r="Q4" s="107"/>
      <c r="R4" s="107"/>
      <c r="S4" s="107"/>
      <c r="T4" s="107"/>
    </row>
    <row r="5" s="127" customFormat="1" ht="19.5" customHeight="1" spans="1:20">
      <c r="A5" s="107" t="s">
        <v>194</v>
      </c>
      <c r="B5" s="107"/>
      <c r="C5" s="107"/>
      <c r="D5" s="107" t="s">
        <v>195</v>
      </c>
      <c r="E5" s="107" t="s">
        <v>201</v>
      </c>
      <c r="F5" s="107" t="s">
        <v>276</v>
      </c>
      <c r="G5" s="107" t="s">
        <v>277</v>
      </c>
      <c r="H5" s="107" t="s">
        <v>201</v>
      </c>
      <c r="I5" s="107" t="s">
        <v>278</v>
      </c>
      <c r="J5" s="107" t="s">
        <v>279</v>
      </c>
      <c r="K5" s="107" t="s">
        <v>201</v>
      </c>
      <c r="L5" s="107" t="s">
        <v>278</v>
      </c>
      <c r="M5" s="107"/>
      <c r="N5" s="107"/>
      <c r="O5" s="107" t="s">
        <v>279</v>
      </c>
      <c r="P5" s="107" t="s">
        <v>201</v>
      </c>
      <c r="Q5" s="107" t="s">
        <v>276</v>
      </c>
      <c r="R5" s="107" t="s">
        <v>277</v>
      </c>
      <c r="S5" s="107"/>
      <c r="T5" s="107"/>
    </row>
    <row r="6" s="127" customFormat="1" ht="19.5" customHeight="1" spans="1:20">
      <c r="A6" s="107"/>
      <c r="B6" s="107"/>
      <c r="C6" s="107"/>
      <c r="D6" s="107"/>
      <c r="E6" s="107"/>
      <c r="F6" s="107"/>
      <c r="G6" s="107"/>
      <c r="H6" s="107"/>
      <c r="I6" s="107"/>
      <c r="J6" s="107"/>
      <c r="K6" s="107"/>
      <c r="L6" s="107" t="s">
        <v>196</v>
      </c>
      <c r="M6" s="107" t="s">
        <v>280</v>
      </c>
      <c r="N6" s="107" t="s">
        <v>281</v>
      </c>
      <c r="O6" s="107"/>
      <c r="P6" s="107"/>
      <c r="Q6" s="107"/>
      <c r="R6" s="107" t="s">
        <v>196</v>
      </c>
      <c r="S6" s="107" t="s">
        <v>282</v>
      </c>
      <c r="T6" s="107" t="s">
        <v>283</v>
      </c>
    </row>
    <row r="7" s="127" customFormat="1" ht="19.5" customHeight="1" spans="1:20">
      <c r="A7" s="107"/>
      <c r="B7" s="107"/>
      <c r="C7" s="107"/>
      <c r="D7" s="107"/>
      <c r="E7" s="107"/>
      <c r="F7" s="107"/>
      <c r="G7" s="107"/>
      <c r="H7" s="107"/>
      <c r="I7" s="107"/>
      <c r="J7" s="107"/>
      <c r="K7" s="107"/>
      <c r="L7" s="107"/>
      <c r="M7" s="107"/>
      <c r="N7" s="107"/>
      <c r="O7" s="107"/>
      <c r="P7" s="107"/>
      <c r="Q7" s="107"/>
      <c r="R7" s="107"/>
      <c r="S7" s="107"/>
      <c r="T7" s="107"/>
    </row>
    <row r="8" s="127" customFormat="1" ht="19.5" customHeight="1" spans="1:20">
      <c r="A8" s="107" t="s">
        <v>198</v>
      </c>
      <c r="B8" s="107" t="s">
        <v>199</v>
      </c>
      <c r="C8" s="107" t="s">
        <v>200</v>
      </c>
      <c r="D8" s="107" t="s">
        <v>69</v>
      </c>
      <c r="E8" s="96" t="s">
        <v>70</v>
      </c>
      <c r="F8" s="96" t="s">
        <v>71</v>
      </c>
      <c r="G8" s="96" t="s">
        <v>82</v>
      </c>
      <c r="H8" s="96" t="s">
        <v>86</v>
      </c>
      <c r="I8" s="96" t="s">
        <v>91</v>
      </c>
      <c r="J8" s="96" t="s">
        <v>95</v>
      </c>
      <c r="K8" s="96" t="s">
        <v>99</v>
      </c>
      <c r="L8" s="96" t="s">
        <v>104</v>
      </c>
      <c r="M8" s="96" t="s">
        <v>108</v>
      </c>
      <c r="N8" s="96" t="s">
        <v>112</v>
      </c>
      <c r="O8" s="96" t="s">
        <v>115</v>
      </c>
      <c r="P8" s="96" t="s">
        <v>118</v>
      </c>
      <c r="Q8" s="96" t="s">
        <v>121</v>
      </c>
      <c r="R8" s="96" t="s">
        <v>124</v>
      </c>
      <c r="S8" s="96" t="s">
        <v>127</v>
      </c>
      <c r="T8" s="96" t="s">
        <v>130</v>
      </c>
    </row>
    <row r="9" s="127" customFormat="1" ht="19.5" customHeight="1" spans="1:20">
      <c r="A9" s="107"/>
      <c r="B9" s="107"/>
      <c r="C9" s="107"/>
      <c r="D9" s="107" t="s">
        <v>201</v>
      </c>
      <c r="E9" s="99" t="str">
        <f>E10</f>
        <v>0.47</v>
      </c>
      <c r="F9" s="99" t="s">
        <v>284</v>
      </c>
      <c r="G9" s="99" t="s">
        <v>285</v>
      </c>
      <c r="H9" s="99">
        <f>H10+H17+H20+H27+H33</f>
        <v>841.12</v>
      </c>
      <c r="I9" s="99">
        <f t="shared" ref="I9:T9" si="0">I10+I17+I20+I27+I33</f>
        <v>669.61</v>
      </c>
      <c r="J9" s="99">
        <f t="shared" si="0"/>
        <v>171.51</v>
      </c>
      <c r="K9" s="99">
        <f>L9+O9</f>
        <v>839.97</v>
      </c>
      <c r="L9" s="99">
        <f t="shared" si="0"/>
        <v>668.19</v>
      </c>
      <c r="M9" s="99">
        <f t="shared" si="0"/>
        <v>624.4</v>
      </c>
      <c r="N9" s="99">
        <f t="shared" si="0"/>
        <v>43.79</v>
      </c>
      <c r="O9" s="99">
        <f t="shared" si="0"/>
        <v>171.78</v>
      </c>
      <c r="P9" s="99">
        <f t="shared" si="0"/>
        <v>1.62</v>
      </c>
      <c r="Q9" s="99">
        <f t="shared" si="0"/>
        <v>1.62</v>
      </c>
      <c r="R9" s="99">
        <f t="shared" si="0"/>
        <v>0</v>
      </c>
      <c r="S9" s="99">
        <f t="shared" si="0"/>
        <v>0</v>
      </c>
      <c r="T9" s="99">
        <f t="shared" si="0"/>
        <v>0</v>
      </c>
    </row>
    <row r="10" s="127" customFormat="1" ht="19.5" customHeight="1" spans="1:20">
      <c r="A10" s="113" t="s">
        <v>286</v>
      </c>
      <c r="B10" s="113"/>
      <c r="C10" s="113"/>
      <c r="D10" s="113" t="s">
        <v>202</v>
      </c>
      <c r="E10" s="99" t="s">
        <v>260</v>
      </c>
      <c r="F10" s="99" t="s">
        <v>284</v>
      </c>
      <c r="G10" s="99" t="s">
        <v>285</v>
      </c>
      <c r="H10" s="99">
        <f>H11</f>
        <v>542.62</v>
      </c>
      <c r="I10" s="99">
        <f t="shared" ref="I10:T10" si="1">I11</f>
        <v>452.19</v>
      </c>
      <c r="J10" s="99">
        <f t="shared" si="1"/>
        <v>90.43</v>
      </c>
      <c r="K10" s="99">
        <f t="shared" ref="K10:K38" si="2">L10+O10</f>
        <v>543.01</v>
      </c>
      <c r="L10" s="99">
        <f t="shared" si="1"/>
        <v>452.31</v>
      </c>
      <c r="M10" s="99">
        <f t="shared" si="1"/>
        <v>409.42</v>
      </c>
      <c r="N10" s="99">
        <f t="shared" si="1"/>
        <v>42.89</v>
      </c>
      <c r="O10" s="99">
        <f t="shared" si="1"/>
        <v>90.7</v>
      </c>
      <c r="P10" s="99">
        <f t="shared" si="1"/>
        <v>0.07</v>
      </c>
      <c r="Q10" s="99">
        <f t="shared" si="1"/>
        <v>0.07</v>
      </c>
      <c r="R10" s="99">
        <f t="shared" si="1"/>
        <v>0</v>
      </c>
      <c r="S10" s="99">
        <f t="shared" si="1"/>
        <v>0</v>
      </c>
      <c r="T10" s="99">
        <f t="shared" si="1"/>
        <v>0</v>
      </c>
    </row>
    <row r="11" s="127" customFormat="1" ht="19.5" customHeight="1" spans="1:20">
      <c r="A11" s="113" t="s">
        <v>287</v>
      </c>
      <c r="B11" s="113"/>
      <c r="C11" s="113"/>
      <c r="D11" s="113" t="s">
        <v>203</v>
      </c>
      <c r="E11" s="99">
        <f>E12+E13+E15</f>
        <v>0.47</v>
      </c>
      <c r="F11" s="99">
        <f>F12+F15</f>
        <v>0.19</v>
      </c>
      <c r="G11" s="99" t="s">
        <v>285</v>
      </c>
      <c r="H11" s="99">
        <f>SUM(H12:H16)</f>
        <v>542.62</v>
      </c>
      <c r="I11" s="99">
        <f t="shared" ref="I11:T11" si="3">SUM(I12:I16)</f>
        <v>452.19</v>
      </c>
      <c r="J11" s="99">
        <f t="shared" si="3"/>
        <v>90.43</v>
      </c>
      <c r="K11" s="99">
        <f t="shared" si="2"/>
        <v>543.01</v>
      </c>
      <c r="L11" s="99">
        <f t="shared" si="3"/>
        <v>452.31</v>
      </c>
      <c r="M11" s="99">
        <f t="shared" si="3"/>
        <v>409.42</v>
      </c>
      <c r="N11" s="99">
        <f t="shared" si="3"/>
        <v>42.89</v>
      </c>
      <c r="O11" s="99">
        <f t="shared" si="3"/>
        <v>90.7</v>
      </c>
      <c r="P11" s="99">
        <f t="shared" si="3"/>
        <v>0.07</v>
      </c>
      <c r="Q11" s="99">
        <f t="shared" si="3"/>
        <v>0.07</v>
      </c>
      <c r="R11" s="99">
        <f t="shared" si="3"/>
        <v>0</v>
      </c>
      <c r="S11" s="99">
        <f t="shared" si="3"/>
        <v>0</v>
      </c>
      <c r="T11" s="99">
        <f t="shared" si="3"/>
        <v>0</v>
      </c>
    </row>
    <row r="12" s="127" customFormat="1" ht="19.5" customHeight="1" spans="1:20">
      <c r="A12" s="113" t="s">
        <v>288</v>
      </c>
      <c r="B12" s="113"/>
      <c r="C12" s="113"/>
      <c r="D12" s="113" t="s">
        <v>204</v>
      </c>
      <c r="E12" s="99" t="s">
        <v>289</v>
      </c>
      <c r="F12" s="99" t="s">
        <v>289</v>
      </c>
      <c r="G12" s="99" t="s">
        <v>87</v>
      </c>
      <c r="H12" s="99">
        <v>371.65</v>
      </c>
      <c r="I12" s="99">
        <v>371.65</v>
      </c>
      <c r="J12" s="99"/>
      <c r="K12" s="99">
        <f t="shared" si="2"/>
        <v>371.72</v>
      </c>
      <c r="L12" s="99">
        <v>371.72</v>
      </c>
      <c r="M12" s="99">
        <v>328.88</v>
      </c>
      <c r="N12" s="99">
        <v>42.84</v>
      </c>
      <c r="O12" s="99"/>
      <c r="P12" s="99">
        <v>0</v>
      </c>
      <c r="Q12" s="99">
        <v>0</v>
      </c>
      <c r="R12" s="99">
        <v>0</v>
      </c>
      <c r="S12" s="99">
        <v>0</v>
      </c>
      <c r="T12" s="99">
        <v>0</v>
      </c>
    </row>
    <row r="13" s="127" customFormat="1" ht="19.5" customHeight="1" spans="1:20">
      <c r="A13" s="113" t="s">
        <v>290</v>
      </c>
      <c r="B13" s="113"/>
      <c r="C13" s="113"/>
      <c r="D13" s="113" t="s">
        <v>205</v>
      </c>
      <c r="E13" s="99" t="s">
        <v>285</v>
      </c>
      <c r="F13" s="99" t="s">
        <v>87</v>
      </c>
      <c r="G13" s="99" t="s">
        <v>285</v>
      </c>
      <c r="H13" s="99">
        <v>4.91</v>
      </c>
      <c r="I13" s="99"/>
      <c r="J13" s="99">
        <v>4.91</v>
      </c>
      <c r="K13" s="99">
        <f t="shared" si="2"/>
        <v>5.18</v>
      </c>
      <c r="L13" s="99"/>
      <c r="M13" s="99"/>
      <c r="N13" s="99"/>
      <c r="O13" s="99">
        <v>5.18</v>
      </c>
      <c r="P13" s="99">
        <v>0</v>
      </c>
      <c r="Q13" s="99">
        <v>0</v>
      </c>
      <c r="R13" s="99">
        <v>0</v>
      </c>
      <c r="S13" s="99">
        <v>0</v>
      </c>
      <c r="T13" s="99">
        <v>0</v>
      </c>
    </row>
    <row r="14" s="127" customFormat="1" ht="19.5" customHeight="1" spans="1:20">
      <c r="A14" s="113" t="s">
        <v>291</v>
      </c>
      <c r="B14" s="113"/>
      <c r="C14" s="113"/>
      <c r="D14" s="113" t="s">
        <v>292</v>
      </c>
      <c r="E14" s="99" t="s">
        <v>87</v>
      </c>
      <c r="F14" s="99" t="s">
        <v>87</v>
      </c>
      <c r="G14" s="99" t="s">
        <v>87</v>
      </c>
      <c r="H14" s="99"/>
      <c r="I14" s="99"/>
      <c r="J14" s="99"/>
      <c r="K14" s="99">
        <f t="shared" si="2"/>
        <v>0</v>
      </c>
      <c r="L14" s="99"/>
      <c r="M14" s="99"/>
      <c r="N14" s="99"/>
      <c r="O14" s="99"/>
      <c r="P14" s="99">
        <v>0</v>
      </c>
      <c r="Q14" s="99">
        <v>0</v>
      </c>
      <c r="R14" s="99"/>
      <c r="S14" s="99"/>
      <c r="T14" s="99"/>
    </row>
    <row r="15" s="127" customFormat="1" ht="19.5" customHeight="1" spans="1:20">
      <c r="A15" s="113" t="s">
        <v>293</v>
      </c>
      <c r="B15" s="113"/>
      <c r="C15" s="113"/>
      <c r="D15" s="113" t="s">
        <v>206</v>
      </c>
      <c r="E15" s="126">
        <v>0.12</v>
      </c>
      <c r="F15" s="126">
        <v>0.12</v>
      </c>
      <c r="G15" s="99" t="s">
        <v>87</v>
      </c>
      <c r="H15" s="99">
        <v>80.54</v>
      </c>
      <c r="I15" s="99">
        <v>80.54</v>
      </c>
      <c r="J15" s="99"/>
      <c r="K15" s="99">
        <f t="shared" si="2"/>
        <v>80.59</v>
      </c>
      <c r="L15" s="99">
        <v>80.59</v>
      </c>
      <c r="M15" s="99">
        <v>80.54</v>
      </c>
      <c r="N15" s="99">
        <v>0.05</v>
      </c>
      <c r="O15" s="99"/>
      <c r="P15" s="99">
        <v>0.07</v>
      </c>
      <c r="Q15" s="99">
        <v>0.07</v>
      </c>
      <c r="R15" s="99">
        <v>0</v>
      </c>
      <c r="S15" s="99">
        <v>0</v>
      </c>
      <c r="T15" s="99">
        <v>0</v>
      </c>
    </row>
    <row r="16" s="127" customFormat="1" ht="19.5" customHeight="1" spans="1:20">
      <c r="A16" s="113" t="s">
        <v>294</v>
      </c>
      <c r="B16" s="113"/>
      <c r="C16" s="113"/>
      <c r="D16" s="113" t="s">
        <v>207</v>
      </c>
      <c r="E16" s="99" t="s">
        <v>87</v>
      </c>
      <c r="F16" s="99" t="s">
        <v>87</v>
      </c>
      <c r="G16" s="99" t="s">
        <v>87</v>
      </c>
      <c r="H16" s="99">
        <v>85.52</v>
      </c>
      <c r="I16" s="99"/>
      <c r="J16" s="99">
        <v>85.52</v>
      </c>
      <c r="K16" s="99">
        <f t="shared" si="2"/>
        <v>85.52</v>
      </c>
      <c r="L16" s="99"/>
      <c r="M16" s="99"/>
      <c r="N16" s="99"/>
      <c r="O16" s="99">
        <v>85.52</v>
      </c>
      <c r="P16" s="99">
        <v>0</v>
      </c>
      <c r="Q16" s="99">
        <v>0</v>
      </c>
      <c r="R16" s="99">
        <v>0</v>
      </c>
      <c r="S16" s="99">
        <v>0</v>
      </c>
      <c r="T16" s="99">
        <v>0</v>
      </c>
    </row>
    <row r="17" s="127" customFormat="1" ht="19.5" customHeight="1" spans="1:20">
      <c r="A17" s="113" t="s">
        <v>295</v>
      </c>
      <c r="B17" s="113"/>
      <c r="C17" s="113"/>
      <c r="D17" s="113" t="s">
        <v>208</v>
      </c>
      <c r="E17" s="99" t="s">
        <v>87</v>
      </c>
      <c r="F17" s="99" t="s">
        <v>87</v>
      </c>
      <c r="G17" s="99" t="s">
        <v>87</v>
      </c>
      <c r="H17" s="99">
        <f>H18</f>
        <v>81.08</v>
      </c>
      <c r="I17" s="99"/>
      <c r="J17" s="99">
        <v>81.08</v>
      </c>
      <c r="K17" s="99">
        <f t="shared" si="2"/>
        <v>81.08</v>
      </c>
      <c r="L17" s="99"/>
      <c r="M17" s="99"/>
      <c r="N17" s="99"/>
      <c r="O17" s="99">
        <v>81.08</v>
      </c>
      <c r="P17" s="99">
        <v>0</v>
      </c>
      <c r="Q17" s="99">
        <v>0</v>
      </c>
      <c r="R17" s="99">
        <v>0</v>
      </c>
      <c r="S17" s="99">
        <v>0</v>
      </c>
      <c r="T17" s="99">
        <v>0</v>
      </c>
    </row>
    <row r="18" s="127" customFormat="1" ht="19.5" customHeight="1" spans="1:20">
      <c r="A18" s="113" t="s">
        <v>296</v>
      </c>
      <c r="B18" s="113"/>
      <c r="C18" s="113"/>
      <c r="D18" s="113" t="s">
        <v>211</v>
      </c>
      <c r="E18" s="99" t="s">
        <v>87</v>
      </c>
      <c r="F18" s="99" t="s">
        <v>87</v>
      </c>
      <c r="G18" s="99" t="s">
        <v>87</v>
      </c>
      <c r="H18" s="99">
        <v>81.08</v>
      </c>
      <c r="I18" s="99"/>
      <c r="J18" s="99">
        <v>81.08</v>
      </c>
      <c r="K18" s="99">
        <f t="shared" si="2"/>
        <v>81.08</v>
      </c>
      <c r="L18" s="99"/>
      <c r="M18" s="99"/>
      <c r="N18" s="99"/>
      <c r="O18" s="99">
        <v>81.08</v>
      </c>
      <c r="P18" s="99">
        <v>0</v>
      </c>
      <c r="Q18" s="99">
        <v>0</v>
      </c>
      <c r="R18" s="99">
        <v>0</v>
      </c>
      <c r="S18" s="99">
        <v>0</v>
      </c>
      <c r="T18" s="99">
        <v>0</v>
      </c>
    </row>
    <row r="19" s="127" customFormat="1" ht="19.5" customHeight="1" spans="1:20">
      <c r="A19" s="113" t="s">
        <v>297</v>
      </c>
      <c r="B19" s="113"/>
      <c r="C19" s="113"/>
      <c r="D19" s="113" t="s">
        <v>212</v>
      </c>
      <c r="E19" s="99" t="s">
        <v>87</v>
      </c>
      <c r="F19" s="99" t="s">
        <v>87</v>
      </c>
      <c r="G19" s="99" t="s">
        <v>87</v>
      </c>
      <c r="H19" s="99">
        <v>81.08</v>
      </c>
      <c r="I19" s="99"/>
      <c r="J19" s="99">
        <v>81.08</v>
      </c>
      <c r="K19" s="99">
        <f t="shared" si="2"/>
        <v>81.08</v>
      </c>
      <c r="L19" s="99"/>
      <c r="M19" s="99"/>
      <c r="N19" s="99"/>
      <c r="O19" s="99">
        <v>81.08</v>
      </c>
      <c r="P19" s="99">
        <v>0</v>
      </c>
      <c r="Q19" s="99">
        <v>0</v>
      </c>
      <c r="R19" s="99">
        <v>0</v>
      </c>
      <c r="S19" s="99">
        <v>0</v>
      </c>
      <c r="T19" s="99">
        <v>0</v>
      </c>
    </row>
    <row r="20" s="127" customFormat="1" ht="19.5" customHeight="1" spans="1:20">
      <c r="A20" s="113" t="s">
        <v>298</v>
      </c>
      <c r="B20" s="113"/>
      <c r="C20" s="113"/>
      <c r="D20" s="113" t="s">
        <v>213</v>
      </c>
      <c r="E20" s="99" t="s">
        <v>87</v>
      </c>
      <c r="F20" s="99" t="s">
        <v>87</v>
      </c>
      <c r="G20" s="99" t="s">
        <v>87</v>
      </c>
      <c r="H20" s="99">
        <f>H21+H25</f>
        <v>123.49</v>
      </c>
      <c r="I20" s="99">
        <f t="shared" ref="I20:T20" si="4">I21+I25</f>
        <v>123.49</v>
      </c>
      <c r="J20" s="99">
        <f t="shared" si="4"/>
        <v>0</v>
      </c>
      <c r="K20" s="99">
        <f t="shared" si="2"/>
        <v>122.05</v>
      </c>
      <c r="L20" s="99">
        <f t="shared" si="4"/>
        <v>122.05</v>
      </c>
      <c r="M20" s="99">
        <f t="shared" si="4"/>
        <v>121.15</v>
      </c>
      <c r="N20" s="99">
        <f t="shared" si="4"/>
        <v>0.9</v>
      </c>
      <c r="O20" s="99">
        <f t="shared" si="4"/>
        <v>0</v>
      </c>
      <c r="P20" s="99">
        <f t="shared" si="4"/>
        <v>1.45</v>
      </c>
      <c r="Q20" s="99">
        <f t="shared" si="4"/>
        <v>1.45</v>
      </c>
      <c r="R20" s="99">
        <f t="shared" si="4"/>
        <v>0</v>
      </c>
      <c r="S20" s="99">
        <f t="shared" si="4"/>
        <v>0</v>
      </c>
      <c r="T20" s="99">
        <f t="shared" si="4"/>
        <v>0</v>
      </c>
    </row>
    <row r="21" s="127" customFormat="1" ht="19.5" customHeight="1" spans="1:20">
      <c r="A21" s="113" t="s">
        <v>299</v>
      </c>
      <c r="B21" s="113"/>
      <c r="C21" s="113"/>
      <c r="D21" s="113" t="s">
        <v>214</v>
      </c>
      <c r="E21" s="99" t="s">
        <v>87</v>
      </c>
      <c r="F21" s="99" t="s">
        <v>87</v>
      </c>
      <c r="G21" s="99" t="s">
        <v>87</v>
      </c>
      <c r="H21" s="99">
        <f>SUM(H22:H24)</f>
        <v>96.71</v>
      </c>
      <c r="I21" s="99">
        <f t="shared" ref="I21:T21" si="5">SUM(I22:I24)</f>
        <v>96.71</v>
      </c>
      <c r="J21" s="99">
        <f t="shared" si="5"/>
        <v>0</v>
      </c>
      <c r="K21" s="99">
        <f t="shared" si="2"/>
        <v>95.27</v>
      </c>
      <c r="L21" s="99">
        <f t="shared" si="5"/>
        <v>95.27</v>
      </c>
      <c r="M21" s="99">
        <f t="shared" si="5"/>
        <v>94.37</v>
      </c>
      <c r="N21" s="99">
        <f t="shared" si="5"/>
        <v>0.9</v>
      </c>
      <c r="O21" s="99">
        <f t="shared" si="5"/>
        <v>0</v>
      </c>
      <c r="P21" s="99">
        <f t="shared" si="5"/>
        <v>1.45</v>
      </c>
      <c r="Q21" s="99">
        <f t="shared" si="5"/>
        <v>1.45</v>
      </c>
      <c r="R21" s="99">
        <f t="shared" si="5"/>
        <v>0</v>
      </c>
      <c r="S21" s="99">
        <f t="shared" si="5"/>
        <v>0</v>
      </c>
      <c r="T21" s="99">
        <f t="shared" si="5"/>
        <v>0</v>
      </c>
    </row>
    <row r="22" s="127" customFormat="1" ht="19.5" customHeight="1" spans="1:20">
      <c r="A22" s="113" t="s">
        <v>300</v>
      </c>
      <c r="B22" s="113"/>
      <c r="C22" s="113"/>
      <c r="D22" s="113" t="s">
        <v>215</v>
      </c>
      <c r="E22" s="99" t="s">
        <v>87</v>
      </c>
      <c r="F22" s="99" t="s">
        <v>87</v>
      </c>
      <c r="G22" s="99" t="s">
        <v>87</v>
      </c>
      <c r="H22" s="99">
        <v>15.66</v>
      </c>
      <c r="I22" s="99">
        <v>15.66</v>
      </c>
      <c r="J22" s="99"/>
      <c r="K22" s="99">
        <f t="shared" si="2"/>
        <v>15.66</v>
      </c>
      <c r="L22" s="99">
        <v>15.66</v>
      </c>
      <c r="M22" s="99">
        <v>14.76</v>
      </c>
      <c r="N22" s="99">
        <v>0.9</v>
      </c>
      <c r="O22" s="99"/>
      <c r="P22" s="99">
        <v>0</v>
      </c>
      <c r="Q22" s="99">
        <v>0</v>
      </c>
      <c r="R22" s="99">
        <v>0</v>
      </c>
      <c r="S22" s="99">
        <v>0</v>
      </c>
      <c r="T22" s="99">
        <v>0</v>
      </c>
    </row>
    <row r="23" s="127" customFormat="1" ht="19.5" customHeight="1" spans="1:20">
      <c r="A23" s="113" t="s">
        <v>301</v>
      </c>
      <c r="B23" s="113"/>
      <c r="C23" s="113"/>
      <c r="D23" s="113" t="s">
        <v>240</v>
      </c>
      <c r="E23" s="99" t="s">
        <v>87</v>
      </c>
      <c r="F23" s="99" t="s">
        <v>87</v>
      </c>
      <c r="G23" s="99" t="s">
        <v>87</v>
      </c>
      <c r="H23" s="99">
        <v>51.39</v>
      </c>
      <c r="I23" s="99">
        <v>51.39</v>
      </c>
      <c r="J23" s="99"/>
      <c r="K23" s="99">
        <f t="shared" si="2"/>
        <v>50.77</v>
      </c>
      <c r="L23" s="99">
        <v>50.77</v>
      </c>
      <c r="M23" s="99">
        <v>50.77</v>
      </c>
      <c r="N23" s="99">
        <v>0</v>
      </c>
      <c r="O23" s="99"/>
      <c r="P23" s="99">
        <v>0.62</v>
      </c>
      <c r="Q23" s="99">
        <v>0.62</v>
      </c>
      <c r="R23" s="99">
        <v>0</v>
      </c>
      <c r="S23" s="99">
        <v>0</v>
      </c>
      <c r="T23" s="99">
        <v>0</v>
      </c>
    </row>
    <row r="24" s="128" customFormat="1" ht="19.5" customHeight="1" spans="1:20">
      <c r="A24" s="131" t="s">
        <v>302</v>
      </c>
      <c r="B24" s="131"/>
      <c r="C24" s="131"/>
      <c r="D24" s="131" t="s">
        <v>241</v>
      </c>
      <c r="E24" s="126" t="s">
        <v>87</v>
      </c>
      <c r="F24" s="126" t="s">
        <v>87</v>
      </c>
      <c r="G24" s="126" t="s">
        <v>87</v>
      </c>
      <c r="H24" s="126">
        <v>29.66</v>
      </c>
      <c r="I24" s="126">
        <v>29.66</v>
      </c>
      <c r="J24" s="126"/>
      <c r="K24" s="126">
        <f t="shared" si="2"/>
        <v>28.84</v>
      </c>
      <c r="L24" s="126">
        <v>28.84</v>
      </c>
      <c r="M24" s="126">
        <v>28.84</v>
      </c>
      <c r="N24" s="126">
        <v>0</v>
      </c>
      <c r="O24" s="126"/>
      <c r="P24" s="126">
        <v>0.83</v>
      </c>
      <c r="Q24" s="126">
        <v>0.83</v>
      </c>
      <c r="R24" s="126">
        <v>0</v>
      </c>
      <c r="S24" s="126">
        <v>0</v>
      </c>
      <c r="T24" s="126">
        <v>0</v>
      </c>
    </row>
    <row r="25" s="127" customFormat="1" ht="19.5" customHeight="1" spans="1:20">
      <c r="A25" s="113" t="s">
        <v>303</v>
      </c>
      <c r="B25" s="113"/>
      <c r="C25" s="113"/>
      <c r="D25" s="113" t="s">
        <v>218</v>
      </c>
      <c r="E25" s="99"/>
      <c r="F25" s="99"/>
      <c r="G25" s="99"/>
      <c r="H25" s="99">
        <f>H26</f>
        <v>26.78</v>
      </c>
      <c r="I25" s="99">
        <f t="shared" ref="I25:T25" si="6">I26</f>
        <v>26.78</v>
      </c>
      <c r="J25" s="99">
        <f t="shared" si="6"/>
        <v>0</v>
      </c>
      <c r="K25" s="99">
        <f t="shared" si="2"/>
        <v>26.78</v>
      </c>
      <c r="L25" s="99">
        <f t="shared" si="6"/>
        <v>26.78</v>
      </c>
      <c r="M25" s="99">
        <f t="shared" si="6"/>
        <v>26.78</v>
      </c>
      <c r="N25" s="99">
        <f t="shared" si="6"/>
        <v>0</v>
      </c>
      <c r="O25" s="99">
        <f t="shared" si="6"/>
        <v>0</v>
      </c>
      <c r="P25" s="99">
        <f t="shared" si="6"/>
        <v>0</v>
      </c>
      <c r="Q25" s="99">
        <f t="shared" si="6"/>
        <v>0</v>
      </c>
      <c r="R25" s="99">
        <f t="shared" si="6"/>
        <v>0</v>
      </c>
      <c r="S25" s="99">
        <f t="shared" si="6"/>
        <v>0</v>
      </c>
      <c r="T25" s="99">
        <f t="shared" si="6"/>
        <v>0</v>
      </c>
    </row>
    <row r="26" s="127" customFormat="1" ht="19.5" customHeight="1" spans="1:20">
      <c r="A26" s="113" t="s">
        <v>304</v>
      </c>
      <c r="B26" s="113"/>
      <c r="C26" s="113"/>
      <c r="D26" s="113" t="s">
        <v>219</v>
      </c>
      <c r="E26" s="99"/>
      <c r="F26" s="99"/>
      <c r="G26" s="99"/>
      <c r="H26" s="99">
        <v>26.78</v>
      </c>
      <c r="I26" s="99">
        <v>26.78</v>
      </c>
      <c r="J26" s="99"/>
      <c r="K26" s="99">
        <f t="shared" si="2"/>
        <v>26.78</v>
      </c>
      <c r="L26" s="99">
        <v>26.78</v>
      </c>
      <c r="M26" s="99">
        <v>26.78</v>
      </c>
      <c r="N26" s="99">
        <v>0</v>
      </c>
      <c r="O26" s="99"/>
      <c r="P26" s="99">
        <v>0</v>
      </c>
      <c r="Q26" s="99">
        <v>0</v>
      </c>
      <c r="R26" s="99">
        <v>0</v>
      </c>
      <c r="S26" s="99">
        <v>0</v>
      </c>
      <c r="T26" s="99">
        <v>0</v>
      </c>
    </row>
    <row r="27" s="127" customFormat="1" ht="19.5" customHeight="1" spans="1:20">
      <c r="A27" s="113" t="s">
        <v>305</v>
      </c>
      <c r="B27" s="113"/>
      <c r="C27" s="113"/>
      <c r="D27" s="113" t="s">
        <v>220</v>
      </c>
      <c r="E27" s="99" t="s">
        <v>87</v>
      </c>
      <c r="F27" s="99" t="s">
        <v>87</v>
      </c>
      <c r="G27" s="99" t="s">
        <v>87</v>
      </c>
      <c r="H27" s="99">
        <f>H28</f>
        <v>42.81</v>
      </c>
      <c r="I27" s="99">
        <f t="shared" ref="I27:T27" si="7">I28</f>
        <v>42.81</v>
      </c>
      <c r="J27" s="99">
        <f t="shared" si="7"/>
        <v>0</v>
      </c>
      <c r="K27" s="99">
        <f t="shared" si="2"/>
        <v>42.71</v>
      </c>
      <c r="L27" s="99">
        <f t="shared" si="7"/>
        <v>42.71</v>
      </c>
      <c r="M27" s="99">
        <f t="shared" si="7"/>
        <v>42.71</v>
      </c>
      <c r="N27" s="99">
        <f t="shared" si="7"/>
        <v>0</v>
      </c>
      <c r="O27" s="99">
        <f t="shared" si="7"/>
        <v>0</v>
      </c>
      <c r="P27" s="99">
        <f t="shared" si="7"/>
        <v>0.1</v>
      </c>
      <c r="Q27" s="99">
        <f t="shared" si="7"/>
        <v>0.1</v>
      </c>
      <c r="R27" s="99">
        <f t="shared" si="7"/>
        <v>0</v>
      </c>
      <c r="S27" s="99">
        <f t="shared" si="7"/>
        <v>0</v>
      </c>
      <c r="T27" s="99">
        <f t="shared" si="7"/>
        <v>0</v>
      </c>
    </row>
    <row r="28" s="127" customFormat="1" ht="19.5" customHeight="1" spans="1:20">
      <c r="A28" s="113" t="s">
        <v>306</v>
      </c>
      <c r="B28" s="113"/>
      <c r="C28" s="113"/>
      <c r="D28" s="113" t="s">
        <v>221</v>
      </c>
      <c r="E28" s="99" t="s">
        <v>87</v>
      </c>
      <c r="F28" s="99" t="s">
        <v>87</v>
      </c>
      <c r="G28" s="99" t="s">
        <v>87</v>
      </c>
      <c r="H28" s="99">
        <f>H29+H30+H31+H32</f>
        <v>42.81</v>
      </c>
      <c r="I28" s="99">
        <f t="shared" ref="I28:T28" si="8">I29+I30+I31+I32</f>
        <v>42.81</v>
      </c>
      <c r="J28" s="99">
        <f t="shared" si="8"/>
        <v>0</v>
      </c>
      <c r="K28" s="99">
        <f t="shared" si="2"/>
        <v>42.71</v>
      </c>
      <c r="L28" s="99">
        <f t="shared" si="8"/>
        <v>42.71</v>
      </c>
      <c r="M28" s="99">
        <f t="shared" si="8"/>
        <v>42.71</v>
      </c>
      <c r="N28" s="99">
        <f t="shared" si="8"/>
        <v>0</v>
      </c>
      <c r="O28" s="99">
        <f t="shared" si="8"/>
        <v>0</v>
      </c>
      <c r="P28" s="99">
        <f t="shared" si="8"/>
        <v>0.1</v>
      </c>
      <c r="Q28" s="99">
        <f t="shared" si="8"/>
        <v>0.1</v>
      </c>
      <c r="R28" s="99">
        <f t="shared" si="8"/>
        <v>0</v>
      </c>
      <c r="S28" s="99">
        <f t="shared" si="8"/>
        <v>0</v>
      </c>
      <c r="T28" s="99">
        <f t="shared" si="8"/>
        <v>0</v>
      </c>
    </row>
    <row r="29" s="127" customFormat="1" ht="19.5" customHeight="1" spans="1:20">
      <c r="A29" s="113" t="s">
        <v>307</v>
      </c>
      <c r="B29" s="113"/>
      <c r="C29" s="113"/>
      <c r="D29" s="113" t="s">
        <v>222</v>
      </c>
      <c r="E29" s="99" t="s">
        <v>87</v>
      </c>
      <c r="F29" s="99" t="s">
        <v>87</v>
      </c>
      <c r="G29" s="99" t="s">
        <v>87</v>
      </c>
      <c r="H29" s="99">
        <v>17.45</v>
      </c>
      <c r="I29" s="99">
        <v>17.45</v>
      </c>
      <c r="J29" s="99"/>
      <c r="K29" s="99">
        <f t="shared" si="2"/>
        <v>17.35</v>
      </c>
      <c r="L29" s="99">
        <v>17.35</v>
      </c>
      <c r="M29" s="99">
        <v>17.35</v>
      </c>
      <c r="N29" s="99">
        <v>0</v>
      </c>
      <c r="O29" s="99"/>
      <c r="P29" s="99">
        <v>0.1</v>
      </c>
      <c r="Q29" s="99">
        <v>0.1</v>
      </c>
      <c r="R29" s="99">
        <v>0</v>
      </c>
      <c r="S29" s="99">
        <v>0</v>
      </c>
      <c r="T29" s="99">
        <v>0</v>
      </c>
    </row>
    <row r="30" s="127" customFormat="1" ht="19.5" customHeight="1" spans="1:20">
      <c r="A30" s="113" t="s">
        <v>308</v>
      </c>
      <c r="B30" s="113"/>
      <c r="C30" s="113"/>
      <c r="D30" s="113" t="s">
        <v>223</v>
      </c>
      <c r="E30" s="99" t="s">
        <v>87</v>
      </c>
      <c r="F30" s="99" t="s">
        <v>87</v>
      </c>
      <c r="G30" s="99" t="s">
        <v>87</v>
      </c>
      <c r="H30" s="99">
        <v>4.75</v>
      </c>
      <c r="I30" s="99">
        <v>4.75</v>
      </c>
      <c r="J30" s="99"/>
      <c r="K30" s="99">
        <f t="shared" si="2"/>
        <v>4.75</v>
      </c>
      <c r="L30" s="99">
        <v>4.75</v>
      </c>
      <c r="M30" s="99">
        <v>4.75</v>
      </c>
      <c r="N30" s="99">
        <v>0</v>
      </c>
      <c r="O30" s="99"/>
      <c r="P30" s="99">
        <v>0</v>
      </c>
      <c r="Q30" s="99">
        <v>0</v>
      </c>
      <c r="R30" s="99">
        <v>0</v>
      </c>
      <c r="S30" s="99">
        <v>0</v>
      </c>
      <c r="T30" s="99">
        <v>0</v>
      </c>
    </row>
    <row r="31" s="127" customFormat="1" ht="19.5" customHeight="1" spans="1:20">
      <c r="A31" s="113" t="s">
        <v>309</v>
      </c>
      <c r="B31" s="113"/>
      <c r="C31" s="113"/>
      <c r="D31" s="113" t="s">
        <v>224</v>
      </c>
      <c r="E31" s="99" t="s">
        <v>87</v>
      </c>
      <c r="F31" s="99" t="s">
        <v>87</v>
      </c>
      <c r="G31" s="99" t="s">
        <v>87</v>
      </c>
      <c r="H31" s="99">
        <v>18.05</v>
      </c>
      <c r="I31" s="99">
        <v>18.05</v>
      </c>
      <c r="J31" s="99"/>
      <c r="K31" s="99">
        <f t="shared" si="2"/>
        <v>18.05</v>
      </c>
      <c r="L31" s="99">
        <v>18.05</v>
      </c>
      <c r="M31" s="99">
        <v>18.05</v>
      </c>
      <c r="N31" s="99">
        <v>0</v>
      </c>
      <c r="O31" s="99"/>
      <c r="P31" s="99">
        <v>0</v>
      </c>
      <c r="Q31" s="99">
        <v>0</v>
      </c>
      <c r="R31" s="99">
        <v>0</v>
      </c>
      <c r="S31" s="99">
        <v>0</v>
      </c>
      <c r="T31" s="99">
        <v>0</v>
      </c>
    </row>
    <row r="32" s="128" customFormat="1" ht="19.5" customHeight="1" spans="1:20">
      <c r="A32" s="131" t="s">
        <v>310</v>
      </c>
      <c r="B32" s="131"/>
      <c r="C32" s="131"/>
      <c r="D32" s="131" t="s">
        <v>242</v>
      </c>
      <c r="E32" s="126" t="s">
        <v>87</v>
      </c>
      <c r="F32" s="126" t="s">
        <v>87</v>
      </c>
      <c r="G32" s="126" t="s">
        <v>87</v>
      </c>
      <c r="H32" s="126">
        <v>2.56</v>
      </c>
      <c r="I32" s="126">
        <v>2.56</v>
      </c>
      <c r="J32" s="126"/>
      <c r="K32" s="126">
        <f t="shared" si="2"/>
        <v>2.56</v>
      </c>
      <c r="L32" s="126">
        <v>2.56</v>
      </c>
      <c r="M32" s="126">
        <v>2.56</v>
      </c>
      <c r="N32" s="126">
        <v>0</v>
      </c>
      <c r="O32" s="126"/>
      <c r="P32" s="126">
        <v>0</v>
      </c>
      <c r="Q32" s="126">
        <v>0</v>
      </c>
      <c r="R32" s="126">
        <v>0</v>
      </c>
      <c r="S32" s="126">
        <v>0</v>
      </c>
      <c r="T32" s="126">
        <v>0</v>
      </c>
    </row>
    <row r="33" s="127" customFormat="1" ht="19.5" customHeight="1" spans="1:20">
      <c r="A33" s="113" t="s">
        <v>311</v>
      </c>
      <c r="B33" s="113"/>
      <c r="C33" s="113"/>
      <c r="D33" s="113" t="s">
        <v>226</v>
      </c>
      <c r="E33" s="99" t="s">
        <v>87</v>
      </c>
      <c r="F33" s="99" t="s">
        <v>87</v>
      </c>
      <c r="G33" s="99" t="s">
        <v>87</v>
      </c>
      <c r="H33" s="99">
        <v>51.12</v>
      </c>
      <c r="I33" s="99">
        <v>51.12</v>
      </c>
      <c r="J33" s="99"/>
      <c r="K33" s="99">
        <f t="shared" si="2"/>
        <v>51.12</v>
      </c>
      <c r="L33" s="99">
        <v>51.12</v>
      </c>
      <c r="M33" s="99">
        <v>51.12</v>
      </c>
      <c r="N33" s="99">
        <v>0</v>
      </c>
      <c r="O33" s="99"/>
      <c r="P33" s="99">
        <v>0</v>
      </c>
      <c r="Q33" s="99">
        <v>0</v>
      </c>
      <c r="R33" s="99">
        <v>0</v>
      </c>
      <c r="S33" s="99">
        <v>0</v>
      </c>
      <c r="T33" s="99">
        <v>0</v>
      </c>
    </row>
    <row r="34" s="127" customFormat="1" ht="19.5" customHeight="1" spans="1:20">
      <c r="A34" s="113" t="s">
        <v>312</v>
      </c>
      <c r="B34" s="113"/>
      <c r="C34" s="113"/>
      <c r="D34" s="113" t="s">
        <v>227</v>
      </c>
      <c r="E34" s="99" t="s">
        <v>87</v>
      </c>
      <c r="F34" s="99" t="s">
        <v>87</v>
      </c>
      <c r="G34" s="99" t="s">
        <v>87</v>
      </c>
      <c r="H34" s="99">
        <v>51.12</v>
      </c>
      <c r="I34" s="99">
        <v>51.12</v>
      </c>
      <c r="J34" s="99"/>
      <c r="K34" s="99">
        <f t="shared" si="2"/>
        <v>51.12</v>
      </c>
      <c r="L34" s="99">
        <v>51.12</v>
      </c>
      <c r="M34" s="99">
        <v>51.12</v>
      </c>
      <c r="N34" s="99">
        <v>0</v>
      </c>
      <c r="O34" s="99"/>
      <c r="P34" s="99">
        <v>0</v>
      </c>
      <c r="Q34" s="99">
        <v>0</v>
      </c>
      <c r="R34" s="99">
        <v>0</v>
      </c>
      <c r="S34" s="99">
        <v>0</v>
      </c>
      <c r="T34" s="99">
        <v>0</v>
      </c>
    </row>
    <row r="35" s="127" customFormat="1" ht="19.5" customHeight="1" spans="1:20">
      <c r="A35" s="113" t="s">
        <v>313</v>
      </c>
      <c r="B35" s="113"/>
      <c r="C35" s="113"/>
      <c r="D35" s="113" t="s">
        <v>228</v>
      </c>
      <c r="E35" s="99" t="s">
        <v>87</v>
      </c>
      <c r="F35" s="99" t="s">
        <v>87</v>
      </c>
      <c r="G35" s="99" t="s">
        <v>87</v>
      </c>
      <c r="H35" s="99">
        <v>51.12</v>
      </c>
      <c r="I35" s="99">
        <v>51.12</v>
      </c>
      <c r="J35" s="99"/>
      <c r="K35" s="99">
        <f t="shared" si="2"/>
        <v>51.12</v>
      </c>
      <c r="L35" s="99">
        <v>51.12</v>
      </c>
      <c r="M35" s="99">
        <v>51.12</v>
      </c>
      <c r="N35" s="99">
        <v>0</v>
      </c>
      <c r="O35" s="99"/>
      <c r="P35" s="99">
        <v>0</v>
      </c>
      <c r="Q35" s="99">
        <v>0</v>
      </c>
      <c r="R35" s="99">
        <v>0</v>
      </c>
      <c r="S35" s="99">
        <v>0</v>
      </c>
      <c r="T35" s="99">
        <v>0</v>
      </c>
    </row>
    <row r="36" s="127" customFormat="1" ht="19.5" customHeight="1" spans="1:20">
      <c r="A36" s="113" t="s">
        <v>314</v>
      </c>
      <c r="B36" s="113"/>
      <c r="C36" s="113"/>
      <c r="D36" s="113" t="s">
        <v>229</v>
      </c>
      <c r="E36" s="99" t="s">
        <v>87</v>
      </c>
      <c r="F36" s="99" t="s">
        <v>87</v>
      </c>
      <c r="G36" s="99" t="s">
        <v>87</v>
      </c>
      <c r="H36" s="99"/>
      <c r="I36" s="99"/>
      <c r="J36" s="99"/>
      <c r="K36" s="99">
        <f t="shared" si="2"/>
        <v>0</v>
      </c>
      <c r="L36" s="99"/>
      <c r="M36" s="99"/>
      <c r="N36" s="99"/>
      <c r="O36" s="99"/>
      <c r="P36" s="99" t="s">
        <v>87</v>
      </c>
      <c r="Q36" s="99" t="s">
        <v>87</v>
      </c>
      <c r="R36" s="99"/>
      <c r="S36" s="99"/>
      <c r="T36" s="99"/>
    </row>
    <row r="37" s="127" customFormat="1" ht="19.5" customHeight="1" spans="1:20">
      <c r="A37" s="113" t="s">
        <v>315</v>
      </c>
      <c r="B37" s="113"/>
      <c r="C37" s="113"/>
      <c r="D37" s="113" t="s">
        <v>229</v>
      </c>
      <c r="E37" s="99" t="s">
        <v>87</v>
      </c>
      <c r="F37" s="99" t="s">
        <v>87</v>
      </c>
      <c r="G37" s="99" t="s">
        <v>87</v>
      </c>
      <c r="H37" s="99"/>
      <c r="I37" s="99"/>
      <c r="J37" s="99"/>
      <c r="K37" s="99">
        <f t="shared" si="2"/>
        <v>0</v>
      </c>
      <c r="L37" s="99"/>
      <c r="M37" s="99"/>
      <c r="N37" s="99"/>
      <c r="O37" s="99"/>
      <c r="P37" s="99" t="s">
        <v>87</v>
      </c>
      <c r="Q37" s="99" t="s">
        <v>87</v>
      </c>
      <c r="R37" s="99"/>
      <c r="S37" s="99"/>
      <c r="T37" s="99"/>
    </row>
    <row r="38" s="127" customFormat="1" ht="19.5" customHeight="1" spans="1:20">
      <c r="A38" s="113" t="s">
        <v>316</v>
      </c>
      <c r="B38" s="113"/>
      <c r="C38" s="113"/>
      <c r="D38" s="113" t="s">
        <v>229</v>
      </c>
      <c r="E38" s="99" t="s">
        <v>87</v>
      </c>
      <c r="F38" s="99" t="s">
        <v>87</v>
      </c>
      <c r="G38" s="99" t="s">
        <v>87</v>
      </c>
      <c r="H38" s="99"/>
      <c r="I38" s="99"/>
      <c r="J38" s="99"/>
      <c r="K38" s="99">
        <f t="shared" si="2"/>
        <v>0</v>
      </c>
      <c r="L38" s="99"/>
      <c r="M38" s="99"/>
      <c r="N38" s="99"/>
      <c r="O38" s="99"/>
      <c r="P38" s="99" t="s">
        <v>87</v>
      </c>
      <c r="Q38" s="99" t="s">
        <v>87</v>
      </c>
      <c r="R38" s="99"/>
      <c r="S38" s="99"/>
      <c r="T38" s="99"/>
    </row>
    <row r="39" s="127" customFormat="1" ht="19.5" customHeight="1" spans="1:20">
      <c r="A39" s="113" t="s">
        <v>317</v>
      </c>
      <c r="B39" s="113"/>
      <c r="C39" s="113"/>
      <c r="D39" s="113"/>
      <c r="E39" s="113"/>
      <c r="F39" s="113"/>
      <c r="G39" s="113"/>
      <c r="H39" s="113"/>
      <c r="I39" s="113"/>
      <c r="J39" s="113"/>
      <c r="K39" s="113"/>
      <c r="L39" s="113"/>
      <c r="M39" s="113"/>
      <c r="N39" s="113"/>
      <c r="O39" s="113"/>
      <c r="P39" s="113"/>
      <c r="Q39" s="113"/>
      <c r="R39" s="113"/>
      <c r="S39" s="113"/>
      <c r="T39" s="113"/>
    </row>
  </sheetData>
  <mergeCells count="5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T3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306944444444444" right="0.306944444444444" top="0.554861111111111" bottom="0.357638888888889"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selection activeCell="M13" sqref="M13"/>
    </sheetView>
  </sheetViews>
  <sheetFormatPr defaultColWidth="9" defaultRowHeight="13.5"/>
  <cols>
    <col min="1" max="1" width="6.125" customWidth="1"/>
    <col min="2" max="2" width="19.25" customWidth="1"/>
    <col min="3" max="3" width="6.875" customWidth="1"/>
    <col min="4" max="4" width="6.125" customWidth="1"/>
    <col min="5" max="5" width="21.125" customWidth="1"/>
    <col min="6" max="6" width="5.75" customWidth="1"/>
    <col min="7" max="7" width="6.125" customWidth="1"/>
    <col min="8" max="8" width="22.125" customWidth="1"/>
    <col min="9" max="9" width="5.75" customWidth="1"/>
  </cols>
  <sheetData>
    <row r="1" ht="27" spans="1:10">
      <c r="E1" s="112" t="s">
        <v>318</v>
      </c>
    </row>
    <row r="2" spans="1:10">
      <c r="H2" s="118" t="s">
        <v>319</v>
      </c>
      <c r="I2" s="118"/>
    </row>
    <row r="3" spans="1:10">
      <c r="A3" s="119" t="s">
        <v>61</v>
      </c>
      <c r="H3" s="118" t="s">
        <v>62</v>
      </c>
      <c r="I3" s="118"/>
      <c r="J3" s="118"/>
    </row>
    <row r="4" ht="19.5" customHeight="1" spans="1:10">
      <c r="A4" s="107" t="s">
        <v>280</v>
      </c>
      <c r="B4" s="107"/>
      <c r="C4" s="107"/>
      <c r="D4" s="107" t="s">
        <v>281</v>
      </c>
      <c r="E4" s="107"/>
      <c r="F4" s="107"/>
      <c r="G4" s="107"/>
      <c r="H4" s="107"/>
      <c r="I4" s="107"/>
    </row>
    <row r="5" ht="17" customHeight="1" spans="1:10">
      <c r="A5" s="107" t="s">
        <v>320</v>
      </c>
      <c r="B5" s="107" t="s">
        <v>195</v>
      </c>
      <c r="C5" s="107" t="s">
        <v>67</v>
      </c>
      <c r="D5" s="107" t="s">
        <v>320</v>
      </c>
      <c r="E5" s="107" t="s">
        <v>195</v>
      </c>
      <c r="F5" s="107" t="s">
        <v>67</v>
      </c>
      <c r="G5" s="107" t="s">
        <v>320</v>
      </c>
      <c r="H5" s="107" t="s">
        <v>195</v>
      </c>
      <c r="I5" s="107" t="s">
        <v>67</v>
      </c>
    </row>
    <row r="6" ht="17" customHeight="1" spans="1:10">
      <c r="A6" s="107"/>
      <c r="B6" s="107"/>
      <c r="C6" s="107"/>
      <c r="D6" s="107"/>
      <c r="E6" s="107"/>
      <c r="F6" s="107"/>
      <c r="G6" s="107"/>
      <c r="H6" s="107"/>
      <c r="I6" s="107"/>
    </row>
    <row r="7" ht="17" customHeight="1" spans="1:10">
      <c r="A7" s="97" t="s">
        <v>321</v>
      </c>
      <c r="B7" s="97" t="s">
        <v>322</v>
      </c>
      <c r="C7" s="99" t="s">
        <v>323</v>
      </c>
      <c r="D7" s="97" t="s">
        <v>324</v>
      </c>
      <c r="E7" s="97" t="s">
        <v>325</v>
      </c>
      <c r="F7" s="99" t="s">
        <v>326</v>
      </c>
      <c r="G7" s="97" t="s">
        <v>327</v>
      </c>
      <c r="H7" s="97" t="s">
        <v>328</v>
      </c>
      <c r="I7" s="99" t="s">
        <v>87</v>
      </c>
    </row>
    <row r="8" ht="17" customHeight="1" spans="1:10">
      <c r="A8" s="97" t="s">
        <v>329</v>
      </c>
      <c r="B8" s="97" t="s">
        <v>330</v>
      </c>
      <c r="C8" s="99" t="s">
        <v>331</v>
      </c>
      <c r="D8" s="97" t="s">
        <v>332</v>
      </c>
      <c r="E8" s="97" t="s">
        <v>333</v>
      </c>
      <c r="F8" s="99" t="s">
        <v>334</v>
      </c>
      <c r="G8" s="97" t="s">
        <v>335</v>
      </c>
      <c r="H8" s="97" t="s">
        <v>336</v>
      </c>
      <c r="I8" s="99" t="s">
        <v>87</v>
      </c>
    </row>
    <row r="9" ht="17" customHeight="1" spans="1:10">
      <c r="A9" s="97" t="s">
        <v>337</v>
      </c>
      <c r="B9" s="97" t="s">
        <v>338</v>
      </c>
      <c r="C9" s="99" t="s">
        <v>339</v>
      </c>
      <c r="D9" s="97" t="s">
        <v>340</v>
      </c>
      <c r="E9" s="97" t="s">
        <v>341</v>
      </c>
      <c r="F9" s="99" t="s">
        <v>87</v>
      </c>
      <c r="G9" s="97" t="s">
        <v>342</v>
      </c>
      <c r="H9" s="97" t="s">
        <v>343</v>
      </c>
      <c r="I9" s="99" t="s">
        <v>87</v>
      </c>
    </row>
    <row r="10" ht="17" customHeight="1" spans="1:10">
      <c r="A10" s="97" t="s">
        <v>344</v>
      </c>
      <c r="B10" s="97" t="s">
        <v>345</v>
      </c>
      <c r="C10" s="99" t="s">
        <v>346</v>
      </c>
      <c r="D10" s="97" t="s">
        <v>347</v>
      </c>
      <c r="E10" s="97" t="s">
        <v>348</v>
      </c>
      <c r="F10" s="99" t="s">
        <v>87</v>
      </c>
      <c r="G10" s="97" t="s">
        <v>349</v>
      </c>
      <c r="H10" s="97" t="s">
        <v>350</v>
      </c>
      <c r="I10" s="99" t="s">
        <v>87</v>
      </c>
    </row>
    <row r="11" ht="17" customHeight="1" spans="1:10">
      <c r="A11" s="97" t="s">
        <v>351</v>
      </c>
      <c r="B11" s="97" t="s">
        <v>352</v>
      </c>
      <c r="C11" s="99" t="s">
        <v>87</v>
      </c>
      <c r="D11" s="97" t="s">
        <v>353</v>
      </c>
      <c r="E11" s="97" t="s">
        <v>354</v>
      </c>
      <c r="F11" s="99" t="s">
        <v>87</v>
      </c>
      <c r="G11" s="97" t="s">
        <v>355</v>
      </c>
      <c r="H11" s="97" t="s">
        <v>356</v>
      </c>
      <c r="I11" s="99" t="s">
        <v>87</v>
      </c>
    </row>
    <row r="12" ht="17" customHeight="1" spans="1:10">
      <c r="A12" s="97" t="s">
        <v>357</v>
      </c>
      <c r="B12" s="97" t="s">
        <v>358</v>
      </c>
      <c r="C12" s="99" t="s">
        <v>359</v>
      </c>
      <c r="D12" s="97" t="s">
        <v>360</v>
      </c>
      <c r="E12" s="97" t="s">
        <v>361</v>
      </c>
      <c r="F12" s="99" t="s">
        <v>87</v>
      </c>
      <c r="G12" s="97" t="s">
        <v>362</v>
      </c>
      <c r="H12" s="97" t="s">
        <v>363</v>
      </c>
      <c r="I12" s="99" t="s">
        <v>87</v>
      </c>
    </row>
    <row r="13" ht="32" customHeight="1" spans="1:10">
      <c r="A13" s="97" t="s">
        <v>364</v>
      </c>
      <c r="B13" s="110" t="s">
        <v>365</v>
      </c>
      <c r="C13" s="99" t="s">
        <v>366</v>
      </c>
      <c r="D13" s="97" t="s">
        <v>367</v>
      </c>
      <c r="E13" s="97" t="s">
        <v>368</v>
      </c>
      <c r="F13" s="99" t="s">
        <v>87</v>
      </c>
      <c r="G13" s="97" t="s">
        <v>369</v>
      </c>
      <c r="H13" s="110" t="s">
        <v>370</v>
      </c>
      <c r="I13" s="99" t="s">
        <v>87</v>
      </c>
    </row>
    <row r="14" ht="17" customHeight="1" spans="1:10">
      <c r="A14" s="97" t="s">
        <v>371</v>
      </c>
      <c r="B14" s="97" t="s">
        <v>372</v>
      </c>
      <c r="C14" s="99" t="s">
        <v>373</v>
      </c>
      <c r="D14" s="97" t="s">
        <v>374</v>
      </c>
      <c r="E14" s="97" t="s">
        <v>375</v>
      </c>
      <c r="F14" s="99" t="s">
        <v>376</v>
      </c>
      <c r="G14" s="97" t="s">
        <v>377</v>
      </c>
      <c r="H14" s="97" t="s">
        <v>378</v>
      </c>
      <c r="I14" s="99" t="s">
        <v>87</v>
      </c>
    </row>
    <row r="15" ht="30" customHeight="1" spans="1:10">
      <c r="A15" s="97" t="s">
        <v>379</v>
      </c>
      <c r="B15" s="110" t="s">
        <v>380</v>
      </c>
      <c r="C15" s="99" t="s">
        <v>381</v>
      </c>
      <c r="D15" s="97" t="s">
        <v>382</v>
      </c>
      <c r="E15" s="97" t="s">
        <v>383</v>
      </c>
      <c r="F15" s="99" t="s">
        <v>87</v>
      </c>
      <c r="G15" s="97" t="s">
        <v>384</v>
      </c>
      <c r="H15" s="97" t="s">
        <v>385</v>
      </c>
      <c r="I15" s="99" t="s">
        <v>87</v>
      </c>
    </row>
    <row r="16" ht="17" customHeight="1" spans="1:10">
      <c r="A16" s="97" t="s">
        <v>386</v>
      </c>
      <c r="B16" s="97" t="s">
        <v>387</v>
      </c>
      <c r="C16" s="99" t="s">
        <v>388</v>
      </c>
      <c r="D16" s="97" t="s">
        <v>389</v>
      </c>
      <c r="E16" s="97" t="s">
        <v>390</v>
      </c>
      <c r="F16" s="99" t="s">
        <v>87</v>
      </c>
      <c r="G16" s="97" t="s">
        <v>391</v>
      </c>
      <c r="H16" s="97" t="s">
        <v>392</v>
      </c>
      <c r="I16" s="99" t="s">
        <v>87</v>
      </c>
    </row>
    <row r="17" ht="17" customHeight="1" spans="1:9">
      <c r="A17" s="97" t="s">
        <v>393</v>
      </c>
      <c r="B17" s="97" t="s">
        <v>394</v>
      </c>
      <c r="C17" s="126">
        <v>3.19</v>
      </c>
      <c r="D17" s="97" t="s">
        <v>395</v>
      </c>
      <c r="E17" s="97" t="s">
        <v>396</v>
      </c>
      <c r="F17" s="99" t="s">
        <v>397</v>
      </c>
      <c r="G17" s="97" t="s">
        <v>398</v>
      </c>
      <c r="H17" s="97" t="s">
        <v>399</v>
      </c>
      <c r="I17" s="99" t="s">
        <v>87</v>
      </c>
    </row>
    <row r="18" ht="17" customHeight="1" spans="1:9">
      <c r="A18" s="97" t="s">
        <v>400</v>
      </c>
      <c r="B18" s="97" t="s">
        <v>228</v>
      </c>
      <c r="C18" s="99" t="s">
        <v>142</v>
      </c>
      <c r="D18" s="97" t="s">
        <v>401</v>
      </c>
      <c r="E18" s="110" t="s">
        <v>402</v>
      </c>
      <c r="F18" s="99" t="s">
        <v>87</v>
      </c>
      <c r="G18" s="97" t="s">
        <v>403</v>
      </c>
      <c r="H18" s="97" t="s">
        <v>404</v>
      </c>
      <c r="I18" s="99" t="s">
        <v>87</v>
      </c>
    </row>
    <row r="19" ht="17" customHeight="1" spans="1:9">
      <c r="A19" s="97" t="s">
        <v>405</v>
      </c>
      <c r="B19" s="97" t="s">
        <v>406</v>
      </c>
      <c r="C19" s="99" t="s">
        <v>87</v>
      </c>
      <c r="D19" s="97" t="s">
        <v>407</v>
      </c>
      <c r="E19" s="97" t="s">
        <v>408</v>
      </c>
      <c r="F19" s="99" t="s">
        <v>409</v>
      </c>
      <c r="G19" s="97" t="s">
        <v>410</v>
      </c>
      <c r="H19" s="97" t="s">
        <v>411</v>
      </c>
      <c r="I19" s="99" t="s">
        <v>87</v>
      </c>
    </row>
    <row r="20" ht="17" customHeight="1" spans="1:9">
      <c r="A20" s="97" t="s">
        <v>412</v>
      </c>
      <c r="B20" s="97" t="s">
        <v>413</v>
      </c>
      <c r="C20" s="99" t="s">
        <v>414</v>
      </c>
      <c r="D20" s="97" t="s">
        <v>415</v>
      </c>
      <c r="E20" s="97" t="s">
        <v>416</v>
      </c>
      <c r="F20" s="99" t="s">
        <v>87</v>
      </c>
      <c r="G20" s="97" t="s">
        <v>417</v>
      </c>
      <c r="H20" s="97" t="s">
        <v>418</v>
      </c>
      <c r="I20" s="99" t="s">
        <v>87</v>
      </c>
    </row>
    <row r="21" ht="17" customHeight="1" spans="1:9">
      <c r="A21" s="97" t="s">
        <v>419</v>
      </c>
      <c r="B21" s="97" t="s">
        <v>420</v>
      </c>
      <c r="C21" s="99" t="s">
        <v>421</v>
      </c>
      <c r="D21" s="97" t="s">
        <v>422</v>
      </c>
      <c r="E21" s="97" t="s">
        <v>423</v>
      </c>
      <c r="F21" s="99" t="s">
        <v>87</v>
      </c>
      <c r="G21" s="97" t="s">
        <v>424</v>
      </c>
      <c r="H21" s="97" t="s">
        <v>425</v>
      </c>
      <c r="I21" s="99" t="s">
        <v>87</v>
      </c>
    </row>
    <row r="22" ht="17" customHeight="1" spans="1:9">
      <c r="A22" s="97" t="s">
        <v>426</v>
      </c>
      <c r="B22" s="97" t="s">
        <v>427</v>
      </c>
      <c r="C22" s="99" t="s">
        <v>87</v>
      </c>
      <c r="D22" s="97" t="s">
        <v>428</v>
      </c>
      <c r="E22" s="97" t="s">
        <v>429</v>
      </c>
      <c r="F22" s="99" t="s">
        <v>87</v>
      </c>
      <c r="G22" s="97" t="s">
        <v>430</v>
      </c>
      <c r="H22" s="97" t="s">
        <v>431</v>
      </c>
      <c r="I22" s="99" t="s">
        <v>87</v>
      </c>
    </row>
    <row r="23" ht="17" customHeight="1" spans="1:9">
      <c r="A23" s="97" t="s">
        <v>432</v>
      </c>
      <c r="B23" s="97" t="s">
        <v>433</v>
      </c>
      <c r="C23" s="99" t="s">
        <v>87</v>
      </c>
      <c r="D23" s="97" t="s">
        <v>434</v>
      </c>
      <c r="E23" s="97" t="s">
        <v>435</v>
      </c>
      <c r="F23" s="99" t="s">
        <v>436</v>
      </c>
      <c r="G23" s="97" t="s">
        <v>437</v>
      </c>
      <c r="H23" s="97" t="s">
        <v>438</v>
      </c>
      <c r="I23" s="99" t="s">
        <v>87</v>
      </c>
    </row>
    <row r="24" ht="17" customHeight="1" spans="1:9">
      <c r="A24" s="97" t="s">
        <v>439</v>
      </c>
      <c r="B24" s="97" t="s">
        <v>440</v>
      </c>
      <c r="C24" s="99" t="s">
        <v>87</v>
      </c>
      <c r="D24" s="97" t="s">
        <v>441</v>
      </c>
      <c r="E24" s="97" t="s">
        <v>442</v>
      </c>
      <c r="F24" s="99" t="s">
        <v>87</v>
      </c>
      <c r="G24" s="97" t="s">
        <v>443</v>
      </c>
      <c r="H24" s="97" t="s">
        <v>444</v>
      </c>
      <c r="I24" s="99" t="s">
        <v>87</v>
      </c>
    </row>
    <row r="25" ht="17" customHeight="1" spans="1:9">
      <c r="A25" s="97" t="s">
        <v>445</v>
      </c>
      <c r="B25" s="97" t="s">
        <v>446</v>
      </c>
      <c r="C25" s="99" t="s">
        <v>447</v>
      </c>
      <c r="D25" s="97" t="s">
        <v>448</v>
      </c>
      <c r="E25" s="97" t="s">
        <v>449</v>
      </c>
      <c r="F25" s="99" t="s">
        <v>87</v>
      </c>
      <c r="G25" s="97" t="s">
        <v>450</v>
      </c>
      <c r="H25" s="97" t="s">
        <v>451</v>
      </c>
      <c r="I25" s="99" t="s">
        <v>87</v>
      </c>
    </row>
    <row r="26" ht="17" customHeight="1" spans="1:9">
      <c r="A26" s="97" t="s">
        <v>452</v>
      </c>
      <c r="B26" s="97" t="s">
        <v>453</v>
      </c>
      <c r="C26" s="99" t="s">
        <v>454</v>
      </c>
      <c r="D26" s="97" t="s">
        <v>455</v>
      </c>
      <c r="E26" s="97" t="s">
        <v>456</v>
      </c>
      <c r="F26" s="99" t="s">
        <v>87</v>
      </c>
      <c r="G26" s="97" t="s">
        <v>457</v>
      </c>
      <c r="H26" s="97" t="s">
        <v>458</v>
      </c>
      <c r="I26" s="99" t="s">
        <v>87</v>
      </c>
    </row>
    <row r="27" ht="17" customHeight="1" spans="1:9">
      <c r="A27" s="97" t="s">
        <v>459</v>
      </c>
      <c r="B27" s="97" t="s">
        <v>460</v>
      </c>
      <c r="C27" s="99" t="s">
        <v>87</v>
      </c>
      <c r="D27" s="97" t="s">
        <v>461</v>
      </c>
      <c r="E27" s="97" t="s">
        <v>462</v>
      </c>
      <c r="F27" s="99" t="s">
        <v>87</v>
      </c>
      <c r="G27" s="97" t="s">
        <v>463</v>
      </c>
      <c r="H27" s="97" t="s">
        <v>464</v>
      </c>
      <c r="I27" s="99" t="s">
        <v>87</v>
      </c>
    </row>
    <row r="28" ht="17" customHeight="1" spans="1:9">
      <c r="A28" s="97" t="s">
        <v>465</v>
      </c>
      <c r="B28" s="97" t="s">
        <v>406</v>
      </c>
      <c r="C28" s="99" t="s">
        <v>87</v>
      </c>
      <c r="D28" s="97" t="s">
        <v>466</v>
      </c>
      <c r="E28" s="97" t="s">
        <v>467</v>
      </c>
      <c r="F28" s="99" t="s">
        <v>468</v>
      </c>
      <c r="G28" s="97" t="s">
        <v>469</v>
      </c>
      <c r="H28" s="97" t="s">
        <v>470</v>
      </c>
      <c r="I28" s="99" t="s">
        <v>87</v>
      </c>
    </row>
    <row r="29" ht="17" customHeight="1" spans="1:9">
      <c r="A29" s="97" t="s">
        <v>471</v>
      </c>
      <c r="B29" s="97" t="s">
        <v>472</v>
      </c>
      <c r="C29" s="99" t="s">
        <v>87</v>
      </c>
      <c r="D29" s="97" t="s">
        <v>473</v>
      </c>
      <c r="E29" s="97" t="s">
        <v>474</v>
      </c>
      <c r="F29" s="99" t="s">
        <v>87</v>
      </c>
      <c r="G29" s="97" t="s">
        <v>475</v>
      </c>
      <c r="H29" s="97" t="s">
        <v>476</v>
      </c>
      <c r="I29" s="99" t="s">
        <v>87</v>
      </c>
    </row>
    <row r="30" ht="17" customHeight="1" spans="1:9">
      <c r="A30" s="97" t="s">
        <v>477</v>
      </c>
      <c r="B30" s="97" t="s">
        <v>478</v>
      </c>
      <c r="C30" s="99" t="s">
        <v>87</v>
      </c>
      <c r="D30" s="97" t="s">
        <v>479</v>
      </c>
      <c r="E30" s="97" t="s">
        <v>480</v>
      </c>
      <c r="F30" s="99" t="s">
        <v>481</v>
      </c>
      <c r="G30" s="97" t="s">
        <v>482</v>
      </c>
      <c r="H30" s="97" t="s">
        <v>229</v>
      </c>
      <c r="I30" s="99" t="s">
        <v>87</v>
      </c>
    </row>
    <row r="31" ht="17" customHeight="1" spans="1:9">
      <c r="A31" s="97" t="s">
        <v>483</v>
      </c>
      <c r="B31" s="97" t="s">
        <v>484</v>
      </c>
      <c r="C31" s="99" t="s">
        <v>87</v>
      </c>
      <c r="D31" s="97" t="s">
        <v>485</v>
      </c>
      <c r="E31" s="97" t="s">
        <v>486</v>
      </c>
      <c r="F31" s="99" t="s">
        <v>487</v>
      </c>
      <c r="G31" s="97" t="s">
        <v>488</v>
      </c>
      <c r="H31" s="97" t="s">
        <v>489</v>
      </c>
      <c r="I31" s="99" t="s">
        <v>87</v>
      </c>
    </row>
    <row r="32" ht="32" customHeight="1" spans="1:9">
      <c r="A32" s="97" t="s">
        <v>490</v>
      </c>
      <c r="B32" s="97" t="s">
        <v>491</v>
      </c>
      <c r="C32" s="99" t="s">
        <v>87</v>
      </c>
      <c r="D32" s="97" t="s">
        <v>492</v>
      </c>
      <c r="E32" s="97" t="s">
        <v>493</v>
      </c>
      <c r="F32" s="99" t="s">
        <v>494</v>
      </c>
      <c r="G32" s="97" t="s">
        <v>495</v>
      </c>
      <c r="H32" s="110" t="s">
        <v>496</v>
      </c>
      <c r="I32" s="99" t="s">
        <v>87</v>
      </c>
    </row>
    <row r="33" ht="30" customHeight="1" spans="1:9">
      <c r="A33" s="97" t="s">
        <v>497</v>
      </c>
      <c r="B33" s="110" t="s">
        <v>498</v>
      </c>
      <c r="C33" s="99" t="s">
        <v>87</v>
      </c>
      <c r="D33" s="97" t="s">
        <v>499</v>
      </c>
      <c r="E33" s="97" t="s">
        <v>500</v>
      </c>
      <c r="F33" s="99" t="s">
        <v>87</v>
      </c>
      <c r="G33" s="97" t="s">
        <v>501</v>
      </c>
      <c r="H33" s="97" t="s">
        <v>502</v>
      </c>
      <c r="I33" s="99" t="s">
        <v>87</v>
      </c>
    </row>
    <row r="34" ht="17" customHeight="1" spans="1:9">
      <c r="A34" s="97"/>
      <c r="B34" s="97"/>
      <c r="C34" s="99"/>
      <c r="D34" s="97" t="s">
        <v>503</v>
      </c>
      <c r="E34" s="97" t="s">
        <v>504</v>
      </c>
      <c r="F34" s="99" t="s">
        <v>505</v>
      </c>
      <c r="G34" s="97" t="s">
        <v>506</v>
      </c>
      <c r="H34" s="97" t="s">
        <v>507</v>
      </c>
      <c r="I34" s="99" t="s">
        <v>87</v>
      </c>
    </row>
    <row r="35" ht="17" customHeight="1" spans="1:9">
      <c r="A35" s="97"/>
      <c r="B35" s="97"/>
      <c r="C35" s="99"/>
      <c r="D35" s="97" t="s">
        <v>508</v>
      </c>
      <c r="E35" s="97" t="s">
        <v>509</v>
      </c>
      <c r="F35" s="99" t="s">
        <v>87</v>
      </c>
      <c r="G35" s="97" t="s">
        <v>510</v>
      </c>
      <c r="H35" s="97" t="s">
        <v>511</v>
      </c>
      <c r="I35" s="99" t="s">
        <v>87</v>
      </c>
    </row>
    <row r="36" ht="17" customHeight="1" spans="1:9">
      <c r="A36" s="97"/>
      <c r="B36" s="97"/>
      <c r="C36" s="99"/>
      <c r="D36" s="97" t="s">
        <v>512</v>
      </c>
      <c r="E36" s="97" t="s">
        <v>513</v>
      </c>
      <c r="F36" s="99" t="s">
        <v>87</v>
      </c>
      <c r="G36" s="97"/>
      <c r="H36" s="97"/>
      <c r="I36" s="99"/>
    </row>
    <row r="37" ht="17" customHeight="1" spans="1:9">
      <c r="A37" s="97"/>
      <c r="B37" s="97"/>
      <c r="C37" s="99"/>
      <c r="D37" s="97" t="s">
        <v>514</v>
      </c>
      <c r="E37" s="97" t="s">
        <v>515</v>
      </c>
      <c r="F37" s="99" t="s">
        <v>87</v>
      </c>
      <c r="G37" s="97"/>
      <c r="H37" s="97"/>
      <c r="I37" s="99"/>
    </row>
    <row r="38" ht="17" customHeight="1" spans="1:9">
      <c r="A38" s="97"/>
      <c r="B38" s="97"/>
      <c r="C38" s="99"/>
      <c r="D38" s="97" t="s">
        <v>516</v>
      </c>
      <c r="E38" s="97" t="s">
        <v>517</v>
      </c>
      <c r="F38" s="99" t="s">
        <v>87</v>
      </c>
      <c r="G38" s="97"/>
      <c r="H38" s="97"/>
      <c r="I38" s="99"/>
    </row>
    <row r="39" ht="17" customHeight="1" spans="1:9">
      <c r="A39" s="97"/>
      <c r="B39" s="97"/>
      <c r="C39" s="99"/>
      <c r="D39" s="97" t="s">
        <v>518</v>
      </c>
      <c r="E39" s="97" t="s">
        <v>519</v>
      </c>
      <c r="F39" s="99" t="s">
        <v>87</v>
      </c>
      <c r="G39" s="97"/>
      <c r="H39" s="97"/>
      <c r="I39" s="99"/>
    </row>
    <row r="40" ht="17" customHeight="1" spans="1:9">
      <c r="A40" s="96" t="s">
        <v>520</v>
      </c>
      <c r="B40" s="96"/>
      <c r="C40" s="99" t="s">
        <v>521</v>
      </c>
      <c r="D40" s="96" t="s">
        <v>522</v>
      </c>
      <c r="E40" s="96"/>
      <c r="F40" s="96"/>
      <c r="G40" s="96"/>
      <c r="H40" s="96"/>
      <c r="I40" s="99" t="s">
        <v>326</v>
      </c>
    </row>
    <row r="41" ht="17" customHeight="1" spans="1:9">
      <c r="A41" s="113" t="s">
        <v>523</v>
      </c>
      <c r="B41" s="113"/>
      <c r="C41" s="113"/>
      <c r="D41" s="113"/>
      <c r="E41" s="113"/>
      <c r="F41" s="113"/>
      <c r="G41" s="113"/>
      <c r="H41" s="113"/>
      <c r="I41" s="113"/>
    </row>
  </sheetData>
  <mergeCells count="16">
    <mergeCell ref="H2:I2"/>
    <mergeCell ref="H3:J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306944444444444" right="0.306944444444444" top="0.554861111111111" bottom="0.554861111111111" header="0.298611111111111" footer="0.298611111111111"/>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39"/>
  <sheetViews>
    <sheetView workbookViewId="0">
      <selection activeCell="P25" sqref="P25"/>
    </sheetView>
  </sheetViews>
  <sheetFormatPr defaultColWidth="9" defaultRowHeight="13.5"/>
  <cols>
    <col min="1" max="1" width="8.375" customWidth="1"/>
    <col min="2" max="2" width="22.125" customWidth="1"/>
    <col min="3" max="3" width="6" customWidth="1"/>
    <col min="4" max="4" width="7.875" customWidth="1"/>
    <col min="5" max="5" width="20" customWidth="1"/>
    <col min="6" max="6" width="6.625" customWidth="1"/>
    <col min="7" max="7" width="8.375" customWidth="1"/>
    <col min="8" max="8" width="24.125" customWidth="1"/>
    <col min="9" max="9" width="4.125" customWidth="1"/>
    <col min="10" max="10" width="6.875" customWidth="1"/>
    <col min="11" max="11" width="22.75" customWidth="1"/>
    <col min="12" max="12" width="4.375" customWidth="1"/>
  </cols>
  <sheetData>
    <row r="1" ht="27" spans="1:13">
      <c r="B1" s="117" t="s">
        <v>524</v>
      </c>
      <c r="C1" s="117"/>
      <c r="D1" s="117"/>
      <c r="E1" s="117"/>
      <c r="F1" s="117"/>
      <c r="G1" s="117"/>
      <c r="H1" s="117"/>
      <c r="I1" s="117"/>
      <c r="J1" s="117"/>
      <c r="K1" s="117"/>
      <c r="L1" s="117"/>
    </row>
    <row r="2" spans="1:13">
      <c r="K2" s="118" t="s">
        <v>525</v>
      </c>
      <c r="L2" s="118"/>
    </row>
    <row r="3" ht="13" customHeight="1" spans="1:13">
      <c r="A3" s="119" t="s">
        <v>61</v>
      </c>
      <c r="K3" s="118" t="s">
        <v>62</v>
      </c>
      <c r="L3" s="118"/>
      <c r="M3" s="118"/>
    </row>
    <row r="4" ht="13" customHeight="1" spans="1:13">
      <c r="A4" s="96" t="s">
        <v>526</v>
      </c>
      <c r="B4" s="96"/>
      <c r="C4" s="96"/>
      <c r="D4" s="96"/>
      <c r="E4" s="96"/>
      <c r="F4" s="96"/>
      <c r="G4" s="96"/>
      <c r="H4" s="96"/>
      <c r="I4" s="96"/>
      <c r="J4" s="96"/>
      <c r="K4" s="96"/>
      <c r="L4" s="96"/>
    </row>
    <row r="5" ht="13" customHeight="1" spans="1:13">
      <c r="A5" s="120" t="s">
        <v>320</v>
      </c>
      <c r="B5" s="120" t="s">
        <v>195</v>
      </c>
      <c r="C5" s="120" t="s">
        <v>67</v>
      </c>
      <c r="D5" s="120" t="s">
        <v>320</v>
      </c>
      <c r="E5" s="120" t="s">
        <v>195</v>
      </c>
      <c r="F5" s="120" t="s">
        <v>67</v>
      </c>
      <c r="G5" s="120" t="s">
        <v>320</v>
      </c>
      <c r="H5" s="120" t="s">
        <v>195</v>
      </c>
      <c r="I5" s="120" t="s">
        <v>67</v>
      </c>
      <c r="J5" s="120" t="s">
        <v>320</v>
      </c>
      <c r="K5" s="120" t="s">
        <v>195</v>
      </c>
      <c r="L5" s="120" t="s">
        <v>67</v>
      </c>
    </row>
    <row r="6" ht="13" customHeight="1" spans="1:13">
      <c r="A6" s="121" t="s">
        <v>321</v>
      </c>
      <c r="B6" s="121" t="s">
        <v>322</v>
      </c>
      <c r="C6" s="122" t="s">
        <v>87</v>
      </c>
      <c r="D6" s="121" t="s">
        <v>324</v>
      </c>
      <c r="E6" s="121" t="s">
        <v>325</v>
      </c>
      <c r="F6" s="122" t="s">
        <v>527</v>
      </c>
      <c r="G6" s="121" t="s">
        <v>528</v>
      </c>
      <c r="H6" s="121" t="s">
        <v>529</v>
      </c>
      <c r="I6" s="122" t="s">
        <v>87</v>
      </c>
      <c r="J6" s="121" t="s">
        <v>530</v>
      </c>
      <c r="K6" s="121" t="s">
        <v>531</v>
      </c>
      <c r="L6" s="122" t="s">
        <v>87</v>
      </c>
    </row>
    <row r="7" ht="13" customHeight="1" spans="1:13">
      <c r="A7" s="121" t="s">
        <v>329</v>
      </c>
      <c r="B7" s="121" t="s">
        <v>532</v>
      </c>
      <c r="C7" s="122" t="s">
        <v>87</v>
      </c>
      <c r="D7" s="121" t="s">
        <v>332</v>
      </c>
      <c r="E7" s="121" t="s">
        <v>333</v>
      </c>
      <c r="F7" s="122" t="s">
        <v>533</v>
      </c>
      <c r="G7" s="121" t="s">
        <v>534</v>
      </c>
      <c r="H7" s="121" t="s">
        <v>336</v>
      </c>
      <c r="I7" s="122" t="s">
        <v>87</v>
      </c>
      <c r="J7" s="121" t="s">
        <v>535</v>
      </c>
      <c r="K7" s="121" t="s">
        <v>451</v>
      </c>
      <c r="L7" s="122" t="s">
        <v>87</v>
      </c>
    </row>
    <row r="8" ht="13" customHeight="1" spans="1:13">
      <c r="A8" s="121" t="s">
        <v>337</v>
      </c>
      <c r="B8" s="121" t="s">
        <v>536</v>
      </c>
      <c r="C8" s="122" t="s">
        <v>87</v>
      </c>
      <c r="D8" s="121" t="s">
        <v>340</v>
      </c>
      <c r="E8" s="121" t="s">
        <v>341</v>
      </c>
      <c r="F8" s="122" t="s">
        <v>87</v>
      </c>
      <c r="G8" s="121" t="s">
        <v>537</v>
      </c>
      <c r="H8" s="121" t="s">
        <v>343</v>
      </c>
      <c r="I8" s="122" t="s">
        <v>87</v>
      </c>
      <c r="J8" s="121" t="s">
        <v>538</v>
      </c>
      <c r="K8" s="121" t="s">
        <v>476</v>
      </c>
      <c r="L8" s="122" t="s">
        <v>87</v>
      </c>
    </row>
    <row r="9" ht="13" customHeight="1" spans="1:13">
      <c r="A9" s="121" t="s">
        <v>344</v>
      </c>
      <c r="B9" s="121" t="s">
        <v>539</v>
      </c>
      <c r="C9" s="122" t="s">
        <v>87</v>
      </c>
      <c r="D9" s="121" t="s">
        <v>347</v>
      </c>
      <c r="E9" s="121" t="s">
        <v>348</v>
      </c>
      <c r="F9" s="122" t="s">
        <v>87</v>
      </c>
      <c r="G9" s="121" t="s">
        <v>540</v>
      </c>
      <c r="H9" s="121" t="s">
        <v>350</v>
      </c>
      <c r="I9" s="122" t="s">
        <v>87</v>
      </c>
      <c r="J9" s="121" t="s">
        <v>443</v>
      </c>
      <c r="K9" s="121" t="s">
        <v>444</v>
      </c>
      <c r="L9" s="122" t="s">
        <v>87</v>
      </c>
    </row>
    <row r="10" ht="13" customHeight="1" spans="1:13">
      <c r="A10" s="121" t="s">
        <v>351</v>
      </c>
      <c r="B10" s="121" t="s">
        <v>541</v>
      </c>
      <c r="C10" s="122" t="s">
        <v>87</v>
      </c>
      <c r="D10" s="121" t="s">
        <v>353</v>
      </c>
      <c r="E10" s="121" t="s">
        <v>354</v>
      </c>
      <c r="F10" s="122" t="s">
        <v>87</v>
      </c>
      <c r="G10" s="121" t="s">
        <v>542</v>
      </c>
      <c r="H10" s="121" t="s">
        <v>356</v>
      </c>
      <c r="I10" s="122" t="s">
        <v>87</v>
      </c>
      <c r="J10" s="121" t="s">
        <v>450</v>
      </c>
      <c r="K10" s="121" t="s">
        <v>451</v>
      </c>
      <c r="L10" s="122" t="s">
        <v>87</v>
      </c>
    </row>
    <row r="11" ht="13" customHeight="1" spans="1:13">
      <c r="A11" s="121" t="s">
        <v>357</v>
      </c>
      <c r="B11" s="121" t="s">
        <v>543</v>
      </c>
      <c r="C11" s="122" t="s">
        <v>87</v>
      </c>
      <c r="D11" s="121" t="s">
        <v>360</v>
      </c>
      <c r="E11" s="121" t="s">
        <v>361</v>
      </c>
      <c r="F11" s="122" t="s">
        <v>544</v>
      </c>
      <c r="G11" s="121" t="s">
        <v>545</v>
      </c>
      <c r="H11" s="121" t="s">
        <v>363</v>
      </c>
      <c r="I11" s="122" t="s">
        <v>87</v>
      </c>
      <c r="J11" s="121" t="s">
        <v>457</v>
      </c>
      <c r="K11" s="121" t="s">
        <v>546</v>
      </c>
      <c r="L11" s="122" t="s">
        <v>87</v>
      </c>
    </row>
    <row r="12" ht="13" customHeight="1" spans="1:13">
      <c r="A12" s="121" t="s">
        <v>364</v>
      </c>
      <c r="B12" s="123" t="s">
        <v>547</v>
      </c>
      <c r="C12" s="122" t="s">
        <v>87</v>
      </c>
      <c r="D12" s="121" t="s">
        <v>367</v>
      </c>
      <c r="E12" s="121" t="s">
        <v>368</v>
      </c>
      <c r="F12" s="122" t="s">
        <v>548</v>
      </c>
      <c r="G12" s="121" t="s">
        <v>549</v>
      </c>
      <c r="H12" s="121" t="s">
        <v>550</v>
      </c>
      <c r="I12" s="122" t="s">
        <v>87</v>
      </c>
      <c r="J12" s="121" t="s">
        <v>463</v>
      </c>
      <c r="K12" s="121" t="s">
        <v>464</v>
      </c>
      <c r="L12" s="122" t="s">
        <v>87</v>
      </c>
    </row>
    <row r="13" ht="13" customHeight="1" spans="1:13">
      <c r="A13" s="121" t="s">
        <v>371</v>
      </c>
      <c r="B13" s="121" t="s">
        <v>551</v>
      </c>
      <c r="C13" s="122" t="s">
        <v>87</v>
      </c>
      <c r="D13" s="121" t="s">
        <v>374</v>
      </c>
      <c r="E13" s="121" t="s">
        <v>375</v>
      </c>
      <c r="F13" s="122" t="s">
        <v>87</v>
      </c>
      <c r="G13" s="121" t="s">
        <v>552</v>
      </c>
      <c r="H13" s="121" t="s">
        <v>378</v>
      </c>
      <c r="I13" s="122" t="s">
        <v>87</v>
      </c>
      <c r="J13" s="121" t="s">
        <v>469</v>
      </c>
      <c r="K13" s="121" t="s">
        <v>470</v>
      </c>
      <c r="L13" s="122" t="s">
        <v>87</v>
      </c>
    </row>
    <row r="14" ht="13" customHeight="1" spans="1:13">
      <c r="A14" s="121" t="s">
        <v>379</v>
      </c>
      <c r="B14" s="121" t="s">
        <v>553</v>
      </c>
      <c r="C14" s="122" t="s">
        <v>87</v>
      </c>
      <c r="D14" s="121" t="s">
        <v>382</v>
      </c>
      <c r="E14" s="121" t="s">
        <v>383</v>
      </c>
      <c r="F14" s="122" t="s">
        <v>87</v>
      </c>
      <c r="G14" s="121" t="s">
        <v>554</v>
      </c>
      <c r="H14" s="121" t="s">
        <v>411</v>
      </c>
      <c r="I14" s="122" t="s">
        <v>87</v>
      </c>
      <c r="J14" s="121" t="s">
        <v>475</v>
      </c>
      <c r="K14" s="121" t="s">
        <v>476</v>
      </c>
      <c r="L14" s="122" t="s">
        <v>87</v>
      </c>
    </row>
    <row r="15" ht="13" customHeight="1" spans="1:13">
      <c r="A15" s="121" t="s">
        <v>386</v>
      </c>
      <c r="B15" s="121" t="s">
        <v>555</v>
      </c>
      <c r="C15" s="122" t="s">
        <v>87</v>
      </c>
      <c r="D15" s="121" t="s">
        <v>389</v>
      </c>
      <c r="E15" s="121" t="s">
        <v>390</v>
      </c>
      <c r="F15" s="122" t="s">
        <v>87</v>
      </c>
      <c r="G15" s="121" t="s">
        <v>556</v>
      </c>
      <c r="H15" s="121" t="s">
        <v>418</v>
      </c>
      <c r="I15" s="122" t="s">
        <v>87</v>
      </c>
      <c r="J15" s="121" t="s">
        <v>557</v>
      </c>
      <c r="K15" s="121" t="s">
        <v>558</v>
      </c>
      <c r="L15" s="122" t="s">
        <v>87</v>
      </c>
    </row>
    <row r="16" ht="13" customHeight="1" spans="1:13">
      <c r="A16" s="121" t="s">
        <v>393</v>
      </c>
      <c r="B16" s="121" t="s">
        <v>559</v>
      </c>
      <c r="C16" s="122" t="s">
        <v>87</v>
      </c>
      <c r="D16" s="121" t="s">
        <v>395</v>
      </c>
      <c r="E16" s="121" t="s">
        <v>396</v>
      </c>
      <c r="F16" s="122" t="s">
        <v>87</v>
      </c>
      <c r="G16" s="121" t="s">
        <v>560</v>
      </c>
      <c r="H16" s="121" t="s">
        <v>425</v>
      </c>
      <c r="I16" s="122" t="s">
        <v>87</v>
      </c>
      <c r="J16" s="121" t="s">
        <v>561</v>
      </c>
      <c r="K16" s="121" t="s">
        <v>562</v>
      </c>
      <c r="L16" s="122" t="s">
        <v>87</v>
      </c>
    </row>
    <row r="17" ht="13" customHeight="1" spans="1:12">
      <c r="A17" s="121" t="s">
        <v>400</v>
      </c>
      <c r="B17" s="121" t="s">
        <v>563</v>
      </c>
      <c r="C17" s="122" t="s">
        <v>87</v>
      </c>
      <c r="D17" s="121" t="s">
        <v>401</v>
      </c>
      <c r="E17" s="121" t="s">
        <v>564</v>
      </c>
      <c r="F17" s="122" t="s">
        <v>87</v>
      </c>
      <c r="G17" s="121" t="s">
        <v>565</v>
      </c>
      <c r="H17" s="121" t="s">
        <v>431</v>
      </c>
      <c r="I17" s="122" t="s">
        <v>87</v>
      </c>
      <c r="J17" s="121" t="s">
        <v>566</v>
      </c>
      <c r="K17" s="121" t="s">
        <v>567</v>
      </c>
      <c r="L17" s="122" t="s">
        <v>87</v>
      </c>
    </row>
    <row r="18" ht="13" customHeight="1" spans="1:12">
      <c r="A18" s="121" t="s">
        <v>405</v>
      </c>
      <c r="B18" s="121" t="s">
        <v>568</v>
      </c>
      <c r="C18" s="122" t="s">
        <v>87</v>
      </c>
      <c r="D18" s="121" t="s">
        <v>407</v>
      </c>
      <c r="E18" s="121" t="s">
        <v>408</v>
      </c>
      <c r="F18" s="122" t="s">
        <v>569</v>
      </c>
      <c r="G18" s="121" t="s">
        <v>570</v>
      </c>
      <c r="H18" s="121" t="s">
        <v>571</v>
      </c>
      <c r="I18" s="122" t="s">
        <v>87</v>
      </c>
      <c r="J18" s="121" t="s">
        <v>572</v>
      </c>
      <c r="K18" s="123" t="s">
        <v>573</v>
      </c>
      <c r="L18" s="122" t="s">
        <v>87</v>
      </c>
    </row>
    <row r="19" ht="13" customHeight="1" spans="1:12">
      <c r="A19" s="121" t="s">
        <v>412</v>
      </c>
      <c r="B19" s="121" t="s">
        <v>574</v>
      </c>
      <c r="C19" s="122" t="s">
        <v>87</v>
      </c>
      <c r="D19" s="121" t="s">
        <v>415</v>
      </c>
      <c r="E19" s="121" t="s">
        <v>416</v>
      </c>
      <c r="F19" s="122" t="s">
        <v>87</v>
      </c>
      <c r="G19" s="121" t="s">
        <v>327</v>
      </c>
      <c r="H19" s="121" t="s">
        <v>328</v>
      </c>
      <c r="I19" s="122" t="s">
        <v>87</v>
      </c>
      <c r="J19" s="121" t="s">
        <v>482</v>
      </c>
      <c r="K19" s="121" t="s">
        <v>229</v>
      </c>
      <c r="L19" s="122" t="s">
        <v>87</v>
      </c>
    </row>
    <row r="20" ht="13" customHeight="1" spans="1:12">
      <c r="A20" s="121" t="s">
        <v>419</v>
      </c>
      <c r="B20" s="121" t="s">
        <v>420</v>
      </c>
      <c r="C20" s="122" t="s">
        <v>575</v>
      </c>
      <c r="D20" s="121" t="s">
        <v>422</v>
      </c>
      <c r="E20" s="121" t="s">
        <v>423</v>
      </c>
      <c r="F20" s="122" t="s">
        <v>87</v>
      </c>
      <c r="G20" s="121" t="s">
        <v>335</v>
      </c>
      <c r="H20" s="121" t="s">
        <v>336</v>
      </c>
      <c r="I20" s="122" t="s">
        <v>87</v>
      </c>
      <c r="J20" s="121" t="s">
        <v>488</v>
      </c>
      <c r="K20" s="121" t="s">
        <v>489</v>
      </c>
      <c r="L20" s="122" t="s">
        <v>87</v>
      </c>
    </row>
    <row r="21" ht="13" customHeight="1" spans="1:12">
      <c r="A21" s="121" t="s">
        <v>426</v>
      </c>
      <c r="B21" s="121" t="s">
        <v>576</v>
      </c>
      <c r="C21" s="122" t="s">
        <v>87</v>
      </c>
      <c r="D21" s="121" t="s">
        <v>428</v>
      </c>
      <c r="E21" s="121" t="s">
        <v>429</v>
      </c>
      <c r="F21" s="122" t="s">
        <v>87</v>
      </c>
      <c r="G21" s="121" t="s">
        <v>342</v>
      </c>
      <c r="H21" s="121" t="s">
        <v>343</v>
      </c>
      <c r="I21" s="122" t="s">
        <v>87</v>
      </c>
      <c r="J21" s="121" t="s">
        <v>495</v>
      </c>
      <c r="K21" s="123" t="s">
        <v>577</v>
      </c>
      <c r="L21" s="122" t="s">
        <v>87</v>
      </c>
    </row>
    <row r="22" ht="13" customHeight="1" spans="1:12">
      <c r="A22" s="121" t="s">
        <v>432</v>
      </c>
      <c r="B22" s="121" t="s">
        <v>578</v>
      </c>
      <c r="C22" s="122" t="s">
        <v>87</v>
      </c>
      <c r="D22" s="121" t="s">
        <v>434</v>
      </c>
      <c r="E22" s="121" t="s">
        <v>435</v>
      </c>
      <c r="F22" s="122" t="s">
        <v>87</v>
      </c>
      <c r="G22" s="121" t="s">
        <v>349</v>
      </c>
      <c r="H22" s="121" t="s">
        <v>350</v>
      </c>
      <c r="I22" s="122" t="s">
        <v>87</v>
      </c>
      <c r="J22" s="121" t="s">
        <v>501</v>
      </c>
      <c r="K22" s="121" t="s">
        <v>502</v>
      </c>
      <c r="L22" s="122" t="s">
        <v>87</v>
      </c>
    </row>
    <row r="23" ht="13" customHeight="1" spans="1:12">
      <c r="A23" s="121" t="s">
        <v>439</v>
      </c>
      <c r="B23" s="121" t="s">
        <v>579</v>
      </c>
      <c r="C23" s="122" t="s">
        <v>87</v>
      </c>
      <c r="D23" s="121" t="s">
        <v>441</v>
      </c>
      <c r="E23" s="121" t="s">
        <v>442</v>
      </c>
      <c r="F23" s="122" t="s">
        <v>87</v>
      </c>
      <c r="G23" s="121" t="s">
        <v>355</v>
      </c>
      <c r="H23" s="121" t="s">
        <v>356</v>
      </c>
      <c r="I23" s="122" t="s">
        <v>87</v>
      </c>
      <c r="J23" s="121" t="s">
        <v>506</v>
      </c>
      <c r="K23" s="121" t="s">
        <v>507</v>
      </c>
      <c r="L23" s="122" t="s">
        <v>87</v>
      </c>
    </row>
    <row r="24" ht="13" customHeight="1" spans="1:12">
      <c r="A24" s="121" t="s">
        <v>445</v>
      </c>
      <c r="B24" s="121" t="s">
        <v>580</v>
      </c>
      <c r="C24" s="122" t="s">
        <v>87</v>
      </c>
      <c r="D24" s="121" t="s">
        <v>448</v>
      </c>
      <c r="E24" s="121" t="s">
        <v>449</v>
      </c>
      <c r="F24" s="122" t="s">
        <v>87</v>
      </c>
      <c r="G24" s="121" t="s">
        <v>362</v>
      </c>
      <c r="H24" s="121" t="s">
        <v>363</v>
      </c>
      <c r="I24" s="122" t="s">
        <v>87</v>
      </c>
      <c r="J24" s="121" t="s">
        <v>510</v>
      </c>
      <c r="K24" s="121" t="s">
        <v>511</v>
      </c>
      <c r="L24" s="122" t="s">
        <v>87</v>
      </c>
    </row>
    <row r="25" ht="13" customHeight="1" spans="1:12">
      <c r="A25" s="121" t="s">
        <v>452</v>
      </c>
      <c r="B25" s="121" t="s">
        <v>581</v>
      </c>
      <c r="C25" s="122" t="s">
        <v>575</v>
      </c>
      <c r="D25" s="121" t="s">
        <v>455</v>
      </c>
      <c r="E25" s="121" t="s">
        <v>456</v>
      </c>
      <c r="F25" s="122" t="s">
        <v>87</v>
      </c>
      <c r="G25" s="121" t="s">
        <v>369</v>
      </c>
      <c r="H25" s="121" t="s">
        <v>550</v>
      </c>
      <c r="I25" s="122" t="s">
        <v>87</v>
      </c>
      <c r="J25" s="121"/>
      <c r="K25" s="121"/>
      <c r="L25" s="124"/>
    </row>
    <row r="26" ht="13" customHeight="1" spans="1:12">
      <c r="A26" s="121" t="s">
        <v>459</v>
      </c>
      <c r="B26" s="121" t="s">
        <v>582</v>
      </c>
      <c r="C26" s="122" t="s">
        <v>87</v>
      </c>
      <c r="D26" s="121" t="s">
        <v>461</v>
      </c>
      <c r="E26" s="121" t="s">
        <v>462</v>
      </c>
      <c r="F26" s="122" t="s">
        <v>583</v>
      </c>
      <c r="G26" s="121" t="s">
        <v>377</v>
      </c>
      <c r="H26" s="121" t="s">
        <v>378</v>
      </c>
      <c r="I26" s="122" t="s">
        <v>87</v>
      </c>
      <c r="J26" s="121"/>
      <c r="K26" s="121"/>
      <c r="L26" s="124"/>
    </row>
    <row r="27" ht="13" customHeight="1" spans="1:12">
      <c r="A27" s="121" t="s">
        <v>465</v>
      </c>
      <c r="B27" s="121" t="s">
        <v>584</v>
      </c>
      <c r="C27" s="122" t="s">
        <v>87</v>
      </c>
      <c r="D27" s="121" t="s">
        <v>466</v>
      </c>
      <c r="E27" s="121" t="s">
        <v>467</v>
      </c>
      <c r="F27" s="122" t="s">
        <v>585</v>
      </c>
      <c r="G27" s="121" t="s">
        <v>384</v>
      </c>
      <c r="H27" s="121" t="s">
        <v>385</v>
      </c>
      <c r="I27" s="122" t="s">
        <v>87</v>
      </c>
      <c r="J27" s="121"/>
      <c r="K27" s="121"/>
      <c r="L27" s="124"/>
    </row>
    <row r="28" ht="13" customHeight="1" spans="1:12">
      <c r="A28" s="121" t="s">
        <v>471</v>
      </c>
      <c r="B28" s="121" t="s">
        <v>586</v>
      </c>
      <c r="C28" s="122" t="s">
        <v>87</v>
      </c>
      <c r="D28" s="121" t="s">
        <v>473</v>
      </c>
      <c r="E28" s="121" t="s">
        <v>474</v>
      </c>
      <c r="F28" s="122" t="s">
        <v>87</v>
      </c>
      <c r="G28" s="121" t="s">
        <v>391</v>
      </c>
      <c r="H28" s="121" t="s">
        <v>392</v>
      </c>
      <c r="I28" s="122" t="s">
        <v>87</v>
      </c>
      <c r="J28" s="121"/>
      <c r="K28" s="121"/>
      <c r="L28" s="124"/>
    </row>
    <row r="29" ht="13" customHeight="1" spans="1:12">
      <c r="A29" s="121" t="s">
        <v>477</v>
      </c>
      <c r="B29" s="121" t="s">
        <v>587</v>
      </c>
      <c r="C29" s="122" t="s">
        <v>87</v>
      </c>
      <c r="D29" s="121" t="s">
        <v>479</v>
      </c>
      <c r="E29" s="121" t="s">
        <v>480</v>
      </c>
      <c r="F29" s="122" t="s">
        <v>87</v>
      </c>
      <c r="G29" s="121" t="s">
        <v>398</v>
      </c>
      <c r="H29" s="121" t="s">
        <v>588</v>
      </c>
      <c r="I29" s="122" t="s">
        <v>87</v>
      </c>
      <c r="J29" s="121"/>
      <c r="K29" s="121"/>
      <c r="L29" s="124"/>
    </row>
    <row r="30" ht="13" customHeight="1" spans="1:12">
      <c r="A30" s="121" t="s">
        <v>483</v>
      </c>
      <c r="B30" s="121" t="s">
        <v>589</v>
      </c>
      <c r="C30" s="122" t="s">
        <v>87</v>
      </c>
      <c r="D30" s="121" t="s">
        <v>485</v>
      </c>
      <c r="E30" s="121" t="s">
        <v>486</v>
      </c>
      <c r="F30" s="122" t="s">
        <v>87</v>
      </c>
      <c r="G30" s="121" t="s">
        <v>403</v>
      </c>
      <c r="H30" s="121" t="s">
        <v>404</v>
      </c>
      <c r="I30" s="122" t="s">
        <v>87</v>
      </c>
      <c r="J30" s="121"/>
      <c r="K30" s="121"/>
      <c r="L30" s="124"/>
    </row>
    <row r="31" ht="13" customHeight="1" spans="1:12">
      <c r="A31" s="121" t="s">
        <v>490</v>
      </c>
      <c r="B31" s="121" t="s">
        <v>590</v>
      </c>
      <c r="C31" s="122" t="s">
        <v>87</v>
      </c>
      <c r="D31" s="121" t="s">
        <v>492</v>
      </c>
      <c r="E31" s="121" t="s">
        <v>493</v>
      </c>
      <c r="F31" s="122" t="s">
        <v>87</v>
      </c>
      <c r="G31" s="121" t="s">
        <v>410</v>
      </c>
      <c r="H31" s="121" t="s">
        <v>411</v>
      </c>
      <c r="I31" s="122" t="s">
        <v>87</v>
      </c>
      <c r="J31" s="121"/>
      <c r="K31" s="121"/>
      <c r="L31" s="124"/>
    </row>
    <row r="32" ht="13" customHeight="1" spans="1:12">
      <c r="A32" s="121" t="s">
        <v>497</v>
      </c>
      <c r="B32" s="123" t="s">
        <v>591</v>
      </c>
      <c r="C32" s="122" t="s">
        <v>87</v>
      </c>
      <c r="D32" s="121" t="s">
        <v>499</v>
      </c>
      <c r="E32" s="121" t="s">
        <v>500</v>
      </c>
      <c r="F32" s="122" t="s">
        <v>87</v>
      </c>
      <c r="G32" s="121" t="s">
        <v>417</v>
      </c>
      <c r="H32" s="121" t="s">
        <v>418</v>
      </c>
      <c r="I32" s="122" t="s">
        <v>87</v>
      </c>
      <c r="J32" s="121"/>
      <c r="K32" s="121"/>
      <c r="L32" s="124"/>
    </row>
    <row r="33" ht="13" customHeight="1" spans="1:12">
      <c r="A33" s="121"/>
      <c r="B33" s="121"/>
      <c r="C33" s="124"/>
      <c r="D33" s="121" t="s">
        <v>503</v>
      </c>
      <c r="E33" s="121" t="s">
        <v>504</v>
      </c>
      <c r="F33" s="122" t="s">
        <v>592</v>
      </c>
      <c r="G33" s="121" t="s">
        <v>424</v>
      </c>
      <c r="H33" s="121" t="s">
        <v>425</v>
      </c>
      <c r="I33" s="122" t="s">
        <v>87</v>
      </c>
      <c r="J33" s="121"/>
      <c r="K33" s="121"/>
      <c r="L33" s="124"/>
    </row>
    <row r="34" ht="13" customHeight="1" spans="1:12">
      <c r="A34" s="121"/>
      <c r="B34" s="121"/>
      <c r="C34" s="124"/>
      <c r="D34" s="121" t="s">
        <v>508</v>
      </c>
      <c r="E34" s="121" t="s">
        <v>509</v>
      </c>
      <c r="F34" s="122" t="s">
        <v>87</v>
      </c>
      <c r="G34" s="121" t="s">
        <v>430</v>
      </c>
      <c r="H34" s="121" t="s">
        <v>431</v>
      </c>
      <c r="I34" s="122" t="s">
        <v>87</v>
      </c>
      <c r="J34" s="121"/>
      <c r="K34" s="121"/>
      <c r="L34" s="124"/>
    </row>
    <row r="35" ht="13" customHeight="1" spans="1:12">
      <c r="A35" s="121"/>
      <c r="B35" s="121"/>
      <c r="C35" s="124"/>
      <c r="D35" s="121" t="s">
        <v>512</v>
      </c>
      <c r="E35" s="121" t="s">
        <v>513</v>
      </c>
      <c r="F35" s="122" t="s">
        <v>87</v>
      </c>
      <c r="G35" s="121" t="s">
        <v>437</v>
      </c>
      <c r="H35" s="121" t="s">
        <v>438</v>
      </c>
      <c r="I35" s="122" t="s">
        <v>87</v>
      </c>
      <c r="J35" s="121"/>
      <c r="K35" s="121"/>
      <c r="L35" s="124"/>
    </row>
    <row r="36" ht="13" customHeight="1" spans="1:12">
      <c r="A36" s="121"/>
      <c r="B36" s="121"/>
      <c r="C36" s="124"/>
      <c r="D36" s="121" t="s">
        <v>514</v>
      </c>
      <c r="E36" s="121" t="s">
        <v>515</v>
      </c>
      <c r="F36" s="122" t="s">
        <v>87</v>
      </c>
      <c r="G36" s="121"/>
      <c r="H36" s="121"/>
      <c r="I36" s="124"/>
      <c r="J36" s="121"/>
      <c r="K36" s="121"/>
      <c r="L36" s="124"/>
    </row>
    <row r="37" ht="13" customHeight="1" spans="1:12">
      <c r="A37" s="121"/>
      <c r="B37" s="121"/>
      <c r="C37" s="124"/>
      <c r="D37" s="121" t="s">
        <v>516</v>
      </c>
      <c r="E37" s="121" t="s">
        <v>517</v>
      </c>
      <c r="F37" s="122" t="s">
        <v>87</v>
      </c>
      <c r="G37" s="121"/>
      <c r="H37" s="121"/>
      <c r="I37" s="124"/>
      <c r="J37" s="121"/>
      <c r="K37" s="121"/>
      <c r="L37" s="124"/>
    </row>
    <row r="38" ht="13" customHeight="1" spans="1:12">
      <c r="A38" s="121"/>
      <c r="B38" s="121"/>
      <c r="C38" s="124"/>
      <c r="D38" s="121" t="s">
        <v>518</v>
      </c>
      <c r="E38" s="121" t="s">
        <v>519</v>
      </c>
      <c r="F38" s="122" t="s">
        <v>87</v>
      </c>
      <c r="G38" s="121"/>
      <c r="H38" s="121"/>
      <c r="I38" s="124"/>
      <c r="J38" s="121"/>
      <c r="K38" s="121"/>
      <c r="L38" s="124"/>
    </row>
    <row r="39" ht="18" customHeight="1" spans="1:12">
      <c r="A39" s="125" t="s">
        <v>593</v>
      </c>
      <c r="B39" s="125"/>
      <c r="C39" s="125"/>
      <c r="D39" s="125"/>
      <c r="E39" s="125"/>
      <c r="F39" s="125"/>
      <c r="G39" s="125"/>
      <c r="H39" s="125"/>
      <c r="I39" s="125"/>
      <c r="J39" s="125"/>
      <c r="K39" s="125"/>
      <c r="L39" s="125"/>
    </row>
  </sheetData>
  <mergeCells count="5">
    <mergeCell ref="B1:L1"/>
    <mergeCell ref="K2:L2"/>
    <mergeCell ref="K3:M3"/>
    <mergeCell ref="A4:L4"/>
    <mergeCell ref="A39:L39"/>
  </mergeCells>
  <pageMargins left="0.306944444444444" right="0.306944444444444" top="0.554861111111111" bottom="0.357638888888889"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3"/>
  <sheetViews>
    <sheetView workbookViewId="0">
      <pane xSplit="4" ySplit="9" topLeftCell="E10" activePane="bottomRight" state="frozen"/>
      <selection/>
      <selection pane="topRight"/>
      <selection pane="bottomLeft"/>
      <selection pane="bottomRight" activeCell="K20" sqref="K20"/>
    </sheetView>
  </sheetViews>
  <sheetFormatPr defaultColWidth="9" defaultRowHeight="13.5"/>
  <cols>
    <col min="1" max="3" width="2.75" customWidth="1"/>
    <col min="4" max="4" width="32.75" customWidth="1"/>
    <col min="5" max="5" width="5" customWidth="1"/>
    <col min="6" max="6" width="5.875" customWidth="1"/>
    <col min="7" max="7" width="6.625" customWidth="1"/>
    <col min="8" max="8" width="7.25" customWidth="1"/>
    <col min="9" max="9" width="5.75" customWidth="1"/>
    <col min="10" max="10" width="6.375" customWidth="1"/>
    <col min="11" max="11" width="7.125" customWidth="1"/>
    <col min="12" max="12" width="5.375" customWidth="1"/>
    <col min="13" max="13" width="5.75" customWidth="1"/>
    <col min="14" max="14" width="5.5" customWidth="1"/>
    <col min="15" max="15" width="7" customWidth="1"/>
    <col min="16" max="16" width="5.5" customWidth="1"/>
    <col min="17" max="17" width="5.625" customWidth="1"/>
    <col min="18" max="18" width="5.25" customWidth="1"/>
    <col min="19" max="19" width="6.875" customWidth="1"/>
    <col min="20" max="20" width="7.875" customWidth="1"/>
  </cols>
  <sheetData>
    <row r="1" ht="27" spans="1:21">
      <c r="A1" s="112" t="s">
        <v>594</v>
      </c>
      <c r="B1" s="112"/>
      <c r="C1" s="112"/>
      <c r="D1" s="112"/>
      <c r="E1" s="112"/>
      <c r="F1" s="112"/>
      <c r="G1" s="112"/>
      <c r="H1" s="112"/>
      <c r="I1" s="112"/>
      <c r="J1" s="112"/>
      <c r="K1" s="112"/>
      <c r="L1" s="112"/>
      <c r="M1" s="112"/>
      <c r="N1" s="112"/>
      <c r="O1" s="112"/>
      <c r="P1" s="112"/>
      <c r="Q1" s="112"/>
      <c r="R1" s="112"/>
      <c r="S1" s="112"/>
      <c r="T1" s="112"/>
    </row>
    <row r="2" ht="14.25" spans="1:21">
      <c r="R2" s="94" t="s">
        <v>595</v>
      </c>
      <c r="S2" s="94"/>
      <c r="T2" s="94"/>
    </row>
    <row r="3" ht="25" customHeight="1" spans="1:21">
      <c r="A3" s="95" t="s">
        <v>61</v>
      </c>
      <c r="R3" s="94" t="s">
        <v>62</v>
      </c>
      <c r="S3" s="94"/>
      <c r="T3" s="94"/>
      <c r="U3" s="94"/>
    </row>
    <row r="4" ht="25" customHeight="1" spans="1:21">
      <c r="A4" s="107" t="s">
        <v>65</v>
      </c>
      <c r="B4" s="107"/>
      <c r="C4" s="107"/>
      <c r="D4" s="107"/>
      <c r="E4" s="107" t="s">
        <v>273</v>
      </c>
      <c r="F4" s="107"/>
      <c r="G4" s="107"/>
      <c r="H4" s="107" t="s">
        <v>274</v>
      </c>
      <c r="I4" s="107"/>
      <c r="J4" s="107"/>
      <c r="K4" s="107" t="s">
        <v>275</v>
      </c>
      <c r="L4" s="107"/>
      <c r="M4" s="107"/>
      <c r="N4" s="107"/>
      <c r="O4" s="107"/>
      <c r="P4" s="107" t="s">
        <v>176</v>
      </c>
      <c r="Q4" s="107"/>
      <c r="R4" s="107"/>
      <c r="S4" s="107"/>
      <c r="T4" s="107"/>
    </row>
    <row r="5" ht="25" customHeight="1" spans="1:21">
      <c r="A5" s="107" t="s">
        <v>194</v>
      </c>
      <c r="B5" s="107"/>
      <c r="C5" s="107"/>
      <c r="D5" s="107" t="s">
        <v>195</v>
      </c>
      <c r="E5" s="107" t="s">
        <v>201</v>
      </c>
      <c r="F5" s="107" t="s">
        <v>276</v>
      </c>
      <c r="G5" s="107" t="s">
        <v>277</v>
      </c>
      <c r="H5" s="107" t="s">
        <v>201</v>
      </c>
      <c r="I5" s="107" t="s">
        <v>278</v>
      </c>
      <c r="J5" s="107" t="s">
        <v>279</v>
      </c>
      <c r="K5" s="107" t="s">
        <v>201</v>
      </c>
      <c r="L5" s="107" t="s">
        <v>278</v>
      </c>
      <c r="M5" s="107"/>
      <c r="N5" s="107" t="s">
        <v>278</v>
      </c>
      <c r="O5" s="107" t="s">
        <v>279</v>
      </c>
      <c r="P5" s="107" t="s">
        <v>201</v>
      </c>
      <c r="Q5" s="107" t="s">
        <v>276</v>
      </c>
      <c r="R5" s="107" t="s">
        <v>277</v>
      </c>
      <c r="S5" s="107" t="s">
        <v>277</v>
      </c>
      <c r="T5" s="107"/>
    </row>
    <row r="6" ht="25" customHeight="1" spans="1:21">
      <c r="A6" s="107"/>
      <c r="B6" s="107"/>
      <c r="C6" s="107"/>
      <c r="D6" s="107"/>
      <c r="E6" s="107"/>
      <c r="F6" s="107"/>
      <c r="G6" s="107" t="s">
        <v>196</v>
      </c>
      <c r="H6" s="107"/>
      <c r="I6" s="107"/>
      <c r="J6" s="107" t="s">
        <v>196</v>
      </c>
      <c r="K6" s="107"/>
      <c r="L6" s="107" t="s">
        <v>196</v>
      </c>
      <c r="M6" s="107" t="s">
        <v>280</v>
      </c>
      <c r="N6" s="107" t="s">
        <v>281</v>
      </c>
      <c r="O6" s="107" t="s">
        <v>196</v>
      </c>
      <c r="P6" s="107"/>
      <c r="Q6" s="107"/>
      <c r="R6" s="107" t="s">
        <v>196</v>
      </c>
      <c r="S6" s="107" t="s">
        <v>282</v>
      </c>
      <c r="T6" s="107" t="s">
        <v>283</v>
      </c>
    </row>
    <row r="7" ht="25" customHeight="1" spans="1:21">
      <c r="A7" s="107"/>
      <c r="B7" s="107"/>
      <c r="C7" s="107"/>
      <c r="D7" s="107"/>
      <c r="E7" s="107"/>
      <c r="F7" s="107"/>
      <c r="G7" s="107"/>
      <c r="H7" s="107"/>
      <c r="I7" s="107"/>
      <c r="J7" s="107"/>
      <c r="K7" s="107"/>
      <c r="L7" s="107"/>
      <c r="M7" s="107"/>
      <c r="N7" s="107"/>
      <c r="O7" s="107"/>
      <c r="P7" s="107"/>
      <c r="Q7" s="107"/>
      <c r="R7" s="107"/>
      <c r="S7" s="107"/>
      <c r="T7" s="107"/>
    </row>
    <row r="8" ht="25" customHeight="1" spans="1:21">
      <c r="A8" s="107" t="s">
        <v>198</v>
      </c>
      <c r="B8" s="107" t="s">
        <v>199</v>
      </c>
      <c r="C8" s="107" t="s">
        <v>200</v>
      </c>
      <c r="D8" s="107" t="s">
        <v>69</v>
      </c>
      <c r="E8" s="96" t="s">
        <v>70</v>
      </c>
      <c r="F8" s="96" t="s">
        <v>71</v>
      </c>
      <c r="G8" s="96" t="s">
        <v>82</v>
      </c>
      <c r="H8" s="96" t="s">
        <v>86</v>
      </c>
      <c r="I8" s="96" t="s">
        <v>91</v>
      </c>
      <c r="J8" s="96" t="s">
        <v>95</v>
      </c>
      <c r="K8" s="96" t="s">
        <v>99</v>
      </c>
      <c r="L8" s="96" t="s">
        <v>104</v>
      </c>
      <c r="M8" s="96" t="s">
        <v>108</v>
      </c>
      <c r="N8" s="96" t="s">
        <v>112</v>
      </c>
      <c r="O8" s="96" t="s">
        <v>115</v>
      </c>
      <c r="P8" s="96" t="s">
        <v>118</v>
      </c>
      <c r="Q8" s="96" t="s">
        <v>121</v>
      </c>
      <c r="R8" s="96" t="s">
        <v>124</v>
      </c>
      <c r="S8" s="96" t="s">
        <v>127</v>
      </c>
      <c r="T8" s="96" t="s">
        <v>130</v>
      </c>
    </row>
    <row r="9" ht="25" customHeight="1" spans="1:21">
      <c r="A9" s="107"/>
      <c r="B9" s="107"/>
      <c r="C9" s="107"/>
      <c r="D9" s="107" t="s">
        <v>201</v>
      </c>
      <c r="E9" s="99" t="s">
        <v>87</v>
      </c>
      <c r="F9" s="99" t="s">
        <v>87</v>
      </c>
      <c r="G9" s="99" t="s">
        <v>87</v>
      </c>
      <c r="H9" s="99" t="s">
        <v>78</v>
      </c>
      <c r="I9" s="99"/>
      <c r="J9" s="99" t="s">
        <v>78</v>
      </c>
      <c r="K9" s="99" t="s">
        <v>78</v>
      </c>
      <c r="L9" s="99">
        <v>0</v>
      </c>
      <c r="M9" s="99">
        <v>0</v>
      </c>
      <c r="N9" s="99">
        <v>0</v>
      </c>
      <c r="O9" s="99" t="s">
        <v>78</v>
      </c>
      <c r="P9" s="99" t="s">
        <v>87</v>
      </c>
      <c r="Q9" s="99" t="s">
        <v>87</v>
      </c>
      <c r="R9" s="99" t="s">
        <v>87</v>
      </c>
      <c r="S9" s="99" t="s">
        <v>87</v>
      </c>
      <c r="T9" s="99" t="s">
        <v>87</v>
      </c>
    </row>
    <row r="10" ht="25" customHeight="1" spans="1:21">
      <c r="A10" s="114">
        <v>207</v>
      </c>
      <c r="B10" s="115"/>
      <c r="C10" s="116"/>
      <c r="D10" s="107" t="s">
        <v>596</v>
      </c>
      <c r="E10" s="99" t="s">
        <v>87</v>
      </c>
      <c r="F10" s="99" t="s">
        <v>87</v>
      </c>
      <c r="G10" s="99" t="s">
        <v>87</v>
      </c>
      <c r="H10" s="99" t="s">
        <v>78</v>
      </c>
      <c r="I10" s="99"/>
      <c r="J10" s="99" t="s">
        <v>78</v>
      </c>
      <c r="K10" s="99">
        <v>15.6</v>
      </c>
      <c r="L10" s="99">
        <v>0</v>
      </c>
      <c r="M10" s="99">
        <v>0</v>
      </c>
      <c r="N10" s="99">
        <v>0</v>
      </c>
      <c r="O10" s="99">
        <v>15.6</v>
      </c>
      <c r="P10" s="99" t="s">
        <v>87</v>
      </c>
      <c r="Q10" s="99" t="s">
        <v>87</v>
      </c>
      <c r="R10" s="99" t="s">
        <v>87</v>
      </c>
      <c r="S10" s="99" t="s">
        <v>87</v>
      </c>
      <c r="T10" s="99" t="s">
        <v>87</v>
      </c>
    </row>
    <row r="11" ht="25" customHeight="1" spans="1:21">
      <c r="A11" s="114">
        <v>20707</v>
      </c>
      <c r="B11" s="115"/>
      <c r="C11" s="116"/>
      <c r="D11" s="107" t="s">
        <v>597</v>
      </c>
      <c r="E11" s="99" t="s">
        <v>87</v>
      </c>
      <c r="F11" s="99" t="s">
        <v>87</v>
      </c>
      <c r="G11" s="99" t="s">
        <v>87</v>
      </c>
      <c r="H11" s="99" t="s">
        <v>78</v>
      </c>
      <c r="I11" s="99"/>
      <c r="J11" s="99" t="s">
        <v>78</v>
      </c>
      <c r="K11" s="99">
        <v>15.6</v>
      </c>
      <c r="L11" s="99">
        <v>0</v>
      </c>
      <c r="M11" s="99">
        <v>0</v>
      </c>
      <c r="N11" s="99">
        <v>0</v>
      </c>
      <c r="O11" s="99">
        <v>15.6</v>
      </c>
      <c r="P11" s="99" t="s">
        <v>87</v>
      </c>
      <c r="Q11" s="99" t="s">
        <v>87</v>
      </c>
      <c r="R11" s="99" t="s">
        <v>87</v>
      </c>
      <c r="S11" s="99" t="s">
        <v>87</v>
      </c>
      <c r="T11" s="99" t="s">
        <v>87</v>
      </c>
    </row>
    <row r="12" ht="25" customHeight="1" spans="1:21">
      <c r="A12" s="113" t="s">
        <v>598</v>
      </c>
      <c r="B12" s="113"/>
      <c r="C12" s="113"/>
      <c r="D12" s="113" t="s">
        <v>210</v>
      </c>
      <c r="E12" s="99">
        <v>0</v>
      </c>
      <c r="F12" s="99">
        <v>0</v>
      </c>
      <c r="G12" s="99">
        <v>0</v>
      </c>
      <c r="H12" s="99" t="s">
        <v>78</v>
      </c>
      <c r="I12" s="99"/>
      <c r="J12" s="99" t="s">
        <v>78</v>
      </c>
      <c r="K12" s="99" t="s">
        <v>78</v>
      </c>
      <c r="L12" s="99">
        <v>0</v>
      </c>
      <c r="M12" s="99">
        <v>0</v>
      </c>
      <c r="N12" s="99">
        <v>0</v>
      </c>
      <c r="O12" s="99" t="s">
        <v>78</v>
      </c>
      <c r="P12" s="99" t="s">
        <v>87</v>
      </c>
      <c r="Q12" s="99"/>
      <c r="R12" s="99" t="s">
        <v>87</v>
      </c>
      <c r="S12" s="99" t="s">
        <v>87</v>
      </c>
      <c r="T12" s="99" t="s">
        <v>87</v>
      </c>
    </row>
    <row r="13" ht="25" customHeight="1" spans="1:21">
      <c r="A13" s="113" t="s">
        <v>599</v>
      </c>
      <c r="B13" s="113"/>
      <c r="C13" s="113"/>
      <c r="D13" s="113"/>
      <c r="E13" s="113"/>
      <c r="F13" s="113"/>
      <c r="G13" s="113"/>
      <c r="H13" s="113"/>
      <c r="I13" s="113"/>
      <c r="J13" s="113"/>
      <c r="K13" s="113"/>
      <c r="L13" s="113"/>
      <c r="M13" s="113"/>
      <c r="N13" s="113"/>
      <c r="O13" s="113"/>
      <c r="P13" s="113"/>
      <c r="Q13" s="113"/>
      <c r="R13" s="113"/>
      <c r="S13" s="113"/>
      <c r="T13" s="113"/>
    </row>
  </sheetData>
  <mergeCells count="35">
    <mergeCell ref="A1:T1"/>
    <mergeCell ref="R2:T2"/>
    <mergeCell ref="R3:U3"/>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503472222222222" right="0.306944444444444"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蓝天彩云追</cp:lastModifiedBy>
  <dcterms:created xsi:type="dcterms:W3CDTF">2024-09-12T04:01:00Z</dcterms:created>
  <dcterms:modified xsi:type="dcterms:W3CDTF">2026-01-16T08:30:10Z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5F3402F34B7247F8B16181498EEF4428_12</vt:lpwstr>
  </property>
  <property fmtid="{D5CDD505-2E9C-101B-9397-08002B2CF9AE}" pid="4" name="CalculationRule">
    <vt:i4>0</vt:i4>
  </property>
</Properties>
</file>