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firstSheet="13"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s>
  <calcPr calcId="144525"/>
</workbook>
</file>

<file path=xl/sharedStrings.xml><?xml version="1.0" encoding="utf-8"?>
<sst xmlns="http://schemas.openxmlformats.org/spreadsheetml/2006/main" count="18514" uniqueCount="1651">
  <si>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</si>
  <si>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</si>
  <si>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</si>
  <si>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</si>
  <si>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</si>
  <si>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</si>
  <si>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</si>
  <si>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</si>
  <si>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</si>
  <si>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</si>
  <si>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</si>
  <si>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</si>
  <si>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</si>
  <si>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</si>
  <si>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</si>
  <si>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</si>
  <si>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</si>
  <si>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</si>
  <si>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</si>
  <si>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</si>
  <si>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</si>
  <si>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</si>
  <si>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</si>
  <si>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</si>
  <si>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</si>
  <si>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</si>
  <si>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</si>
  <si>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</si>
  <si>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</si>
  <si>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</si>
  <si>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</si>
  <si>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</si>
  <si>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</si>
  <si>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</si>
  <si>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</si>
  <si>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</si>
  <si>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</si>
  <si>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</si>
  <si>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</si>
  <si>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</si>
  <si>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</si>
  <si>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</si>
  <si>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</si>
  <si>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</si>
  <si>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</si>
  <si>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</si>
  <si>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</si>
  <si>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</si>
  <si>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</si>
  <si>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</si>
  <si>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</si>
  <si>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</si>
  <si>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</si>
  <si>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</si>
  <si>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</si>
  <si>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</si>
  <si>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</si>
  <si>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</si>
  <si>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</si>
  <si>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</si>
  <si>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</si>
  <si>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</si>
  <si>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</si>
  <si>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</si>
  <si>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</si>
  <si>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</si>
  <si>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</si>
  <si>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</si>
  <si>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</si>
  <si>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t>
  </si>
  <si>
    <t>昆明市晋宁区卫生健康局</t>
  </si>
  <si>
    <t>131001</t>
  </si>
  <si>
    <t>131005</t>
  </si>
  <si>
    <t>昆明市晋宁区疾病预防控制中心</t>
  </si>
  <si>
    <t>131006</t>
  </si>
  <si>
    <t>昆明市晋宁区卫生健康局综合监督执法局</t>
  </si>
  <si>
    <t>131007</t>
  </si>
  <si>
    <t>昆明市晋宁区妇幼健康服务中心</t>
  </si>
  <si>
    <t>131010</t>
  </si>
  <si>
    <t>昆明市晋宁区昆阳社区卫生服务中心</t>
  </si>
  <si>
    <t>131011</t>
  </si>
  <si>
    <t>昆明市晋宁区宝峰中心卫生院</t>
  </si>
  <si>
    <t>131012</t>
  </si>
  <si>
    <t>昆明市晋宁区化乐卫生院</t>
  </si>
  <si>
    <t>131013</t>
  </si>
  <si>
    <t>昆明市晋宁区二街卫生院</t>
  </si>
  <si>
    <t>131014</t>
  </si>
  <si>
    <t>昆明市晋宁区六街卫生院</t>
  </si>
  <si>
    <t>131015</t>
  </si>
  <si>
    <t>昆明市晋宁区古城卫生院</t>
  </si>
  <si>
    <t>131016</t>
  </si>
  <si>
    <t>昆明市晋宁区夕阳彝族乡卫生院</t>
  </si>
  <si>
    <t>131017</t>
  </si>
  <si>
    <t>昆明市晋宁区上蒜中心卫生院</t>
  </si>
  <si>
    <t>131018</t>
  </si>
  <si>
    <t>昆明市晋宁区双河彝族乡卫生院</t>
  </si>
  <si>
    <t>131019</t>
  </si>
  <si>
    <t>昆明市晋宁区新街中心卫生院</t>
  </si>
  <si>
    <t>131020</t>
  </si>
  <si>
    <t>昆明市晋宁区人民医院</t>
  </si>
  <si>
    <t>131021</t>
  </si>
  <si>
    <t>昆明市晋宁区第二人民医院</t>
  </si>
  <si>
    <t>131022</t>
  </si>
  <si>
    <t>昆明市晋宁区晋城社区卫生服务中心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</si>
  <si>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</si>
  <si>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</si>
  <si>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</si>
  <si>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</si>
  <si>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</si>
  <si>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</si>
  <si>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</si>
  <si>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</si>
  <si>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</si>
  <si>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</si>
  <si>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</si>
  <si>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</si>
  <si>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</si>
  <si>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</si>
  <si>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</si>
  <si>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</si>
  <si>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</si>
  <si>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</si>
  <si>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</si>
  <si>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</si>
  <si>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</si>
  <si>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</si>
  <si>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</si>
  <si>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</si>
  <si>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</si>
  <si>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</si>
  <si>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</si>
  <si>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</si>
  <si>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</si>
  <si>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</si>
  <si>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</si>
  <si>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</si>
  <si>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</si>
  <si>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</si>
  <si>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</si>
  <si>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</si>
  <si>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</si>
  <si>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</si>
  <si>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</si>
  <si>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</si>
  <si>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</si>
  <si>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</si>
  <si>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</si>
  <si>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</si>
  <si>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21001</t>
  </si>
  <si>
    <t>卫生健康管理事务</t>
  </si>
  <si>
    <t>2100101</t>
  </si>
  <si>
    <t>行政运行</t>
  </si>
  <si>
    <t>2100199</t>
  </si>
  <si>
    <t>其他卫生健康管理事务支出</t>
  </si>
  <si>
    <t>21002</t>
  </si>
  <si>
    <t>公立医院</t>
  </si>
  <si>
    <t>2100201</t>
  </si>
  <si>
    <t>综合医院</t>
  </si>
  <si>
    <t>21003</t>
  </si>
  <si>
    <t>基层医疗卫生机构</t>
  </si>
  <si>
    <t>2100301</t>
  </si>
  <si>
    <t>城市社区卫生机构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</si>
  <si>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</si>
  <si>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</si>
  <si>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</si>
  <si>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</si>
  <si>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</si>
  <si>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</si>
  <si>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</si>
  <si>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</si>
  <si>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</si>
  <si>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</si>
  <si>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</si>
  <si>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</si>
  <si>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2100408</t>
  </si>
  <si>
    <t>基本公共卫生服务</t>
  </si>
  <si>
    <t>2100409</t>
  </si>
  <si>
    <t>重大公共卫生服务</t>
  </si>
  <si>
    <t>2100410</t>
  </si>
  <si>
    <t>突发公共卫生事件应急处置</t>
  </si>
  <si>
    <t>2100499</t>
  </si>
  <si>
    <t>其他公共卫生支出</t>
  </si>
  <si>
    <t>21007</t>
  </si>
  <si>
    <t>计划生育事务</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</si>
  <si>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</si>
  <si>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</si>
  <si>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</si>
  <si>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</si>
  <si>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</si>
  <si>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</si>
  <si>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</si>
  <si>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</si>
  <si>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</si>
  <si>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</si>
  <si>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</si>
  <si>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</si>
  <si>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</si>
  <si>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</si>
  <si>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</si>
  <si>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</si>
  <si>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</si>
  <si>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</si>
  <si>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</si>
  <si>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</si>
  <si>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</si>
  <si>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</si>
  <si>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</si>
  <si>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</si>
  <si>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</si>
  <si>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</si>
  <si>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</si>
  <si>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</si>
  <si>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</si>
  <si>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</si>
  <si>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</si>
  <si>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</si>
  <si>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</si>
  <si>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</si>
  <si>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</si>
  <si>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</si>
  <si>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</si>
  <si>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</si>
  <si>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</si>
  <si>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</si>
  <si>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</si>
  <si>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</si>
  <si>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</si>
  <si>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</si>
  <si>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</si>
  <si>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</si>
  <si>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</si>
  <si>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</si>
  <si>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</si>
  <si>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</si>
  <si>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</si>
  <si>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</si>
  <si>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</si>
  <si>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</si>
  <si>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</si>
  <si>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</si>
  <si>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</si>
  <si>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</si>
  <si>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</si>
  <si>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</si>
  <si>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</si>
  <si>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</si>
  <si>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</si>
  <si>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</si>
  <si>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</si>
  <si>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</si>
  <si>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</si>
  <si>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</si>
  <si>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</si>
  <si>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</si>
  <si>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</si>
  <si>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</si>
  <si>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</si>
  <si>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</si>
  <si>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</si>
  <si>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</si>
  <si>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</si>
  <si>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</si>
  <si>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</si>
  <si>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</si>
  <si>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</si>
  <si>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</si>
  <si>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</si>
  <si>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</si>
  <si>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</si>
  <si>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</si>
  <si>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</si>
  <si>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</si>
  <si>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530122210000000003028</t>
  </si>
  <si>
    <t>行政人员支出工资</t>
  </si>
  <si>
    <t>30101</t>
  </si>
  <si>
    <t>基本工资</t>
  </si>
  <si>
    <t>30102</t>
  </si>
  <si>
    <t>津贴补贴</t>
  </si>
  <si>
    <t>30103</t>
  </si>
  <si>
    <t>奖金</t>
  </si>
  <si>
    <t>530122210000000003029</t>
  </si>
  <si>
    <t>事业人员支出工资</t>
  </si>
  <si>
    <t>30107</t>
  </si>
  <si>
    <t>绩效工资</t>
  </si>
  <si>
    <t>530122210000000003030</t>
  </si>
  <si>
    <t>社会保障缴费</t>
  </si>
  <si>
    <t>30108</t>
  </si>
  <si>
    <t>机关事业单位基本养老保险缴费</t>
  </si>
  <si>
    <t>30110</t>
  </si>
  <si>
    <t>职工基本医疗保险缴费</t>
  </si>
  <si>
    <t>30111</t>
  </si>
  <si>
    <t>公务员医疗补助缴费</t>
  </si>
  <si>
    <t>30112</t>
  </si>
  <si>
    <t>其他社会保障缴费</t>
  </si>
  <si>
    <t>530122210000000003033</t>
  </si>
  <si>
    <t>公车购置及运维费</t>
  </si>
  <si>
    <t>30231</t>
  </si>
  <si>
    <t>公务用车运行维护费</t>
  </si>
  <si>
    <t>530122210000000003034</t>
  </si>
  <si>
    <t>30217</t>
  </si>
  <si>
    <t>530122210000000003035</t>
  </si>
  <si>
    <t>公务交通补贴</t>
  </si>
  <si>
    <t>30239</t>
  </si>
  <si>
    <t>其他交通费用</t>
  </si>
  <si>
    <t>530122210000000003036</t>
  </si>
  <si>
    <t>工会经费</t>
  </si>
  <si>
    <t>30228</t>
  </si>
  <si>
    <t>530122210000000003037</t>
  </si>
  <si>
    <t>一般公用经费</t>
  </si>
  <si>
    <t>30201</t>
  </si>
  <si>
    <t>办公费</t>
  </si>
  <si>
    <t>30211</t>
  </si>
  <si>
    <t>差旅费</t>
  </si>
  <si>
    <t>30229</t>
  </si>
  <si>
    <t>福利费</t>
  </si>
  <si>
    <t>530122210000000004531</t>
  </si>
  <si>
    <t>30113</t>
  </si>
  <si>
    <t>530122231100001276887</t>
  </si>
  <si>
    <t>离退休人员支出</t>
  </si>
  <si>
    <t>30305</t>
  </si>
  <si>
    <t>生活补助</t>
  </si>
  <si>
    <t>530122231100001431587</t>
  </si>
  <si>
    <t>行政人员绩效奖励</t>
  </si>
  <si>
    <t>530122231100001431633</t>
  </si>
  <si>
    <t>事业人员绩效奖励</t>
  </si>
  <si>
    <t>530122210000000003017</t>
  </si>
  <si>
    <t>530122210000000003018</t>
  </si>
  <si>
    <t>30109</t>
  </si>
  <si>
    <t>职业年金缴费</t>
  </si>
  <si>
    <t>530122210000000003019</t>
  </si>
  <si>
    <t>对个人和家庭的补助</t>
  </si>
  <si>
    <t>530122210000000003020</t>
  </si>
  <si>
    <t>530122210000000003021</t>
  </si>
  <si>
    <t>530122210000000003023</t>
  </si>
  <si>
    <t>530122210000000003024</t>
  </si>
  <si>
    <t>30214</t>
  </si>
  <si>
    <t>租赁费</t>
  </si>
  <si>
    <t>30227</t>
  </si>
  <si>
    <t>委托业务费</t>
  </si>
  <si>
    <t>31006</t>
  </si>
  <si>
    <t>大型修缮</t>
  </si>
  <si>
    <t>530122210000000003025</t>
  </si>
  <si>
    <t>530122231100001269358</t>
  </si>
  <si>
    <t>530122231100001437386</t>
  </si>
  <si>
    <t>530122241100002241337</t>
  </si>
  <si>
    <t>其他人员支出</t>
  </si>
  <si>
    <t>30199</t>
  </si>
  <si>
    <t>其他工资福利支出</t>
  </si>
  <si>
    <t>530122210000000004210</t>
  </si>
  <si>
    <t>530122210000000004212</t>
  </si>
  <si>
    <t>530122210000000004213</t>
  </si>
  <si>
    <t>530122210000000004215</t>
  </si>
  <si>
    <t>530122210000000004216</t>
  </si>
  <si>
    <t>530122210000000004217</t>
  </si>
  <si>
    <t>530122210000000004218</t>
  </si>
  <si>
    <t>530122210000000004219</t>
  </si>
  <si>
    <t>530122231100001277125</t>
  </si>
  <si>
    <t>530122231100001422965</t>
  </si>
  <si>
    <t>530122210000000001276</t>
  </si>
  <si>
    <t>530122210000000001277</t>
  </si>
  <si>
    <t>530122210000000001279</t>
  </si>
  <si>
    <t>530122210000000001280</t>
  </si>
  <si>
    <t>530122210000000001282</t>
  </si>
  <si>
    <t>530122210000000001283</t>
  </si>
  <si>
    <t>530122210000000003634</t>
  </si>
  <si>
    <t>530122231100001277406</t>
  </si>
  <si>
    <t>530122231100001424841</t>
  </si>
  <si>
    <t>530122210000000004172</t>
  </si>
  <si>
    <t>530122210000000004173</t>
  </si>
  <si>
    <t>530122210000000004174</t>
  </si>
  <si>
    <t>530122210000000004175</t>
  </si>
  <si>
    <t>530122210000000004176</t>
  </si>
  <si>
    <t>530122210000000004177</t>
  </si>
  <si>
    <t>530122210000000004178</t>
  </si>
  <si>
    <t>530122210000000004179</t>
  </si>
  <si>
    <t>530122231100001212582</t>
  </si>
  <si>
    <t>530122231100001434879</t>
  </si>
  <si>
    <t>530122210000000002948</t>
  </si>
  <si>
    <t>530122210000000002949</t>
  </si>
  <si>
    <t>530122210000000002950</t>
  </si>
  <si>
    <t>530122210000000002952</t>
  </si>
  <si>
    <t>530122210000000002953</t>
  </si>
  <si>
    <t>530122210000000002955</t>
  </si>
  <si>
    <t>530122210000000002956</t>
  </si>
  <si>
    <t>530122231100001212802</t>
  </si>
  <si>
    <t>530122231100001434639</t>
  </si>
  <si>
    <t>530122210000000001108</t>
  </si>
  <si>
    <t>530122210000000001109</t>
  </si>
  <si>
    <t>530122210000000001111</t>
  </si>
  <si>
    <t>530122210000000001113</t>
  </si>
  <si>
    <t>530122210000000001114</t>
  </si>
  <si>
    <t>530122210000000001115</t>
  </si>
  <si>
    <t>530122210000000001116</t>
  </si>
  <si>
    <t>530122210000000003659</t>
  </si>
  <si>
    <t>530122231100001267922</t>
  </si>
  <si>
    <t>530122231100001437529</t>
  </si>
  <si>
    <t>530122210000000003793</t>
  </si>
  <si>
    <t>530122210000000003794</t>
  </si>
  <si>
    <t>530122210000000003795</t>
  </si>
  <si>
    <t>530122210000000003796</t>
  </si>
  <si>
    <t>530122210000000003797</t>
  </si>
  <si>
    <t>530122210000000003798</t>
  </si>
  <si>
    <t>530122210000000003799</t>
  </si>
  <si>
    <t>530122210000000003800</t>
  </si>
  <si>
    <t>530122231100001280508</t>
  </si>
  <si>
    <t>530122231100001433596</t>
  </si>
  <si>
    <t>530122210000000003611</t>
  </si>
  <si>
    <t>530122210000000003612</t>
  </si>
  <si>
    <t>530122210000000003613</t>
  </si>
  <si>
    <t>530122210000000003614</t>
  </si>
  <si>
    <t>530122210000000003615</t>
  </si>
  <si>
    <t>530122210000000003616</t>
  </si>
  <si>
    <t>530122210000000003618</t>
  </si>
  <si>
    <t>530122210000000003619</t>
  </si>
  <si>
    <t>530122231100001206159</t>
  </si>
  <si>
    <t>530122231100001437035</t>
  </si>
  <si>
    <t>530122210000000002976</t>
  </si>
  <si>
    <t>530122210000000002977</t>
  </si>
  <si>
    <t>530122210000000002978</t>
  </si>
  <si>
    <t>530122210000000002980</t>
  </si>
  <si>
    <t>530122210000000002981</t>
  </si>
  <si>
    <t>530122210000000002983</t>
  </si>
  <si>
    <t>530122210000000002984</t>
  </si>
  <si>
    <t>530122231100001193069</t>
  </si>
  <si>
    <t>530122231100001437288</t>
  </si>
  <si>
    <t>530122210000000003489</t>
  </si>
  <si>
    <t>530122210000000003490</t>
  </si>
  <si>
    <t>530122210000000003491</t>
  </si>
  <si>
    <t>530122210000000003492</t>
  </si>
  <si>
    <t>530122210000000003493</t>
  </si>
  <si>
    <t>530122210000000003494</t>
  </si>
  <si>
    <t>530122210000000003496</t>
  </si>
  <si>
    <t>530122210000000003497</t>
  </si>
  <si>
    <t>530122231100001193048</t>
  </si>
  <si>
    <t>530122231100001425783</t>
  </si>
  <si>
    <t>530122210000000003900</t>
  </si>
  <si>
    <t>530122210000000003901</t>
  </si>
  <si>
    <t>530122210000000003902</t>
  </si>
  <si>
    <t>530122210000000003903</t>
  </si>
  <si>
    <t>530122210000000003904</t>
  </si>
  <si>
    <t>530122210000000003905</t>
  </si>
  <si>
    <t>530122210000000003907</t>
  </si>
  <si>
    <t>530122210000000003908</t>
  </si>
  <si>
    <t>530122231100001280537</t>
  </si>
  <si>
    <t>530122231100001434671</t>
  </si>
  <si>
    <t>530122210000000003738</t>
  </si>
  <si>
    <t>530122210000000003739</t>
  </si>
  <si>
    <t>530122210000000003740</t>
  </si>
  <si>
    <t>530122210000000003742</t>
  </si>
  <si>
    <t>530122210000000003743</t>
  </si>
  <si>
    <t>530122210000000003745</t>
  </si>
  <si>
    <t>530122210000000003746</t>
  </si>
  <si>
    <t>530122210000000003939</t>
  </si>
  <si>
    <t>530122231100001192369</t>
  </si>
  <si>
    <t>530122231100001433897</t>
  </si>
  <si>
    <t>530122210000000003911</t>
  </si>
  <si>
    <t>530122210000000003912</t>
  </si>
  <si>
    <t>530122210000000003913</t>
  </si>
  <si>
    <t>530122210000000003914</t>
  </si>
  <si>
    <t>530122210000000003915</t>
  </si>
  <si>
    <t>530122210000000003916</t>
  </si>
  <si>
    <t>530122210000000003918</t>
  </si>
  <si>
    <t>530122210000000003919</t>
  </si>
  <si>
    <t>530122231100001212746</t>
  </si>
  <si>
    <t>530122231100001434603</t>
  </si>
  <si>
    <t>530122210000000001411</t>
  </si>
  <si>
    <t>530122210000000001412</t>
  </si>
  <si>
    <t>530122210000000001413</t>
  </si>
  <si>
    <t>530122231100001208413</t>
  </si>
  <si>
    <t>530122210000000003889</t>
  </si>
  <si>
    <t>530122210000000003891</t>
  </si>
  <si>
    <t>530122210000000003892</t>
  </si>
  <si>
    <t>530122231100001524464</t>
  </si>
  <si>
    <t>530122210000000003871</t>
  </si>
  <si>
    <t>530122210000000003872</t>
  </si>
  <si>
    <t>530122210000000003873</t>
  </si>
  <si>
    <t>530122210000000003874</t>
  </si>
  <si>
    <t>530122210000000003875</t>
  </si>
  <si>
    <t>530122210000000003877</t>
  </si>
  <si>
    <t>530122210000000003878</t>
  </si>
  <si>
    <t>530122231100001437322</t>
  </si>
  <si>
    <t>预算05-1表</t>
  </si>
  <si>
    <t>项目分类</t>
  </si>
  <si>
    <t>项目单位</t>
  </si>
  <si>
    <t>经济科目编码</t>
  </si>
  <si>
    <t>经济科目名称</t>
  </si>
  <si>
    <t>本年拨款</t>
  </si>
  <si>
    <t>其中：本次下达</t>
  </si>
  <si>
    <t>专项业务类</t>
  </si>
  <si>
    <t>530122210000000004649</t>
  </si>
  <si>
    <t>新冠肺炎疫情防控补助资金</t>
  </si>
  <si>
    <t>530122251100004085600</t>
  </si>
  <si>
    <t>2024年基本药物制度中央补助资金</t>
  </si>
  <si>
    <t>39999</t>
  </si>
  <si>
    <t>民生类</t>
  </si>
  <si>
    <t>530122201100000827967</t>
  </si>
  <si>
    <t>计划生育奖优免补专项经费</t>
  </si>
  <si>
    <t>530122210000000004652</t>
  </si>
  <si>
    <t>乡村医生队伍建设补助资金</t>
  </si>
  <si>
    <t>530122241100003186986</t>
  </si>
  <si>
    <t>基本公共卫生服务项目补助资金</t>
  </si>
  <si>
    <t>530122251100003572448</t>
  </si>
  <si>
    <t>生育支持项目补助资金</t>
  </si>
  <si>
    <t>530122251100003595677</t>
  </si>
  <si>
    <t>昆明市计生两项政策计划生育特殊家庭生活补助资金</t>
  </si>
  <si>
    <t>530122251100003595899</t>
  </si>
  <si>
    <t>昆明市计生两项政策低保独生子女家庭生活补助资金</t>
  </si>
  <si>
    <t>530122251100003596076</t>
  </si>
  <si>
    <t>计划生育特别扶助资金</t>
  </si>
  <si>
    <t>530122251100003596272</t>
  </si>
  <si>
    <t>城乡部分独生子女全程教育奖学金补助资金</t>
  </si>
  <si>
    <t>530122251100003596539</t>
  </si>
  <si>
    <t>失独家庭一次性抚慰金补助资金</t>
  </si>
  <si>
    <t>530122251100003599026</t>
  </si>
  <si>
    <t>育儿补助专项资金</t>
  </si>
  <si>
    <t>530122251100003613979</t>
  </si>
  <si>
    <t>计划生育城乡基本医保个人参保缴费补助专项资金</t>
  </si>
  <si>
    <t>30311</t>
  </si>
  <si>
    <t>代缴社会保险费</t>
  </si>
  <si>
    <t>530122251100003619330</t>
  </si>
  <si>
    <t>生育支持项目补助专项资金</t>
  </si>
  <si>
    <t>530122251100004051731</t>
  </si>
  <si>
    <t>2025年计划生育家庭奖励与扶助省级补助资金</t>
  </si>
  <si>
    <t>530122251100004076056</t>
  </si>
  <si>
    <t>2025年脱贫人口重点人群和农村低收入人群家庭医生签约服务省级补助资金</t>
  </si>
  <si>
    <t>事业发展类</t>
  </si>
  <si>
    <t>530122210000000001718</t>
  </si>
  <si>
    <t>基本公共卫生服务补助资金</t>
  </si>
  <si>
    <t>530122210000000001723</t>
  </si>
  <si>
    <t>乡村医生生活补助资金</t>
  </si>
  <si>
    <t>530122210000000001934</t>
  </si>
  <si>
    <t>慢性病（包括艾滋病、高血压、糖尿病等）防治专项资金</t>
  </si>
  <si>
    <t>530122231100001803817</t>
  </si>
  <si>
    <t>国家卫生城市复审及健康县城建设经费</t>
  </si>
  <si>
    <t>530122241100003069701</t>
  </si>
  <si>
    <t>非税收入（利息）资金</t>
  </si>
  <si>
    <t>530122251100003570429</t>
  </si>
  <si>
    <t>严重精神障碍患者监护人监护责任“以奖代补”资金</t>
  </si>
  <si>
    <t>530122251100003570569</t>
  </si>
  <si>
    <t>“暖心家园”项目补助专项资金</t>
  </si>
  <si>
    <t>530122251100003570594</t>
  </si>
  <si>
    <t>计生特殊困难家庭购买家庭意外伤害保险补助资金</t>
  </si>
  <si>
    <t>530122251100003572912</t>
  </si>
  <si>
    <t>走访慰问计生特殊家庭补助资金</t>
  </si>
  <si>
    <t>530122221100000327456</t>
  </si>
  <si>
    <t>非免疫规划疫苗储存运输费专项资金</t>
  </si>
  <si>
    <t>530122221100000788930</t>
  </si>
  <si>
    <t>结核病防治专项资金</t>
  </si>
  <si>
    <t>530122231100001207347</t>
  </si>
  <si>
    <t>新冠疫情防控物资及核酸检测等项目资金</t>
  </si>
  <si>
    <t>30218</t>
  </si>
  <si>
    <t>专用材料费</t>
  </si>
  <si>
    <t>530122210000000001315</t>
  </si>
  <si>
    <t>预防性体检补助资金</t>
  </si>
  <si>
    <t>530122210000000002302</t>
  </si>
  <si>
    <t>麻风病人医药费及生活费补助资金</t>
  </si>
  <si>
    <t>530122211100000951804</t>
  </si>
  <si>
    <t>新冠肺炎疫情防控物资储备及核酸检测补助资金</t>
  </si>
  <si>
    <t>530122221100000777859</t>
  </si>
  <si>
    <t>（非财政资金）基本公共卫生服务中央补助国家监督抽查经费</t>
  </si>
  <si>
    <t>530122221100000777863</t>
  </si>
  <si>
    <t>（非财政资金）基本公共卫生服务中央补助职业病防治经费</t>
  </si>
  <si>
    <t>530122221100000777944</t>
  </si>
  <si>
    <t>（非财政资金）基本公共卫生服务卫生监督协管工作经费</t>
  </si>
  <si>
    <t>530122210000000002407</t>
  </si>
  <si>
    <t>免费婚前医学检查补助资金</t>
  </si>
  <si>
    <t>30307</t>
  </si>
  <si>
    <t>医疗费补助</t>
  </si>
  <si>
    <t>530122221100000875587</t>
  </si>
  <si>
    <t>艾滋病防治项目经费</t>
  </si>
  <si>
    <t>530122221100000875857</t>
  </si>
  <si>
    <t>贫困危重产妇和婴儿救治经费</t>
  </si>
  <si>
    <t>530122251100004142099</t>
  </si>
  <si>
    <t>基本公共卫生服务项目省级补助资金</t>
  </si>
  <si>
    <t>530122211100000185814</t>
  </si>
  <si>
    <t>国家免费孕前优生健康检查补助资金</t>
  </si>
  <si>
    <t>530122211100000185862</t>
  </si>
  <si>
    <t>计划生育免费技术服务补助资金</t>
  </si>
  <si>
    <t>530122231100001609743</t>
  </si>
  <si>
    <t>医疗收入专项资金</t>
  </si>
  <si>
    <t>530122241100003056935</t>
  </si>
  <si>
    <t>卫生人才培养与人才引进专项资金</t>
  </si>
  <si>
    <t>530122251100003616430</t>
  </si>
  <si>
    <t>530122211100000573785</t>
  </si>
  <si>
    <t>60岁以上老年人接种23价肺炎疫苗接种补助经费</t>
  </si>
  <si>
    <t>530122221100001516481</t>
  </si>
  <si>
    <t>医疗收入补助资金</t>
  </si>
  <si>
    <t>530122231100001623165</t>
  </si>
  <si>
    <t>新冠肺炎疫苗省级财政补助资金</t>
  </si>
  <si>
    <t>530122251100003615221</t>
  </si>
  <si>
    <t>艾滋病综合防治示范区项目经费</t>
  </si>
  <si>
    <t>530122251100004139920</t>
  </si>
  <si>
    <t>530122211100001002147</t>
  </si>
  <si>
    <t>530122221100000907802</t>
  </si>
  <si>
    <t>艾滋病防治工作经费</t>
  </si>
  <si>
    <t>530122251100004141107</t>
  </si>
  <si>
    <t>530122221100000981764</t>
  </si>
  <si>
    <t>530122221100001007552</t>
  </si>
  <si>
    <t>建设基层医疗卫生机构发热哨点诊室项目专项资金</t>
  </si>
  <si>
    <t>530122251100004101242</t>
  </si>
  <si>
    <t>2024年基本公共卫生服务项目省级补助资金</t>
  </si>
  <si>
    <t>530122251100004142374</t>
  </si>
  <si>
    <t>基本公共卫生项目省级补助资金</t>
  </si>
  <si>
    <t>530122251100003620711</t>
  </si>
  <si>
    <t>530122241100003238869</t>
  </si>
  <si>
    <t>530122221100000916198</t>
  </si>
  <si>
    <t>530122211100000214386</t>
  </si>
  <si>
    <t>严重精神障碍患者监护人监护责任“以奖代补”补助资金</t>
  </si>
  <si>
    <t>530122251100004143411</t>
  </si>
  <si>
    <t>530122211100000214409</t>
  </si>
  <si>
    <t>国家免费孕前优生健康检查宣传培训经费</t>
  </si>
  <si>
    <t>530122221100000940918</t>
  </si>
  <si>
    <t>专家坐诊补助经费</t>
  </si>
  <si>
    <t>530122221100001113989</t>
  </si>
  <si>
    <t>医疗业务收入经费</t>
  </si>
  <si>
    <t>530122241100002832415</t>
  </si>
  <si>
    <t>防治艾滋病、精神卫生和慢性非传染病防治资金</t>
  </si>
  <si>
    <t>530122241100002272074</t>
  </si>
  <si>
    <t>530122251100004141792</t>
  </si>
  <si>
    <t>530122211100000878538</t>
  </si>
  <si>
    <t>530122221100000915507</t>
  </si>
  <si>
    <t>530122221100001546478</t>
  </si>
  <si>
    <t>艾滋病防治经费</t>
  </si>
  <si>
    <t>530122251100004140424</t>
  </si>
  <si>
    <t>530122211100000180276</t>
  </si>
  <si>
    <t>医疗收入经费</t>
  </si>
  <si>
    <t>530122221100001004769</t>
  </si>
  <si>
    <t>530122251100004140504</t>
  </si>
  <si>
    <t>530122251100004137922</t>
  </si>
  <si>
    <t>530122211100000180288</t>
  </si>
  <si>
    <t>孕产妇预防艾滋病梅毒乙肝母婴传播咨询经费</t>
  </si>
  <si>
    <t>530122211100000188404</t>
  </si>
  <si>
    <t>工作经费</t>
  </si>
  <si>
    <t>530122221100000955074</t>
  </si>
  <si>
    <t>530122231100001619466</t>
  </si>
  <si>
    <t>主要慢性病及其危险因素调查项目经费</t>
  </si>
  <si>
    <t>530122231100001619469</t>
  </si>
  <si>
    <t>国家免费孕前优生健康检查宣传、培训补助经费</t>
  </si>
  <si>
    <t>530122251100004141308</t>
  </si>
  <si>
    <t>530122221100000980861</t>
  </si>
  <si>
    <t>530122221100000341876</t>
  </si>
  <si>
    <t>政府采购项目预算经费</t>
  </si>
  <si>
    <t>30213</t>
  </si>
  <si>
    <t>维修（护）费</t>
  </si>
  <si>
    <t>31002</t>
  </si>
  <si>
    <t>办公设备购置</t>
  </si>
  <si>
    <t>31003</t>
  </si>
  <si>
    <t>专用设备购置</t>
  </si>
  <si>
    <t>31099</t>
  </si>
  <si>
    <t>其他资本性支出</t>
  </si>
  <si>
    <t>530122221100000949887</t>
  </si>
  <si>
    <t>放射科医疗设备维修保养服务项目专项资金</t>
  </si>
  <si>
    <t>530122251100003594850</t>
  </si>
  <si>
    <t>办公用品及设备采购预算资金</t>
  </si>
  <si>
    <t>530122251100003594921</t>
  </si>
  <si>
    <t>物业管理预算资金</t>
  </si>
  <si>
    <t>30209</t>
  </si>
  <si>
    <t>物业管理费</t>
  </si>
  <si>
    <t>530122251100003594947</t>
  </si>
  <si>
    <t>车辆运行预算资金</t>
  </si>
  <si>
    <t>530122251100003594956</t>
  </si>
  <si>
    <t>医疗设备维修保养预算资金</t>
  </si>
  <si>
    <t>530122231100001619497</t>
  </si>
  <si>
    <t>基层慢病管理能力提升专项资金</t>
  </si>
  <si>
    <t>530122231100001619498</t>
  </si>
  <si>
    <t>530122231100001627479</t>
  </si>
  <si>
    <t>新冠疫苗接种工作经费</t>
  </si>
  <si>
    <t>530122231100001981914</t>
  </si>
  <si>
    <t>家庭医生签约补助经费</t>
  </si>
  <si>
    <t>530122251100004140583</t>
  </si>
  <si>
    <t>530122221100000872819</t>
  </si>
  <si>
    <t>530122221100000872820</t>
  </si>
  <si>
    <t>530122221100001059181</t>
  </si>
  <si>
    <t>加强乡村医生队伍建设专项资金</t>
  </si>
  <si>
    <t>530122221100001083317</t>
  </si>
  <si>
    <t>医疗收入专项经费</t>
  </si>
  <si>
    <t>预算05-2表</t>
  </si>
  <si>
    <t>项目年度绩效目标</t>
  </si>
  <si>
    <t>一级指标</t>
  </si>
  <si>
    <t>二级指标</t>
  </si>
  <si>
    <t>三级指标</t>
  </si>
  <si>
    <t>指标性质</t>
  </si>
  <si>
    <t>指标值</t>
  </si>
  <si>
    <t>度量单位</t>
  </si>
  <si>
    <t>指标属性</t>
  </si>
  <si>
    <t>指标内容</t>
  </si>
  <si>
    <t>1.免费向城乡居民提供基本公共卫生服务，促进基本公共卫生服务均等化；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2.保持重点地方病防治措施全面落实；完成碘缺乏病、克山病监测、检测、调查；地方病实验室能力建设；克山病人随访管理；社会动员；开展社区健康倡导与行为干预工作。
3.职业健康指标监测；职业性尘肺病患者随访调查与康复管理；重点人群职业健康素养监测与干预；常规个人剂量监测和职业健康检查筛查；职业与事故过量受照人员健康数据收集与医学随访；职业病危害因素实验室检测；职业卫生检测能力盲样比对；用人单位职业病防治基本情况调查结果及职业病危害因素实验室检测数据网络报告；医疗卫生机构医用辐射防护监测。
4.完成人禽流感环境监测任务；完成人禽流感实验室应急检测；完成SARS防控实验室应急检测；完成鼠疫实验室检测。
5.按照《新划入基本公共卫生服务相关工作规范（2019年版）》，为65 岁及以上老年人提供医养结合服务，为 65 岁及以上失能老年人开展健康评估与健康服务，提高老年人生活质量和健康水平。</t>
  </si>
  <si>
    <t>产出指标</t>
  </si>
  <si>
    <t>数量指标</t>
  </si>
  <si>
    <t>试点社区健康干预覆盖率</t>
  </si>
  <si>
    <t>&gt;=</t>
  </si>
  <si>
    <t>75</t>
  </si>
  <si>
    <t>%</t>
  </si>
  <si>
    <t>定量指标</t>
  </si>
  <si>
    <t>试点社区健康干预覆盖率≥75%</t>
  </si>
  <si>
    <t>试点社区健康干预人数（人）</t>
  </si>
  <si>
    <t>70</t>
  </si>
  <si>
    <t>人</t>
  </si>
  <si>
    <t>试点社区健康干预人数≥70人</t>
  </si>
  <si>
    <t>健康巡讲覆盖率</t>
  </si>
  <si>
    <t>1500</t>
  </si>
  <si>
    <t>健康巡讲覆盖率≧1500人</t>
  </si>
  <si>
    <t>健康素养监测任务完成率</t>
  </si>
  <si>
    <t>=</t>
  </si>
  <si>
    <t>100</t>
  </si>
  <si>
    <t>健康素养监测任务完成率100%</t>
  </si>
  <si>
    <t>地方病防治工作任务完成率</t>
  </si>
  <si>
    <t>95</t>
  </si>
  <si>
    <t>地方病防治工作任务完成率≥95%</t>
  </si>
  <si>
    <t>碘缺乏病防治工作任务完成率</t>
  </si>
  <si>
    <t>碘缺乏病防治工作任务完成率≥95%</t>
  </si>
  <si>
    <t>克山病防治工作任务完成率</t>
  </si>
  <si>
    <t>克山病防治工作任务完成率≥95%</t>
  </si>
  <si>
    <t>高血压患者管理人数（万人）</t>
  </si>
  <si>
    <t>401000</t>
  </si>
  <si>
    <t>万人</t>
  </si>
  <si>
    <t>高血压患者管理人数401000万人</t>
  </si>
  <si>
    <t>2型糖尿病患者管理人数（万人）</t>
  </si>
  <si>
    <t>125200</t>
  </si>
  <si>
    <t>2型糖尿病患者管理人数125200万人</t>
  </si>
  <si>
    <t>个案卡报告率</t>
  </si>
  <si>
    <t>85</t>
  </si>
  <si>
    <t>个案卡报告率≥85%</t>
  </si>
  <si>
    <t>尘肺康复站康复服务覆盖率</t>
  </si>
  <si>
    <t>90</t>
  </si>
  <si>
    <t>尘肺康复站康复服务覆盖率≥90%</t>
  </si>
  <si>
    <t>任务数[尘肺]病例随访率率</t>
  </si>
  <si>
    <t>任务数[尘肺]病例随访率率≥95%</t>
  </si>
  <si>
    <t>职业健康素养监测与干预任务数</t>
  </si>
  <si>
    <t>职业健康素养监测与干预任务数100%</t>
  </si>
  <si>
    <t>监测医院放射工作人员个人剂量监测率</t>
  </si>
  <si>
    <t>监测医院放射工作人员个人剂量监测率100%</t>
  </si>
  <si>
    <t>监测医院的介入放射工作人员双剂量计佩戴率</t>
  </si>
  <si>
    <t>监测医院的介入放射工作人员双剂量计佩戴率100%</t>
  </si>
  <si>
    <t>工作场所职业病危害因素监测用人单位数</t>
  </si>
  <si>
    <t>工作场所职业病危害因素监测用人单位数100%</t>
  </si>
  <si>
    <t>县区疾控自行开展工作场所职业病危害因素监测率</t>
  </si>
  <si>
    <t>50</t>
  </si>
  <si>
    <t>县区疾控自行开展工作场所职业病危害因素监测率≥50%</t>
  </si>
  <si>
    <t>工作场所职业病危害因素检监测数据网络报告率</t>
  </si>
  <si>
    <t>工作场所职业病危害因素检监测数据网络报告率100%</t>
  </si>
  <si>
    <t>工作场所职业病危害因素检监测企业申报率</t>
  </si>
  <si>
    <t>工作场所职业病危害因素检监测企业申报率100%</t>
  </si>
  <si>
    <t>重点职业病主动监测的县区数量</t>
  </si>
  <si>
    <t>重点职业病主动监测的县区数量100%</t>
  </si>
  <si>
    <t>职业病危害因素实验室检测</t>
  </si>
  <si>
    <t>职业病危害因素实验室检测100%</t>
  </si>
  <si>
    <t>非医疗机构基本情况调查任务数</t>
  </si>
  <si>
    <t>非医疗机构基本情况调查任务数100%</t>
  </si>
  <si>
    <t>人禽流感SARS防控项目、鼠疫防治实验室检测工作任务完成率</t>
  </si>
  <si>
    <t>人禽流感SARS防控项目、鼠疫防治实验室检测工作任务完成率≥95%</t>
  </si>
  <si>
    <t>适龄儿童国家免疫规划疫苗接种率</t>
  </si>
  <si>
    <t>适龄儿童国家免疫规划疫苗接种率≥90%</t>
  </si>
  <si>
    <t>7岁以下儿童健康管理率</t>
  </si>
  <si>
    <t>7岁以下儿童健康管理率≥85%</t>
  </si>
  <si>
    <t>0-6岁儿童眼保健和视力检查覆盖率</t>
  </si>
  <si>
    <t>0-6岁儿童眼保健和视力检查覆盖率≥90%</t>
  </si>
  <si>
    <t>孕产妇系统管理率</t>
  </si>
  <si>
    <t>孕产妇系统管理率≥90%</t>
  </si>
  <si>
    <t>3岁以下儿童系统管理率</t>
  </si>
  <si>
    <t>80</t>
  </si>
  <si>
    <t>3岁以下儿童系统管理率≥80%</t>
  </si>
  <si>
    <t>389364</t>
  </si>
  <si>
    <t>高血压患者管理人数389364万人</t>
  </si>
  <si>
    <t>120836</t>
  </si>
  <si>
    <t>2型糖尿病患者管理人数120836万人</t>
  </si>
  <si>
    <t>老年人中医药健康管理率</t>
  </si>
  <si>
    <t>老年人中医药健康管理率≥70%</t>
  </si>
  <si>
    <t>肺结核患者管理率</t>
  </si>
  <si>
    <t>肺结核患者管理率≥90%</t>
  </si>
  <si>
    <t>社区在册居家严重精神障碍患者健康管理率</t>
  </si>
  <si>
    <t>社区在册居家严重精神障碍患者健康管理率≥80%</t>
  </si>
  <si>
    <t>卫生监督协管各专业每年巡查（访）2次完成率</t>
  </si>
  <si>
    <t>卫生监督协管各专业每年巡查（访）2次完成率≥90%</t>
  </si>
  <si>
    <t>儿童中医药健康管理率</t>
  </si>
  <si>
    <t>77</t>
  </si>
  <si>
    <t>儿童中医药健康管理率≥77%</t>
  </si>
  <si>
    <t>65岁及以上老年人医养结合服务率</t>
  </si>
  <si>
    <t>60</t>
  </si>
  <si>
    <t>65岁及以上老年人医养结合服务率≥60%</t>
  </si>
  <si>
    <t>65岁及以上失能老年人健康服务率</t>
  </si>
  <si>
    <t>65岁及以上失能老年人健康服务率≥50%</t>
  </si>
  <si>
    <t>宫颈癌、乳腺癌筛查目标人群覆盖率</t>
  </si>
  <si>
    <t>较上年提高</t>
  </si>
  <si>
    <t>达标</t>
  </si>
  <si>
    <t>定性指标</t>
  </si>
  <si>
    <t>宫颈癌、乳腺癌筛查目标人群覆盖率较上年提高</t>
  </si>
  <si>
    <t>质量指标</t>
  </si>
  <si>
    <t>碘缺乏病尿碘、盐碘考核结果通过率</t>
  </si>
  <si>
    <t>碘缺乏病尿碘、盐碘考核结果通过率100%</t>
  </si>
  <si>
    <t>健康素养水平提升幅度（百分点）</t>
  </si>
  <si>
    <t>2.5</t>
  </si>
  <si>
    <t>百分点</t>
  </si>
  <si>
    <t>健康素养水平提升幅度≧2.5个百分点</t>
  </si>
  <si>
    <t>高血压患者基层规范管理服务率</t>
  </si>
  <si>
    <t>62</t>
  </si>
  <si>
    <t>高血压患者基层规范管理服务率≥62%</t>
  </si>
  <si>
    <t>2型糖尿病患者基层规范管理服务率</t>
  </si>
  <si>
    <t>2型糖尿病患者基层规范管理服务率≥62%</t>
  </si>
  <si>
    <t>职业卫生检测能力盲样比对</t>
  </si>
  <si>
    <t>合格及以上</t>
  </si>
  <si>
    <t>职业卫生检测能力盲样比对合格及以上</t>
  </si>
  <si>
    <t>居民规范化电子健康档案覆盖率</t>
  </si>
  <si>
    <t>居民规范化电子健康档案覆盖率≥62%</t>
  </si>
  <si>
    <t>65岁以上老年人城乡社区规范健康管理服务率</t>
  </si>
  <si>
    <t>65岁以上老年人城乡社区规范健康管理服务率≥62%</t>
  </si>
  <si>
    <t>传染病和突发公共卫生时间报告率</t>
  </si>
  <si>
    <t>传染病和突发公共卫生时间报告率≥95%</t>
  </si>
  <si>
    <t>65岁及以上失能老年人健康服务数据信息合格率</t>
  </si>
  <si>
    <t>65岁及以上失能老年人健康服务数据信息合格率100%</t>
  </si>
  <si>
    <t>时效指标</t>
  </si>
  <si>
    <t>放射诊疗机构基本情况调查</t>
  </si>
  <si>
    <t>1/3辖区</t>
  </si>
  <si>
    <t>放射诊疗机构基本情况调查1/3辖区</t>
  </si>
  <si>
    <t>完成时间</t>
  </si>
  <si>
    <t>2023年12月31日前完成</t>
  </si>
  <si>
    <t>完成时间2023年12月31日前完成</t>
  </si>
  <si>
    <t>效益指标</t>
  </si>
  <si>
    <t>社会效益</t>
  </si>
  <si>
    <t>健康知识知晓率及健康生活方式行为</t>
  </si>
  <si>
    <t>持续提高</t>
  </si>
  <si>
    <t>健康知识知晓率及健康生活方式行为持续提高</t>
  </si>
  <si>
    <t>职业健康素养知识知晓率</t>
  </si>
  <si>
    <t>职业健康素养知识知晓率持续提高</t>
  </si>
  <si>
    <t>城乡居民公共卫生差距</t>
  </si>
  <si>
    <t>不断缩小</t>
  </si>
  <si>
    <t>城乡居民公共卫生差距不断缩小</t>
  </si>
  <si>
    <t>居民健康素养水平</t>
  </si>
  <si>
    <t>不断提高</t>
  </si>
  <si>
    <t>居民健康素养水平不断提高</t>
  </si>
  <si>
    <t>老年人健康养老及生活幸福感</t>
  </si>
  <si>
    <t>老年人健康养老及生活幸福感持续提高</t>
  </si>
  <si>
    <t>可持续影响</t>
  </si>
  <si>
    <t>基本公共卫生服务水平</t>
  </si>
  <si>
    <t>基本公共卫生服务水平不断提高</t>
  </si>
  <si>
    <t>65岁及以上老年人基本公共卫生服务水平</t>
  </si>
  <si>
    <t>65岁及以上老年人基本公共卫生服务水平持续提高</t>
  </si>
  <si>
    <t>满意度指标</t>
  </si>
  <si>
    <t>服务对象满意度</t>
  </si>
  <si>
    <t>宣传效果群众满意度</t>
  </si>
  <si>
    <t>宣传效果群众满意度≥90%</t>
  </si>
  <si>
    <t>服务对象满意度≥80%</t>
  </si>
  <si>
    <t>群众满意度</t>
  </si>
  <si>
    <t>群众满意度≥90%</t>
  </si>
  <si>
    <t>城乡居民对基本公共卫生服务满意度</t>
  </si>
  <si>
    <t>城乡居民对基本公共卫生服务满意度≥80%</t>
  </si>
  <si>
    <t>服务对象满意度不断提高</t>
  </si>
  <si>
    <t>开展医疗卫生服务，满足辖区内居民看病需求，提供服务至上的医疗服务，提升人民群众的幸福感</t>
  </si>
  <si>
    <t>服务数量</t>
  </si>
  <si>
    <t>69317</t>
  </si>
  <si>
    <t>人(人次、家)</t>
  </si>
  <si>
    <t>收入指标</t>
  </si>
  <si>
    <t>服务反馈</t>
  </si>
  <si>
    <t>问题反馈</t>
  </si>
  <si>
    <t>患者满意度</t>
  </si>
  <si>
    <t>1.免费向城乡居民提供基本公共卫生服务，促进基本公共卫生服务均等化；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2.安宁、晋宁、石林和东川开展社区健康倡导与行为干预工作；开展健康巡讲活动累计覆盖不少于1500人；开展健康素养监测，完成抽样调查，按质按时完成数据上报；开展重点疾病和领域健康教育，开展各类健康教育活动，普及公共卫生知识。
3.保持重点地方病防治措施全面落实；完成碘缺乏病、克山病监测、检测、调查；地方病实验室能力建设；克山病人随访管理；社会动员；安宁、晋宁、石林和东川开展社区健康倡导与行为干预工作。
4.职业健康指标监测；职业性尘肺病患者随访调查与康复管理；重点人群职业健康素养监测与干预；常规个人剂量监测和职业健康检查筛查；职业与事故过量受照人员健康数据收集与医学随访；职业病危害因素实验室检测；职业卫生检测能力盲样比对；用人单位职业病防治基本情况调查结果及职业病危害因素实验室检测数据网络报告；医疗卫生机构医用辐射防护监测。
5.完成人禽流感环境监测任务；完成人禽流感实验室应急检测；完成SARS防控实验室应急检测；完成鼠疫实验室检测。
6.按照《新划入基本公共卫生服务相关工作规范（2019年版）》，为65 岁及以上老年人提供医养结合服务，为 65 岁及以上失能老年人开展健康评估与健康服务，提高老年人生活质量和健康水平。</t>
  </si>
  <si>
    <t>开展医疗卫生服务，满足辖区内居民看病需求，提供服务至上的医疗服务，提升人民群众的幸福感。</t>
  </si>
  <si>
    <t>满足各类人员需求，为就医患者提供更好服务</t>
  </si>
  <si>
    <t>及时根据发生业务付款给对方</t>
  </si>
  <si>
    <t>元</t>
  </si>
  <si>
    <t>经济效益</t>
  </si>
  <si>
    <t>满足各类人员需求，为就医患者提供更好服务，从而提高院内医疗收入</t>
  </si>
  <si>
    <t>1000</t>
  </si>
  <si>
    <t>为保证医院放射科CT、DR、核磁共振等设备正常运转，进一步提高我院医疗质量、服务能力，保证放射科设备得到有效的维修保养，经院长办公会、院党总支委员会讨论同意，区卫生健康管理局批准以政府采购方式进行公开招标，资金来源为自筹资金。</t>
  </si>
  <si>
    <t>维修保养放射科设备6台</t>
  </si>
  <si>
    <t>台/套</t>
  </si>
  <si>
    <t>6台设备的维修保养，设备包括：CT，2台；DR，1台；C型臂，1台；核磁共振，1台；数字胃肠机，1台；共计6台。</t>
  </si>
  <si>
    <t>设备故障修复率</t>
  </si>
  <si>
    <t>确保6台设备得到有效的修理，保证能够正常使用。</t>
  </si>
  <si>
    <t>设备保养计划按时完成率</t>
  </si>
  <si>
    <t>确保设备能按照保养计划进行定期维护保养，减少故障率。</t>
  </si>
  <si>
    <t>设备故障处理及时性</t>
  </si>
  <si>
    <t>&lt;=</t>
  </si>
  <si>
    <t>24</t>
  </si>
  <si>
    <t>小时</t>
  </si>
  <si>
    <t>确保设备维护保养的及时性，24小时到达现场维护，24小时远程电话支援。</t>
  </si>
  <si>
    <t>设备使用率</t>
  </si>
  <si>
    <t>确保设备正常运行，发挥其作用，通过提高设备使用率提升经济效率。</t>
  </si>
  <si>
    <t>满足医患诊疗需求，提升诊断的正确率和治疗效果，提升医院的医疗水平</t>
  </si>
  <si>
    <t>确保设备正常运行，发挥其作用，通过提高设备使用率提升社会效益。</t>
  </si>
  <si>
    <t>患者满意是医院服务的宗旨，确保患者的满意度得到提升。</t>
  </si>
  <si>
    <t>2025年，医院使用“自有资金”的采购纳入政府采购范畴，依法依规开展政府采购活动，提高医院采购规范化管理水平。我院采购范围涉及办公设备，办公家具，医疗专用设备采购，设备、房屋维保服务，印刷服务，办公用品采购，公务用车运行维护费，改扩建项目区域性检验中心、窗帘采购，老医院围栏改造，供应室项目改造、重症医学科改扩建项目，污水处理站改造项目、门诊楼改造住院病房项目、医用耗材、试剂采购。</t>
  </si>
  <si>
    <t>购置及时完成率</t>
  </si>
  <si>
    <t>反映部门购置及时完成情况。
购置及时完成率=（当期实际完成的任务量/当期提交购置交付装备数量）*100%。</t>
  </si>
  <si>
    <t>验收通过率</t>
  </si>
  <si>
    <t>反映设备购置的产品质量情况。
验收通过率=（通过验收的购置数量/购置总数量）*100%。</t>
  </si>
  <si>
    <t>购置设备利用率</t>
  </si>
  <si>
    <t>反映设备利用情况。
设备利用率=（投入使用设备数/购置设备总数）*100%。</t>
  </si>
  <si>
    <t>设备部署及时率</t>
  </si>
  <si>
    <t>反映新购设备按时部署情况。
设备部署及时率=（及时部署设备数量/新购设备总数）*100%。</t>
  </si>
  <si>
    <t>设备使用年限</t>
  </si>
  <si>
    <t>年</t>
  </si>
  <si>
    <t>反映新投入设备使用年限情况。</t>
  </si>
  <si>
    <t>使用人员满意度</t>
  </si>
  <si>
    <t>反映服务对象对购置设备的整体满意情况。
使用人员满意度=（对购置设备满意的人数/问卷调查人数）*100%。</t>
  </si>
  <si>
    <t>促进严重精神障碍患者监护人切实履行监护责任，积极配合治疗并开展康复训练，妥善看护好居家患者，确保不因疏于救治管理而发生危害社会案（事）件发生。</t>
  </si>
  <si>
    <t>获补对象数</t>
  </si>
  <si>
    <t>105</t>
  </si>
  <si>
    <t>反映获补助人员、企业的数量情况，也适用补贴、资助等形式的补助。</t>
  </si>
  <si>
    <t>兑现准确率</t>
  </si>
  <si>
    <t>反映补助准确发放的情况。
补助兑现准确率=补助兑付额/应付额*100%</t>
  </si>
  <si>
    <t>获补覆盖率</t>
  </si>
  <si>
    <t>获补覆盖率=实际获得补助人数（企业数）/申请符合标准人数（企业数）*100%</t>
  </si>
  <si>
    <t>政策知晓率</t>
  </si>
  <si>
    <t>反映补助政策的宣传效果情况。
政策知晓率=调查中补助政策知晓人数/调查总人数*100%</t>
  </si>
  <si>
    <t>受益对象满意度</t>
  </si>
  <si>
    <t>反映获补助受益对象的满意程度。</t>
  </si>
  <si>
    <t>规范我乡国家免费孕前优生健康检查项目试点专项资金管理，切实达到提高出生人口素质、降低人口出生缺陷的目的，开展国家免费孕前优生健康检查宣传、培训。</t>
  </si>
  <si>
    <t>宣传活动举办次数</t>
  </si>
  <si>
    <t>52</t>
  </si>
  <si>
    <t>次</t>
  </si>
  <si>
    <t>反映组织宣传活动次数的情况。</t>
  </si>
  <si>
    <t>及时率</t>
  </si>
  <si>
    <t>天</t>
  </si>
  <si>
    <t>反映事实发生与作为宣传事实发生之间的时间差距情况。</t>
  </si>
  <si>
    <t>计划完成率</t>
  </si>
  <si>
    <t>计划完成率=在规定时间内宣传任务完成数/宣传任务计划数*100%</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</si>
  <si>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</si>
  <si>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</si>
  <si>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社会公众满意度</t>
  </si>
  <si>
    <t>反映社会公众对宣传的满意程度。</t>
  </si>
  <si>
    <t>艾滋病防控、精神卫生和慢性非传染病防治</t>
  </si>
  <si>
    <t>是否全部纳入管理</t>
  </si>
  <si>
    <t>100%纳入管理，未漏管</t>
  </si>
  <si>
    <t>"反映补助政策的宣传效果情况。
政策知晓率=调查中补助政策知晓人数/调查总人数*100%"</t>
  </si>
  <si>
    <t>为满足各类人群的需
为就医患者提供更好的服务
提供更好服务政策宣传次数</t>
  </si>
  <si>
    <t>为就医患者提供更好的服务</t>
  </si>
  <si>
    <t>及时根据发生业
务付款给对方</t>
  </si>
  <si>
    <t>及时根据发生业务付款给对
及时根据发生业务付款给对方
补助发放及时率=在时限内发放资金/应发放资金*100%</t>
  </si>
  <si>
    <t>满足各类人员需
求，为就医患者
提供更好服务，
从而提高院内医
疗收入</t>
  </si>
  <si>
    <t>1000000</t>
  </si>
  <si>
    <t>满足各类人员需求，为就医患者提供更好服务，从而提高院内医
疗收入</t>
  </si>
  <si>
    <t>满足各类人员需
求，为就医患者
提供更好服务</t>
  </si>
  <si>
    <t>满足各类人员需
求，为就医患者</t>
  </si>
  <si>
    <t>满足各类人员需
求，为就医患者映签约对象的满意度情况。</t>
  </si>
  <si>
    <t>用于定期聘请上级医师到我卫生院进行指导培训下级医师，为了不断提高诊疗水平，服务好辖区内患者，缓解患者看病难看病贵的医疗问题</t>
  </si>
  <si>
    <t>建档立卡贫困人口签约数</t>
  </si>
  <si>
    <t>91</t>
  </si>
  <si>
    <t>反映家庭医生签约建档立卡贫困人口应签尽签的人数。</t>
  </si>
  <si>
    <t>解决患者看病难看病贵</t>
  </si>
  <si>
    <t>提高</t>
  </si>
  <si>
    <t>小病不出村，大病不出乡，增加辅助科室，提供服务质量</t>
  </si>
  <si>
    <t>提高患者满意度</t>
  </si>
  <si>
    <t>提高诊疗水平</t>
  </si>
  <si>
    <t>1.贯彻落实党中央、国务院和省委、省政府、市委、市政府关于巩固拓展脱贫攻坚成果同乡村振兴有效衔接的决策部署，巩固基本医疗有保障成果，推进健康乡村建设要求，签约的脱贫人口中符合4类重点人群和4种慢病患者以及农村低收入人口（农村低保对象、农村特困人员、农村易返贫致贫人口、突发严重困难户）家庭医生签约服务个人支付的12元，由省财政和市级、县级财政按照《云南省医疗卫生领域财政事权和支出责任划分改革实施方案》《昆明市医疗卫生领域财政事权和支出责任划分改革实施方案》中的比例承担。家庭医生签约服务费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县区结合实际扩大签约服务重点人群或慢病管理范围。</t>
  </si>
  <si>
    <t>脱贫人口高血压患者签约率</t>
  </si>
  <si>
    <t>脱贫人口高血压患者签约率达95%</t>
  </si>
  <si>
    <t>脱贫人口糖尿病患者签约率</t>
  </si>
  <si>
    <t>脱贫人口糖尿病患者签约率达95%</t>
  </si>
  <si>
    <t>已签约高血压、糖尿病患者规范管理率</t>
  </si>
  <si>
    <t>已签约高血压、糖尿病患者规范管理率达90%</t>
  </si>
  <si>
    <t>服务团队考核兑付及时率</t>
  </si>
  <si>
    <t>服务团队考核兑付及时率达100%</t>
  </si>
  <si>
    <t>已脱贫人口和农村低收入人群家庭医生签约服务制度知晓率</t>
  </si>
  <si>
    <t>已脱贫人口和农村低收入人群家庭医生签约服务制度知晓率达85%</t>
  </si>
  <si>
    <t>签约对象满意度</t>
  </si>
  <si>
    <t>签约对象满意度达85%</t>
  </si>
  <si>
    <t>国家卫生城市复审及健康县城建设</t>
  </si>
  <si>
    <t>通过国家卫生城市复审</t>
  </si>
  <si>
    <t>&gt;</t>
  </si>
  <si>
    <t>促进居民健康教育</t>
  </si>
  <si>
    <t>促进健康教育</t>
  </si>
  <si>
    <t>85%</t>
  </si>
  <si>
    <t>为稳定在岗乡村医生队伍，激发乡村医生的工作热情，提高村卫生室的整体服务功能和服务水平，确保农村医疗卫生服务“网底”不破，保障广大农村居民基本医疗和公共卫生服务的公平性、可及性</t>
  </si>
  <si>
    <t>264</t>
  </si>
  <si>
    <t>发放及时率</t>
  </si>
  <si>
    <t>反映发放单位及时发放补助资金的情况。
发放及时率=在时限内发放资金/应发放资金*100%</t>
  </si>
  <si>
    <t>实施计划生育家庭奖励与扶助制度，缓解计划生育困难家庭在生产、生活、医疗和养老等方面的特殊困难，改善计划生育家庭生产生活状况，引导和帮助计划生育家庭发展生产。</t>
  </si>
  <si>
    <t>奖励扶助对象档案建档率</t>
  </si>
  <si>
    <t>奖励扶助对象档案建档率100%</t>
  </si>
  <si>
    <t>申报审核时限达标率</t>
  </si>
  <si>
    <t>申报审核时限达标率100%</t>
  </si>
  <si>
    <t>符合条件申报对象覆盖率</t>
  </si>
  <si>
    <t>符合条件申报对象覆盖率100%</t>
  </si>
  <si>
    <t>资金发放到位率</t>
  </si>
  <si>
    <t>资金发放到位率100%</t>
  </si>
  <si>
    <t>家庭发展能力</t>
  </si>
  <si>
    <t>逐步提高</t>
  </si>
  <si>
    <t>家庭发展能力逐步提高</t>
  </si>
  <si>
    <t>社会稳定水平</t>
  </si>
  <si>
    <t>社会稳定水平逐步提高</t>
  </si>
  <si>
    <t>奖励扶助对象满意度</t>
  </si>
  <si>
    <t>奖励扶助对象满意度≥85%</t>
  </si>
  <si>
    <t>为认真贯彻落实《中共云南省委 云南省人民政府关于优化生育政策促进人口长期均衡发展的实施方案》（云发〔2022〕28 号），加快建立积极生育支持政策体系，推动实现适度生育水平，促进云南人口长期均衡发展，省卫生健康委、省公安厅、省民政厅、省财政厅、省计划生育协会按照《云南省人口与计划生育条例》“一对夫妻可以生育三个子女”的规定，决定从2023 年 1 月 1 日至 2025 年 12 月 31 日，在全省范围内实施一次性生育补贴、育儿补助、婴幼儿意外伤害险参保补贴项目。</t>
  </si>
  <si>
    <t>符合一次性生育补贴申报对象覆盖率</t>
  </si>
  <si>
    <t>云卫人口家庭发〔2022〕3 号</t>
  </si>
  <si>
    <t>一次性生育补贴专项资金到位率</t>
  </si>
  <si>
    <t>一次性育儿补贴专项资金到位率</t>
  </si>
  <si>
    <t>成本指标</t>
  </si>
  <si>
    <t>经济成本指标</t>
  </si>
  <si>
    <t>5000</t>
  </si>
  <si>
    <t>户</t>
  </si>
  <si>
    <t>享受对象：符合政策生育的二孩、三孩。</t>
  </si>
  <si>
    <t>调动群众按政策生育的积极性</t>
  </si>
  <si>
    <t>持续提升</t>
  </si>
  <si>
    <t>一次性生育补贴对象满意度</t>
  </si>
  <si>
    <t>所有的扶助资金按标准兑现到户到人，符合条件申报对象覆盖率100%、资金发放到位率100%、奖励扶助对象满意度90%。</t>
  </si>
  <si>
    <t>资金到位率</t>
  </si>
  <si>
    <t>100%</t>
  </si>
  <si>
    <t>年度结算报表</t>
  </si>
  <si>
    <t>享受低保特殊家庭人员每人月100元</t>
  </si>
  <si>
    <t>结算报表</t>
  </si>
  <si>
    <t>逐年提高</t>
  </si>
  <si>
    <t>低保补助对象满意度</t>
  </si>
  <si>
    <t>提高服务质量，促进公共卫生服务均等化水平，保质保量完成上级下达的目标任务。</t>
  </si>
  <si>
    <t>347200</t>
  </si>
  <si>
    <t>通过开展“暖心行动”，为计划生育特殊家庭提供多方位扶助，让计生生育特殊家庭感受到关爱和温暖；倡导全社会关心关爱计划生育特殊家庭，推动形成关怀关爱的良好氛围。</t>
  </si>
  <si>
    <t>覆盖范围</t>
  </si>
  <si>
    <t>项目实施乡镇</t>
  </si>
  <si>
    <t>覆盖晋宁区所有乡镇</t>
  </si>
  <si>
    <t>下拨经费及时率</t>
  </si>
  <si>
    <t>国卫办人口发【2019】18号空</t>
  </si>
  <si>
    <t>为特殊家庭提供精神、生活、健康、养老反面服务</t>
  </si>
  <si>
    <t>计划生育特殊家庭扶助</t>
  </si>
  <si>
    <t>扶助工作长效机制，活动可持续发张展</t>
  </si>
  <si>
    <t>规范化、制度化、常态化</t>
  </si>
  <si>
    <t>建立长期保障机制</t>
  </si>
  <si>
    <t>满意度</t>
  </si>
  <si>
    <t>反映被帮扶家庭满意度</t>
  </si>
  <si>
    <t>失独家庭一次性抚慰金主要针对办理了《独生子女父母光荣证》且独生子女死亡后未再生育或收养子女的计划生育失独家庭。补贴标准：5000元/户；离婚的单亲家庭2500元/人；丧偶单亲家庭5000元/人。</t>
  </si>
  <si>
    <t>失独家庭每户补助5000元</t>
  </si>
  <si>
    <t>生产生活得到提高</t>
  </si>
  <si>
    <t>抚慰金补助对象</t>
  </si>
  <si>
    <t>90%</t>
  </si>
  <si>
    <t>获补对象到位率</t>
  </si>
  <si>
    <t>做好计划生育特殊困难家庭春节慰问和待遇保障工作，关心关爱计划生育服务对象生活项目</t>
  </si>
  <si>
    <t>应补助人员全覆盖</t>
  </si>
  <si>
    <t>2024年12月31日所有的扶助资金按标准兑现到户到人，符合条件申报对象覆盖率100%、资金发放到位率100%、奖励扶助对象满意度85%。</t>
  </si>
  <si>
    <t>低保独生子女保健费兑付率</t>
  </si>
  <si>
    <t>100%兑付到位</t>
  </si>
  <si>
    <t>符合条件申报对象已申报人数/符合条件申报对象人数*100%</t>
  </si>
  <si>
    <t>已到位资金/计划到位资金*100%</t>
  </si>
  <si>
    <t>独生子女保健费每月5元</t>
  </si>
  <si>
    <t>补贴标准</t>
  </si>
  <si>
    <t>生态效益</t>
  </si>
  <si>
    <t>奖励对象满意度</t>
  </si>
  <si>
    <t>服务对象抽取30人，26人满意</t>
  </si>
  <si>
    <t>所有的扶助资金按标准兑现到户到人，符合条件申报对象覆盖率100%、资金发放到位率100%、奖励扶助对象满意度85%。</t>
  </si>
  <si>
    <t>特别扶助对象档案建档率</t>
  </si>
  <si>
    <t>独生子女伤残家庭扶助金发放标准：460元/人/月；独生子女死亡家庭扶助金发放标准：590元/人/月；计划生育手术并发症扶助金发放标准：一级520元/人/月、二级390元/人/月、三级260元/人/月</t>
  </si>
  <si>
    <t>扶助对象满意度</t>
  </si>
  <si>
    <t>上缴非税收入，规范财政资金。</t>
  </si>
  <si>
    <t>利息收入</t>
  </si>
  <si>
    <t>上缴及时率</t>
  </si>
  <si>
    <t>上缴及时</t>
  </si>
  <si>
    <t>财政资金有效改善</t>
  </si>
  <si>
    <t>反映补助促进受助企业经营状况改善的情况。</t>
  </si>
  <si>
    <t>规范财政资金</t>
  </si>
  <si>
    <t>保障乡村医生合理待遇，逐步建立基层首诊和科学的分级诊疗模式，为农村居民提供安全、有效、方便、价廉的基本医疗服务和均等化的基本公共卫生服务</t>
  </si>
  <si>
    <t>乡村医生职业稳岗率</t>
  </si>
  <si>
    <t>99</t>
  </si>
  <si>
    <t>大专及以上学历占比</t>
  </si>
  <si>
    <t>昆政办【2016】210号</t>
  </si>
  <si>
    <t>保障在岗乡村医生的合理收入</t>
  </si>
  <si>
    <t>500元/月/人</t>
  </si>
  <si>
    <t>元/人</t>
  </si>
  <si>
    <t>兑现离岗乡村医生生活补助</t>
  </si>
  <si>
    <t>600元/年/人</t>
  </si>
  <si>
    <t>稳定乡村医生队伍</t>
  </si>
  <si>
    <t>长期</t>
  </si>
  <si>
    <t>乡村职业助理医师及以上职称占比</t>
  </si>
  <si>
    <t>稳定提高</t>
  </si>
  <si>
    <t>乡村医生满意度</t>
  </si>
  <si>
    <t>保障城乡部分独生子女全程教育奖学金奖励制度。一是农村居民中，依法领取了《独生子女父母光荣证》的农村独生子女，二是对城乡居民中，依法领取了《独生子女父母光荣证》后独生子女死亡或伤残（依法鉴定为三级以上）的家庭，再生育一个子女或合法收养一个未成年子女的，在子女教育阶段给与的奖励。由省市、县三级承担。</t>
  </si>
  <si>
    <t>获补对象准确率</t>
  </si>
  <si>
    <t>小学每人每年奖励160元 初中生每人每年奖励260 高中阶段每人每年奖励1000元 国民教育日制大专每人每年奖励1200元 国民教育日制本科每人每年奖励2000元</t>
  </si>
  <si>
    <t>对独生子女伤残、死亡补助每人每月200元</t>
  </si>
  <si>
    <t>空为认真贯彻落实《中共云南省委 云南省人民政府关于优化生育政策促进人口长期均衡发展的实施方案》（云发〔2022〕28 号），加快建立积极生育支持政策体系，推动实现适度生育水平，促进云南人口长期均衡发展，省卫生健康委、省公安厅、省民政厅、省财政厅、省计划生育协会按照《云南省人口与计划生育条例》“一对夫妻可以生育三个子女”的规定，决定从2023 年 1 月 1 日至 2025 年 12 月 31 日，在全省范围内实施一次性生育补贴、育儿补助、婴幼儿意外伤害险参保补贴项目。</t>
  </si>
  <si>
    <t>符合育儿补贴金申报对象覆盖率</t>
  </si>
  <si>
    <t>育儿补贴专项资金到位率</t>
  </si>
  <si>
    <t>800元</t>
  </si>
  <si>
    <t>充分调动群众按政策生育的积极性，促进我区人口长期均衡发展</t>
  </si>
  <si>
    <t>育儿补贴对象满意度</t>
  </si>
  <si>
    <t>育儿补贴对象满意程度</t>
  </si>
  <si>
    <t>进一步落实各级计划生育政策，改善农村计划生育家庭问题，充分体现计划生育家庭优先享受改革发展政策趋向。统筹做好部分计划生育家庭新农合个人参合费用资助经费的申报、审批、落实工作，发挥计划生育奖励政策的导向作用。</t>
  </si>
  <si>
    <t>反映获补助对象认定的准确性情况。
获补对象准确率=抽检符合标准的补助对象数/抽检实际补助对象数*100%</t>
  </si>
  <si>
    <t>医疗保障水平</t>
  </si>
  <si>
    <t>反映医疗服务水平提高程度</t>
  </si>
  <si>
    <t>艾滋病疫情报告率95%以上，开展HIV监测检测工作，检测人数占当地常驻人口比例达到%以上，建立10个村级快速检测点，抗病毒治疗病人病毒载量检测率90%以上，都符合条件的感染者进行救助，群众满意度达80%以上。</t>
  </si>
  <si>
    <t>艾滋病免费抗病毒治疗任务完成率</t>
  </si>
  <si>
    <t>94%</t>
  </si>
  <si>
    <t>艾滋病感染孕产妇所生儿童抗病毒治疗任务完成率</t>
  </si>
  <si>
    <t>95%</t>
  </si>
  <si>
    <t>转介抗病毒治疗比例</t>
  </si>
  <si>
    <t>CD4检测比例</t>
  </si>
  <si>
    <t>配偶检测比例</t>
  </si>
  <si>
    <t>92%</t>
  </si>
  <si>
    <t>抗病毒治疗病人病毒载量检测率</t>
  </si>
  <si>
    <t>抗病毒检测</t>
  </si>
  <si>
    <t>县级计划生育协会要积极筹措资金，为每户特殊家庭办理一份计划生育家庭意外伤害保险，对遭受意外伤害致残的，依据《人身保险伤残评定标准（行业标准）》，按照不同的伤残等级给予伤残保险金；对遭受意外伤害身故的，给予一次性赔偿金。同时，帮助做好参保后续工作，如送保单到户、帮助参保对象及时得到理赔金，做到“应赔尽赔”。</t>
  </si>
  <si>
    <t>覆盖人数</t>
  </si>
  <si>
    <t>当年实际计生特殊困难家庭</t>
  </si>
  <si>
    <t>独生子女死亡或伤残家庭</t>
  </si>
  <si>
    <t>反映获补助对象认定的准确性情况。</t>
  </si>
  <si>
    <t>购买意外伤害险及时率</t>
  </si>
  <si>
    <t>反映发放单位及时发放资金的情况
发放及时率=在时限内发放资金/应发放资金</t>
  </si>
  <si>
    <t>反映补助政策的宣传效果情况，政策知晓率=调查中补助政策知晓人数/调查总人数*100%</t>
  </si>
  <si>
    <t>获补助人员满意度</t>
  </si>
  <si>
    <t>反映补助政策的满意度情况，满意度率=调查中满意度人数/调查总人数*100%</t>
  </si>
  <si>
    <t>用于疫情防控专项工作补助，开展新冠疫苗接种工作的宣传发动、组织动员、组织管理等</t>
  </si>
  <si>
    <t>疑似和确诊病人规范转运率</t>
  </si>
  <si>
    <t>隔离点规范化管理率</t>
  </si>
  <si>
    <t>突发疫情有效处置率</t>
  </si>
  <si>
    <t>实施生育支持项目，健全生育支持体系，初步完成降低群众抚育成本目标，初步缓解生育下降趋势，人口结构得到改善，促进云南人口长期均衡发展。</t>
  </si>
  <si>
    <t>全市常住人口出生率</t>
  </si>
  <si>
    <t>‰</t>
  </si>
  <si>
    <t>全市常住人口出生率大于8</t>
  </si>
  <si>
    <t>符合条件申报对象全覆盖</t>
  </si>
  <si>
    <t>资金发放全到位</t>
  </si>
  <si>
    <t>一次性生育补贴发放标准</t>
  </si>
  <si>
    <t>二孩2000元，三孩5000元</t>
  </si>
  <si>
    <t>一次性生育补贴按标准发放</t>
  </si>
  <si>
    <t>育儿补助发放标准</t>
  </si>
  <si>
    <t>元/年·人</t>
  </si>
  <si>
    <t>育儿补助按标准发放</t>
  </si>
  <si>
    <t>婴幼儿参保补贴标准</t>
  </si>
  <si>
    <t>50元</t>
  </si>
  <si>
    <t>婴幼儿参保补贴按标准补助</t>
  </si>
  <si>
    <t>生育政策支持体系</t>
  </si>
  <si>
    <t>初步建立</t>
  </si>
  <si>
    <t>初步建立生育政策支持体系</t>
  </si>
  <si>
    <t>生育养育成本</t>
  </si>
  <si>
    <t>有所降低</t>
  </si>
  <si>
    <t>降低生育养育成本</t>
  </si>
  <si>
    <t>社会稳定</t>
  </si>
  <si>
    <t>完成国家基本公共卫生服务卫生监督协管工作任务</t>
  </si>
  <si>
    <t>开展检查（核查）次数</t>
  </si>
  <si>
    <t>反映检查核查的次数情况。</t>
  </si>
  <si>
    <t>检查（核查）任务完成率</t>
  </si>
  <si>
    <t>反映检查工作的执行情况。
检查任务完成率=实际完成检查（核查）任务数/计划完成检查（核查）任务数*100%</t>
  </si>
  <si>
    <t>检查（核查）任务及时完成率</t>
  </si>
  <si>
    <t>反映是否按时完成检查核查任务。
检查任务及时完成率=及时完成检查（核查）任务数/完成检查（核查）任务数*100%</t>
  </si>
  <si>
    <t>检查（核查）结果公开率</t>
  </si>
  <si>
    <t>反映相关检查核查结果依法公开情况。
检查结果公开率</t>
  </si>
  <si>
    <t>问题整改落实率</t>
  </si>
  <si>
    <t>反映检查核查发现问题的整改落实情况。
问题整改落实率=（实际整改问题数/现场检查发现问题数）*100%</t>
  </si>
  <si>
    <t>检查（核查）人员被投诉次数</t>
  </si>
  <si>
    <t>反映服务对象对检查核查工作的整体满意情况。</t>
  </si>
  <si>
    <t>完成基本公共卫生服务职业病防治工作任务</t>
  </si>
  <si>
    <t>完成检查报告数量</t>
  </si>
  <si>
    <t>36</t>
  </si>
  <si>
    <t>个</t>
  </si>
  <si>
    <t>反映检查核查形成的报告（总结）个数。</t>
  </si>
  <si>
    <t>完成国家卫生监督双随机抽查工作任务</t>
  </si>
  <si>
    <t>35</t>
  </si>
  <si>
    <t>检查（核查）覆盖率</t>
  </si>
  <si>
    <t>反映检查（核查）工作覆盖面情况。
检查（核查）覆盖率=实际完成检查（核查）覆盖面/检查（核查）计划覆盖面*100%</t>
  </si>
  <si>
    <t>为进一步加强双河彝族乡新型冠状病毒感染的肺炎疫情防控工作，全力保障双河彝族乡辖区人民群众生命安全和身体健康；切实做好我乡防控工作，坚决打赢疫情防控人民战争，总体战，阻击战。</t>
  </si>
  <si>
    <t>10547</t>
  </si>
  <si>
    <t>降低企业成本</t>
  </si>
  <si>
    <t>反映补助有效降低受助企业平均成本的情况。</t>
  </si>
  <si>
    <t>孕产妇死亡率≤12/10万，婴儿死亡率≤4‰，患者满意度≥80%</t>
  </si>
  <si>
    <t>孕产妇死亡率</t>
  </si>
  <si>
    <t>12/10万</t>
  </si>
  <si>
    <t>婴儿死亡率</t>
  </si>
  <si>
    <t>4‰</t>
  </si>
  <si>
    <t>孕产妇、婴儿死亡率</t>
  </si>
  <si>
    <t>控制</t>
  </si>
  <si>
    <t>80%</t>
  </si>
  <si>
    <t>完成本辖区主要慢性病及其危险因素调查项目检测指标。</t>
  </si>
  <si>
    <t>参与检查(核查)人数</t>
  </si>
  <si>
    <t>20</t>
  </si>
  <si>
    <t>反映参与检查核查的工作人数。</t>
  </si>
  <si>
    <t>0</t>
  </si>
  <si>
    <t>规范我区国家免费孕前优生健康检查项目试点专项资金管理，切实达到提高出生人口素质、降低人口出生缺陷的目的，做好目标人群宣传、培训、随访等服务工作，确保完成项目任务。</t>
  </si>
  <si>
    <t>公开发放的宣传材料数量</t>
  </si>
  <si>
    <t>份（部、个、幅、条）</t>
  </si>
  <si>
    <t>反映制作宣传横幅、宣传册等的数量情况。</t>
  </si>
  <si>
    <t>346200</t>
  </si>
  <si>
    <t>接种新冠疫苗是党中央、国务院的重大决策部署和省、市工作要求，是有力阻断病毒传播、巩固疫情防控成果的重要举措，是目前疫情防控最关键的措施和首要任务。</t>
  </si>
  <si>
    <t>按照规范接种</t>
  </si>
  <si>
    <t>规范率</t>
  </si>
  <si>
    <t>完成政府指令性任务</t>
  </si>
  <si>
    <t>任务完成率</t>
  </si>
  <si>
    <t>接种者满意度</t>
  </si>
  <si>
    <t>满意率</t>
  </si>
  <si>
    <t>艾滋病防治项目</t>
  </si>
  <si>
    <t>发放的宣传材料数量</t>
  </si>
  <si>
    <t>'100</t>
  </si>
  <si>
    <t>份</t>
  </si>
  <si>
    <t>艾滋病防治工作</t>
  </si>
  <si>
    <t>提高医疗服务水平，更好服务患者</t>
  </si>
  <si>
    <t>政策宣传次数</t>
  </si>
  <si>
    <t>反映补助政策的宣传力度情况。即通过门户网站、报刊、通信、电视、户外广告等对补助政策进行宣传的次数。</t>
  </si>
  <si>
    <t>补助事项公示度</t>
  </si>
  <si>
    <t>反映补助事项在特定办事大厅、官网、媒体或其他渠道按规定进行公示的情况。
补助事项公示度=按规定公布事项/按规定应公布事项*100%</t>
  </si>
  <si>
    <t>经营状况改善</t>
  </si>
  <si>
    <t>完成目标人群的免费孕前优生检查</t>
  </si>
  <si>
    <t>免费孕前优生健康检查数量</t>
  </si>
  <si>
    <t>目标人群的免费孕前优生检查</t>
  </si>
  <si>
    <t>出生人口素质</t>
  </si>
  <si>
    <t>出生人口素质提高</t>
  </si>
  <si>
    <t>有效的提高我区婚前医学检查率，有效控制艾滋病病毒由特殊人群向普通人群蔓延趋势，预防传染性疾病，降低出生缺陷，控制婚育疾病。</t>
  </si>
  <si>
    <t>4000</t>
  </si>
  <si>
    <t>为广大贫困孕产妇住院分娩和危急抢救提供经济保障，促进我区住院分娩率的提高和孕产妇死亡率的下降。</t>
  </si>
  <si>
    <t>反映补助准确发放的情况。</t>
  </si>
  <si>
    <t>反映发放单位及时发放补助资金的情况。</t>
  </si>
  <si>
    <t>生活状况改善</t>
  </si>
  <si>
    <t>反映补助促进受助对象生活状况改善的情况。</t>
  </si>
  <si>
    <t>根据问卷调查结果群众满意度良好</t>
  </si>
  <si>
    <t>创新人才培养机制，提高人才队伍素质</t>
  </si>
  <si>
    <t>引进相应人才数量</t>
  </si>
  <si>
    <t>积极引进符合条件的卫生人才</t>
  </si>
  <si>
    <t>实施“晋宁名医”培养奖励工程</t>
  </si>
  <si>
    <t>提升人才队伍素质</t>
  </si>
  <si>
    <t>提升我区卫生人才队伍的素质</t>
  </si>
  <si>
    <t>加强人才培养，提高基层技术人员服务水平</t>
  </si>
  <si>
    <t>向实行计划生育的育龄人口提供免费技术服务</t>
  </si>
  <si>
    <t>育龄人口</t>
  </si>
  <si>
    <t>建设基层医疗机构发热哨点诊室</t>
  </si>
  <si>
    <t>基层医疗卫生机构发热哨点诊室建设</t>
  </si>
  <si>
    <t>30%</t>
  </si>
  <si>
    <t>空基层医疗卫生机构发热哨点诊室建设</t>
  </si>
  <si>
    <t>老年人接种23价肺炎疫苗接种补助经费</t>
  </si>
  <si>
    <t>接种率</t>
  </si>
  <si>
    <t>接种知晓率</t>
  </si>
  <si>
    <t>艾滋病综合防治示范区</t>
  </si>
  <si>
    <t>艾滋病防治工作经费。</t>
  </si>
  <si>
    <t>救助对象人数（人次）</t>
  </si>
  <si>
    <t>人/人次</t>
  </si>
  <si>
    <t>反映应救尽救对象的人数（人次）情况。</t>
  </si>
  <si>
    <t>救助对象认定准确率</t>
  </si>
  <si>
    <t>反映救助对象认定的准确情况。
救助对象认定准确率=抽检符合标准的救助对象数/抽检实际救助对象数*100%</t>
  </si>
  <si>
    <t>救助发放及时率</t>
  </si>
  <si>
    <t>反映发放单位及时发放救助资金的情况。
救助发放及时率=时限内发放救助资金额/应发放救助资金额*100%</t>
  </si>
  <si>
    <t>反映救助促进受助对象生活状况的改善情况。</t>
  </si>
  <si>
    <t>救助对象满意度</t>
  </si>
  <si>
    <t>反映获救助对象的满意程度。
救助对象满意度=调查中满意和较满意的获救助人员数/调查总人数*100%</t>
  </si>
  <si>
    <t>70532</t>
  </si>
  <si>
    <t>反映应保尽保、应救尽救对象的人数（人次）情况。</t>
  </si>
  <si>
    <t>救助标准执行合规率</t>
  </si>
  <si>
    <t>反映救助按标准执行的情况。
救助标准执行合规率=按照救助标准核定发放的资金额/发放资金总额*100%</t>
  </si>
  <si>
    <t>反映救助政策的宣传效果情况。
政策知晓率=调查中救助政策知晓人数/调查总人数*100%</t>
  </si>
  <si>
    <t>按照接种规范</t>
  </si>
  <si>
    <t>接种规范率</t>
  </si>
  <si>
    <t>接种任务完成率</t>
  </si>
  <si>
    <t>受种者满意度</t>
  </si>
  <si>
    <t>2022年，我市年龄达到60周岁，拟退出的乡村医生为53人，服务年限为1599年，市级补助资金70.25万元。
2022年，我市在岗乡村医生2878人，市级补助资金1160.1万元。</t>
  </si>
  <si>
    <t>保障乡村医生合理待遇</t>
  </si>
  <si>
    <t>元/人*月</t>
  </si>
  <si>
    <t xml:space="preserve"> 每年对昆明市年龄达60周岁拟退出的乡村医生给予补助，补助标准为每服务一年600元；每年对在岗乡村医生进行补助，补助标准为500元/月/人。</t>
  </si>
  <si>
    <t>乡村医生退出补偿资金</t>
  </si>
  <si>
    <t>稳定和优化乡村医生队伍</t>
  </si>
  <si>
    <t>中长期</t>
  </si>
  <si>
    <t>完善乡村医生培养培训机制</t>
  </si>
  <si>
    <t>提升村级医疗卫生服务水平</t>
  </si>
  <si>
    <t>乡村医生服务能力得到提升</t>
  </si>
  <si>
    <t>&lt;</t>
  </si>
  <si>
    <t>≥90%</t>
  </si>
  <si>
    <t>满足各类人群需求，为就医患者提供更好服务</t>
  </si>
  <si>
    <t>根据《云南省人民政府关于推进健康云南行动的实施意见》（云政发〔2020〕13号）、《中共云南省委办公厅 云南省人民政府办公厅关于印发云南省促进卫生健康人才队伍发展三十条措施的通知》（云办通〔2020〕37号）等文件精神，通过实施慢病管理中心建设，进一步控制慢性疾病，提升全民健康水平</t>
  </si>
  <si>
    <t>慢病管理中心建设数</t>
  </si>
  <si>
    <t>按要求建设慢病管理中心</t>
  </si>
  <si>
    <t>慢病管理中心建设情况</t>
  </si>
  <si>
    <t>按要求完成建设</t>
  </si>
  <si>
    <t>实际服务情况</t>
  </si>
  <si>
    <t>慢病患者满意度</t>
  </si>
  <si>
    <t>根据测算2025年约收取该储运费约60--90万元并缴入国库</t>
  </si>
  <si>
    <t>完成疫苗储运费收取并缴入同级国库，并完成疫苗储运相关工作。</t>
  </si>
  <si>
    <t>服务对像满意度</t>
  </si>
  <si>
    <t>偿付新冠疫情期间防控物资核酸检测欠款</t>
  </si>
  <si>
    <t>新冠疫情防控保障</t>
  </si>
  <si>
    <t>结核病防治经费</t>
  </si>
  <si>
    <t>结核病防治管理</t>
  </si>
  <si>
    <t>2023年末收到红会及社会捐款用于疫情防控，此款项用于支付防控物资欠款</t>
  </si>
  <si>
    <t>防控物资储备</t>
  </si>
  <si>
    <t>足额</t>
  </si>
  <si>
    <t>万元</t>
  </si>
  <si>
    <t>晋政复〔2021〕495号 关于新冠疫情应急物资储备及核酸检测等工作所需经费的批复</t>
  </si>
  <si>
    <t>区级传染病能力建设设备设施</t>
  </si>
  <si>
    <t>医疗卫生机构防控物资</t>
  </si>
  <si>
    <t>新冠肺炎疫情控制率</t>
  </si>
  <si>
    <t>居民满意度</t>
  </si>
  <si>
    <t>消除麻风病，保障麻风村病人生活费及医药费</t>
  </si>
  <si>
    <t>保障麻风村病人生活费及医药费</t>
  </si>
  <si>
    <t>人次</t>
  </si>
  <si>
    <t>按时发放病人生活费，报销医药费</t>
  </si>
  <si>
    <t>病人满意度</t>
  </si>
  <si>
    <t>免费对全区饮食及公共场所从业人员体检全覆盖，预计当年体检人数1.6万至1.8万人，减轻个人及企业负担，促进实体经济发展，保障消费人群等全民健康。</t>
  </si>
  <si>
    <t>免费对全区饮食及公共场所从业人员体检全覆盖</t>
  </si>
  <si>
    <t>切实减轻企业及个人负担，促进实体经济发展</t>
  </si>
  <si>
    <t>免费对全区饮食及公共场所从业人员体检全覆盖，预计当年体检人数1.8万至2万人次</t>
  </si>
  <si>
    <t>免费对全区饮食及公共场所从业人员体检全覆盖，预计当年体检人数1.8万至2万人</t>
  </si>
  <si>
    <t>从业人员对体检工作满意度</t>
  </si>
  <si>
    <t>服务对象满意度90%以上</t>
  </si>
  <si>
    <t>2025年办公用品及设备采购预算资金为3106000元</t>
  </si>
  <si>
    <t>购置计划完成率</t>
  </si>
  <si>
    <t>反映部门购置计划执行情况购置计划执行情况。
购置计划完成率=（实际购置交付装备数量/计划购置交付装备数量）*100%。</t>
  </si>
  <si>
    <t>设备采购经济性</t>
  </si>
  <si>
    <t>310.6</t>
  </si>
  <si>
    <t>反映设备采购成本低于计划数所获得的经济效益。</t>
  </si>
  <si>
    <t>2025年物业管理费预算资金为1100000元</t>
  </si>
  <si>
    <t>安保巡查次数</t>
  </si>
  <si>
    <t>次/天</t>
  </si>
  <si>
    <t>反映每天安保巡查次数的情况。</t>
  </si>
  <si>
    <t>物业服务需求保障程度</t>
  </si>
  <si>
    <t>反映绿化、安保、安防、保洁等服务满足委托单位的程度。（实际运用时根据项目对物业的需求，主要通过整体评价的方式进行评价。）</t>
  </si>
  <si>
    <t>服务受益人员满意度</t>
  </si>
  <si>
    <t>反映保安、保洁、餐饮服务、绿化养护服务受益人员满意程度。</t>
  </si>
  <si>
    <t>2025年车辆运行维护预算经费165000元</t>
  </si>
  <si>
    <t>车辆维修保养次数</t>
  </si>
  <si>
    <t>次/年</t>
  </si>
  <si>
    <t>反映车辆维修保养的次数</t>
  </si>
  <si>
    <t>政府采购率</t>
  </si>
  <si>
    <t>反映实行政府采购的效率</t>
  </si>
  <si>
    <t>车辆运行保险保障程度</t>
  </si>
  <si>
    <t>反映车辆购买保险的保障程度</t>
  </si>
  <si>
    <t>98</t>
  </si>
  <si>
    <t>反映车辆燃油、保险、维修保养满意度</t>
  </si>
  <si>
    <t>2025年医疗设备维修保养预算资金1000000元</t>
  </si>
  <si>
    <t>医疗设备维修保养次数</t>
  </si>
  <si>
    <t>反映每年医疗设备维修保养次数</t>
  </si>
  <si>
    <t>医疗设备维修保养保障程度</t>
  </si>
  <si>
    <t>反映每年医疗设备维修保养保障的程度</t>
  </si>
  <si>
    <t>反映医疗设备维修保养满意度</t>
  </si>
  <si>
    <t>预算06表</t>
  </si>
  <si>
    <t>政府性基金预算支出预算表</t>
  </si>
  <si>
    <t>单位名称：昆明市发展和改革委员会</t>
  </si>
  <si>
    <t>政府性基金预算支出</t>
  </si>
  <si>
    <t>备注：我单位无政府性基金预算支出预算相关内容，该表以空表进行公开。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</si>
  <si>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</si>
  <si>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</si>
  <si>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</si>
  <si>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</si>
  <si>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</si>
  <si>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</si>
  <si>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</si>
  <si>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</si>
  <si>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</si>
  <si>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</si>
  <si>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</si>
  <si>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打印纸</t>
  </si>
  <si>
    <t>复印纸</t>
  </si>
  <si>
    <t>箱</t>
  </si>
  <si>
    <t>计算机</t>
  </si>
  <si>
    <t>台</t>
  </si>
  <si>
    <t>办公桌椅</t>
  </si>
  <si>
    <t>家具</t>
  </si>
  <si>
    <t>套</t>
  </si>
  <si>
    <t>候诊椅</t>
  </si>
  <si>
    <t>文件柜</t>
  </si>
  <si>
    <t>空调</t>
  </si>
  <si>
    <t>空调机</t>
  </si>
  <si>
    <t>计算机网络设备</t>
  </si>
  <si>
    <t>网络设备</t>
  </si>
  <si>
    <t>信息安全设备</t>
  </si>
  <si>
    <t>显像摄像系统</t>
  </si>
  <si>
    <t>医疗设备</t>
  </si>
  <si>
    <t>椎间孔镜</t>
  </si>
  <si>
    <t>病历印刷费</t>
  </si>
  <si>
    <t>印刷服务</t>
  </si>
  <si>
    <t>物业管理服务</t>
  </si>
  <si>
    <t>车辆加油、添加燃料服务</t>
  </si>
  <si>
    <t>车辆维修和保养服务</t>
  </si>
  <si>
    <t>机动车保险服务</t>
  </si>
  <si>
    <t>CT维保费</t>
  </si>
  <si>
    <t>医疗设备维修和保养服务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</si>
  <si>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</si>
  <si>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</si>
  <si>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</si>
  <si>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</si>
  <si>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</si>
  <si>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</si>
  <si>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</si>
  <si>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</si>
  <si>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备注：因没有符合政府采购服务的支出项目，我单位无政府购买服务预算相关内容，该表以空表进行公开。</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</si>
  <si>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</si>
  <si>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</si>
  <si>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</si>
  <si>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</si>
  <si>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</si>
  <si>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</si>
  <si>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</si>
  <si>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</si>
  <si>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</si>
  <si>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</si>
  <si>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</si>
  <si>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</si>
  <si>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</si>
  <si>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</si>
  <si>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</si>
  <si>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</si>
  <si>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</si>
  <si>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</si>
  <si>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</si>
  <si>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</si>
  <si>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</si>
  <si>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</si>
  <si>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</si>
  <si>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备注：我部门无对下转移支付预算，此表无数据。</t>
  </si>
  <si>
    <t>预算09-2表</t>
  </si>
  <si>
    <t>备注：我部门无对下转移支付绩效目标，此表无数据。</t>
  </si>
  <si>
    <t>预算10表</t>
  </si>
  <si>
    <t>资产类别</t>
  </si>
  <si>
    <t>资产分类代码.名称</t>
  </si>
  <si>
    <t>资产名称</t>
  </si>
  <si>
    <t>计量单位</t>
  </si>
  <si>
    <t>财政部门批复数（元）</t>
  </si>
  <si>
    <t>单价</t>
  </si>
  <si>
    <t>金额</t>
  </si>
  <si>
    <t>A02 设备</t>
  </si>
  <si>
    <t>A02010104 服务器</t>
  </si>
  <si>
    <t>服务器</t>
  </si>
  <si>
    <t>A02010105 台式计算机</t>
  </si>
  <si>
    <t>台式计算机</t>
  </si>
  <si>
    <t>A02021003 A4黑白打印机</t>
  </si>
  <si>
    <t>A4黑白打印机</t>
  </si>
  <si>
    <t>A02320500 医用超声波仪器及设备</t>
  </si>
  <si>
    <t>彩色多普勒超声诊断仪</t>
  </si>
  <si>
    <t>A02320700 医用内窥镜</t>
  </si>
  <si>
    <t>宫腔镜</t>
  </si>
  <si>
    <t>A02321900 临床检验设备</t>
  </si>
  <si>
    <t>全自动生化仪</t>
  </si>
  <si>
    <t>显微镜</t>
  </si>
  <si>
    <t>核酸芯片检测仪</t>
  </si>
  <si>
    <t>全自动化学发光仪</t>
  </si>
  <si>
    <t>A02322900 医用低温、冷疗设备</t>
  </si>
  <si>
    <t>医用冷藏冰箱</t>
  </si>
  <si>
    <t>A02329900 其他医疗设备</t>
  </si>
  <si>
    <t>儿童早期发展信息管理系统</t>
  </si>
  <si>
    <t>光疗箱</t>
  </si>
  <si>
    <t>台式电脑</t>
  </si>
  <si>
    <t>A02020100 复印机</t>
  </si>
  <si>
    <t>复印机</t>
  </si>
  <si>
    <t>打印机</t>
  </si>
  <si>
    <t>A02010202 交换设备</t>
  </si>
  <si>
    <t>交换机</t>
  </si>
  <si>
    <t>A02020200 投影仪</t>
  </si>
  <si>
    <t>投影仪</t>
  </si>
  <si>
    <t>A02020800 触控一体机</t>
  </si>
  <si>
    <t>床旁显示屏</t>
  </si>
  <si>
    <t>移动护理PDA</t>
  </si>
  <si>
    <t>A02021007 条码打印机</t>
  </si>
  <si>
    <t>条码打印机</t>
  </si>
  <si>
    <t>A02061504 不间断电源</t>
  </si>
  <si>
    <t>不间断电力系统</t>
  </si>
  <si>
    <t>A02061804 空调机</t>
  </si>
  <si>
    <t>立式空调</t>
  </si>
  <si>
    <t>中央空调系统</t>
  </si>
  <si>
    <t>A02061819 热水器</t>
  </si>
  <si>
    <t>电热水器</t>
  </si>
  <si>
    <t>A02320100 手术器械</t>
  </si>
  <si>
    <t>电刀</t>
  </si>
  <si>
    <t>把</t>
  </si>
  <si>
    <t>高频手术系统（LEEP刀）</t>
  </si>
  <si>
    <t>神经外科显微镜器械</t>
  </si>
  <si>
    <t>胸腔镜手术器械</t>
  </si>
  <si>
    <t>A02320300 医用电子生理参数检测仪器设备</t>
  </si>
  <si>
    <t>血流动力学监测系统</t>
  </si>
  <si>
    <t>睡眠初筛仪</t>
  </si>
  <si>
    <t>心电监护仪</t>
  </si>
  <si>
    <t>人体成分分析仪</t>
  </si>
  <si>
    <t>手指式指脉氧</t>
  </si>
  <si>
    <t>远程胎监</t>
  </si>
  <si>
    <t>激活全血凝固时间（ACT）监测仪</t>
  </si>
  <si>
    <t>血压计</t>
  </si>
  <si>
    <t>便携式监护仪</t>
  </si>
  <si>
    <t>气囊测压表</t>
  </si>
  <si>
    <t>儿童视频脑电图仪</t>
  </si>
  <si>
    <t>心电监测仪</t>
  </si>
  <si>
    <t>肝脏瞬时弹性成像仪</t>
  </si>
  <si>
    <t>心电图机</t>
  </si>
  <si>
    <t>A02320400 医用光学仪器</t>
  </si>
  <si>
    <t>水光仪</t>
  </si>
  <si>
    <t>彩色超声诊断仪</t>
  </si>
  <si>
    <t>融合B超</t>
  </si>
  <si>
    <t>超声波治疗仪</t>
  </si>
  <si>
    <t>彩色超声多普勒诊断仪</t>
  </si>
  <si>
    <t>心脏彩超</t>
  </si>
  <si>
    <t>A02320600 医用激光仪器及设备</t>
  </si>
  <si>
    <t>调Q激光</t>
  </si>
  <si>
    <t>氦氖激光</t>
  </si>
  <si>
    <t>半导体激光治疗仪</t>
  </si>
  <si>
    <t>可视喉镜（硬）</t>
  </si>
  <si>
    <t>膀胱镜</t>
  </si>
  <si>
    <t>放大内镜</t>
  </si>
  <si>
    <t>宫腔镜操作系统</t>
  </si>
  <si>
    <t>电子输尿管肾镜</t>
  </si>
  <si>
    <t>A02320800 物理治疗、康复及体育治疗仪器设备</t>
  </si>
  <si>
    <t>干扰电治疗仪</t>
  </si>
  <si>
    <t>中频治疗仪</t>
  </si>
  <si>
    <t>微波治疗仪</t>
  </si>
  <si>
    <t>四肢联动</t>
  </si>
  <si>
    <t>空气压力波治疗仪</t>
  </si>
  <si>
    <t>空气压力波循环治疗仪</t>
  </si>
  <si>
    <t>臭氧水疗仪</t>
  </si>
  <si>
    <t>A02320900 中医器械设备</t>
  </si>
  <si>
    <t>中药熏蒸机</t>
  </si>
  <si>
    <t>中医定向透药治疗仪</t>
  </si>
  <si>
    <t>A02321200 医用X线诊断设备</t>
  </si>
  <si>
    <t>数字化医用X射线摄影系统（DR）</t>
  </si>
  <si>
    <t>血气分析仪</t>
  </si>
  <si>
    <t>A02322100 体外循环设备</t>
  </si>
  <si>
    <t>血液透析机</t>
  </si>
  <si>
    <t>血液灌流机</t>
  </si>
  <si>
    <t>A02322400 手术室设备及附件</t>
  </si>
  <si>
    <t>移动式无影灯</t>
  </si>
  <si>
    <t>神经外科头架</t>
  </si>
  <si>
    <t>高频手术治疗仪</t>
  </si>
  <si>
    <t>A02322500 急救和生命支持设备</t>
  </si>
  <si>
    <t>无创呼吸机</t>
  </si>
  <si>
    <t>除颤监护仪</t>
  </si>
  <si>
    <t>心肺复苏机</t>
  </si>
  <si>
    <t>呼吸机</t>
  </si>
  <si>
    <t>有创呼吸机</t>
  </si>
  <si>
    <t>儿童无创呼吸机</t>
  </si>
  <si>
    <t>抢救车</t>
  </si>
  <si>
    <t>张</t>
  </si>
  <si>
    <t>转运型呼吸机</t>
  </si>
  <si>
    <t>A02322700 病房护理及医院设备</t>
  </si>
  <si>
    <t>吸痰器</t>
  </si>
  <si>
    <t>体温监测系统</t>
  </si>
  <si>
    <t>四通道微量泵</t>
  </si>
  <si>
    <t>电动检查床</t>
  </si>
  <si>
    <t>医用升温毯</t>
  </si>
  <si>
    <t>输液输血加温仪</t>
  </si>
  <si>
    <t>输液泵</t>
  </si>
  <si>
    <t>悬吊系统（带床）</t>
  </si>
  <si>
    <t>多功能床</t>
  </si>
  <si>
    <t>双通道注射泵</t>
  </si>
  <si>
    <t>营养泵</t>
  </si>
  <si>
    <t>多频振动排痰机</t>
  </si>
  <si>
    <t>医用控温仪</t>
  </si>
  <si>
    <t>可站立病床</t>
  </si>
  <si>
    <t>治疗车</t>
  </si>
  <si>
    <t>多通道注射泵</t>
  </si>
  <si>
    <t>床旁吊塔</t>
  </si>
  <si>
    <t>电动负压人流吸引器</t>
  </si>
  <si>
    <t>电动可升降PT床</t>
  </si>
  <si>
    <t>注射泵（双通道）</t>
  </si>
  <si>
    <t>A02322800 消毒灭菌设备及器具</t>
  </si>
  <si>
    <t>紫外线杀菌灯车</t>
  </si>
  <si>
    <t>平板式空气消毒机</t>
  </si>
  <si>
    <t>床单元消毒机</t>
  </si>
  <si>
    <t>消毒供应中心设备配套</t>
  </si>
  <si>
    <t>取材室新风系统</t>
  </si>
  <si>
    <t>A02323300 口腔设备及器械</t>
  </si>
  <si>
    <t>超声波洁牙机</t>
  </si>
  <si>
    <t>牙科综合治疗椅</t>
  </si>
  <si>
    <t>气管镜用的球囊</t>
  </si>
  <si>
    <t>器械柜</t>
  </si>
  <si>
    <t>射频治疗仪</t>
  </si>
  <si>
    <t>数字震动感觉阈值检查仪</t>
  </si>
  <si>
    <t>吸氧装置</t>
  </si>
  <si>
    <t>组织盒激光书写仪</t>
  </si>
  <si>
    <t>电动吸引器</t>
  </si>
  <si>
    <t>生物刺激反馈仪</t>
  </si>
  <si>
    <t>中心监护系统</t>
  </si>
  <si>
    <t>雾化装置</t>
  </si>
  <si>
    <t>铥激光</t>
  </si>
  <si>
    <t>气管镜用的超声探头</t>
  </si>
  <si>
    <t>载拨片激光打印机</t>
  </si>
  <si>
    <t>呼吸气囊</t>
  </si>
  <si>
    <t>产房无影灯</t>
  </si>
  <si>
    <t>光固化灯</t>
  </si>
  <si>
    <t>液氮罐</t>
  </si>
  <si>
    <t>移动C臂</t>
  </si>
  <si>
    <t>冲洗液袋用加压器</t>
  </si>
  <si>
    <t>超声弹性成像</t>
  </si>
  <si>
    <t>震动排痰仪</t>
  </si>
  <si>
    <t>美容治疗车</t>
  </si>
  <si>
    <t>射频机器人</t>
  </si>
  <si>
    <t>蜡块储存柜</t>
  </si>
  <si>
    <t>冲击波治疗仪</t>
  </si>
  <si>
    <t>吸引器</t>
  </si>
  <si>
    <t>ABS病历柜</t>
  </si>
  <si>
    <t>重症监护系统</t>
  </si>
  <si>
    <t>全自动病理取材台</t>
  </si>
  <si>
    <t>升温毯</t>
  </si>
  <si>
    <t>结石成分分析仪</t>
  </si>
  <si>
    <t>前列腺治疗仪</t>
  </si>
  <si>
    <t>美容治疗床</t>
  </si>
  <si>
    <t>言语认知评估训练与沟通仪软件</t>
  </si>
  <si>
    <t>体位垫</t>
  </si>
  <si>
    <t>塑形磁</t>
  </si>
  <si>
    <t>上肢机器人</t>
  </si>
  <si>
    <t>激光定位仪</t>
  </si>
  <si>
    <t>生化免疫流水线</t>
  </si>
  <si>
    <t>玻片储存柜</t>
  </si>
  <si>
    <t>冷喷机</t>
  </si>
  <si>
    <t>脑电图视频监测软件</t>
  </si>
  <si>
    <t>污物车</t>
  </si>
  <si>
    <t>A05 家具和用品</t>
  </si>
  <si>
    <t>A05010201 办公桌</t>
  </si>
  <si>
    <t>办公桌</t>
  </si>
  <si>
    <t>A05010301 办公椅</t>
  </si>
  <si>
    <t>办公椅</t>
  </si>
  <si>
    <t>A05010502 文件柜</t>
  </si>
  <si>
    <t>A05010503 更衣柜</t>
  </si>
  <si>
    <t>更衣柜</t>
  </si>
  <si>
    <t>A05010599 其他柜类</t>
  </si>
  <si>
    <t>被服柜</t>
  </si>
  <si>
    <t>床旁柜</t>
  </si>
  <si>
    <t>存储柜</t>
  </si>
  <si>
    <t>A05010602 金属质架类</t>
  </si>
  <si>
    <t>重型货架</t>
  </si>
  <si>
    <t>A05019900 其他家具</t>
  </si>
  <si>
    <t>床旁椅</t>
  </si>
  <si>
    <t>床旁桌</t>
  </si>
  <si>
    <t>A05010299 其他台、桌类</t>
  </si>
  <si>
    <t>预算11表</t>
  </si>
  <si>
    <t>上级补助</t>
  </si>
  <si>
    <t>预算12表</t>
  </si>
  <si>
    <t>项目级次</t>
  </si>
  <si>
    <t>312 民生类</t>
  </si>
  <si>
    <t>本级</t>
  </si>
  <si>
    <t>313 事业发展类</t>
  </si>
  <si>
    <t>311 专项业务类</t>
  </si>
  <si>
    <t/>
  </si>
  <si>
    <t>预算13表</t>
  </si>
  <si>
    <t>部门编码</t>
  </si>
  <si>
    <t>部门名称</t>
  </si>
  <si>
    <t>内容</t>
  </si>
  <si>
    <t>说明</t>
  </si>
  <si>
    <t>部门总体目标</t>
  </si>
  <si>
    <t>部门职责</t>
  </si>
  <si>
    <t>（一）贯彻执行国家、省、市、区有关卫生健康事业发展的法律法规和方针政策；组织拟订卫生健康的政策文件，拟订卫生健康事业发展规划计划、政府规章草案、政策措施并组织实施；统筹规划全区卫生健康资源配置，拟定区卫生健康规划的编制和实施。加强卫生健康人才队伍建设。制定并组织实施推进卫生健康基本公共服务均等化、普及化、便捷化和公共资源向基层延伸等政策措施。
（二）协调推进深化医药卫生体制改革，研究提出深化医药卫生体制改革重大政策、措施的建议。组织深化公立医院综合改革，推进管办分离，健全现代医院管理制度，制定并组织实施推动卫生健康公共服务提供主体多元化、提供方式多样化的政策措施。
（三）制定并组织落实全区疾病预防控制规划、免疫规划以及严重危害人民健康的公共卫生问题的干预措施。负责卫生应急工作，组织和协调有关部门对重大疾病实施防控和干预，制定全区卫生应急和紧急医学救援预案、突发公共卫生事件监测和风险评估计划；组织和指导突发公共卫生事件预防控制和各类突发公共事件的医疗卫生救援，负责心理卫生的防治工作，及时报告法定传染病疫情信息和突发公共卫生事件应急处置信息的发布工作，组织开展食品安全风险监测评估。
（四）组织拟订并协调落实应对人口老龄化政策措施，负责推进老年健康服务体系建设和医养结合工作。
（五）贯彻落实国家药物政策和国家基本药物制度，落实国家基本药物采购使用管理制度以及省、市有关政策，开展药品使用监测、临床综合评价和短缺药品预警，组织开展食品安全风险监测评估。
（六）完善卫生健康综合监督执法体系，加强综合监督执法机构和队伍建设。负责职责范围内的职业卫生、放射卫生、环境卫生、学校卫生、公共场所卫生、饮用水卫生、爱国卫生、精神卫生等公共卫生的监督管理，负责传染病防治的监督和管理，健全卫生健康综合监督体系。牵头《烟草控制框架公约》 履约工作。负责本行业领域的安全生产监管工作。
（七）制定医疗机构、医疗服务行业管理办法并监督实施，建立医疗服务评价和监督管理体系。会同有关部门贯彻执行卫生健康专业技术人员资格标准。组织实施医疗服务规范、标准和卫生健康专业技术人员执业规则、服务规范。
（八）负责计划生育管理和服务工作，开展人口监测预警，负责落实生育政策，组织实施促进出生人口性别平衡的政策措施，组织监测计划生育发展动态；建立计划生育技术服务管理制度并监督实施</t>
  </si>
  <si>
    <t>根据三定方案归纳</t>
  </si>
  <si>
    <t xml:space="preserve">（一）以党的政治建设为统领，全面加强卫生健康系统党建和党风廉政工作
（二）以医疗改革为牵引，持续增强综合服务能力
全力推动紧密型医共体建设，全面提升县乡医疗服务能力和资源使用效率。强化信息支撑，以医共体建设为依托，打造区域内卫生健康信息平台，实现公卫、医疗、健康等信息整合共建共享。
（三）多轮驱动，持续推动各类医疗机构功能发挥
（四）以人才建设为基石，持续打造优秀医疗团队
（五）全面落实好疫情防控常态化各项工作措施
（六）全力推进项目建设
（七）巩固“三个90%”“两个消除”目标任务
</t>
  </si>
  <si>
    <t>根据部门职责，中长期规划，各级党委，各级政府要求归纳</t>
  </si>
  <si>
    <t>部门年度目标</t>
  </si>
  <si>
    <t>（一）以党的政治建设为统领，全面加强卫生健康系统党建和党风廉政工作
（二）以医疗改革为牵引，持续增强综合服务能力
全力推动紧密型医共体建设，全面提升县乡医疗服务能力和资源使用效率。强化信息支撑，以医共体建设为依托，打造区域内卫生健康信息平台，实现公卫、医疗、健康等信息整合共建共享。
（三）多轮驱动，持续推动各类医疗机构功能发挥
（四）以人才建设为基石，持续打造优秀医疗团队
（五）全面落实好疫情防控常态化各项工作措施
（六）全力推进项目建设
（七）巩固“三个90%”“两个消除”目标任务</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</si>
  <si>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</si>
  <si>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</si>
  <si>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</si>
  <si>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</si>
  <si>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</si>
  <si>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</si>
  <si>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</si>
  <si>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</si>
  <si>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</si>
  <si>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机构正常运转经费</t>
  </si>
  <si>
    <t>主要用于职工工资，津贴，奖金，社保费缴纳，各种补贴发放以及单位正常运转所需公务经费</t>
  </si>
  <si>
    <t xml:space="preserve">计划生育政策执行工作 </t>
  </si>
  <si>
    <t>健全计划生育利益导向和促进计划生育家庭发展机制，组织实施国家、省、市、区计划生育奖励扶助、计划生育特殊困难家庭扶助等制度，负责协调推进有关部门、群众团体履行计划生育工作相关职责，拟定并组织实施稳定适度低生育水平的政策措施。</t>
  </si>
  <si>
    <t>基本公共卫生服务、突发公共卫生服务、安全应急工作</t>
  </si>
  <si>
    <t>负责制定全区疾病预防控制规划、免疫规划、严重危害人民健康的公共卫生问题的干预措施并组织实施，组织和协调有关部门对重大疾病实施防控和干预，制定全区卫生应急和紧急医学救援预案、突发公共卫生事件监测和风险评估计划；组织和指导突发公共卫生事件预防控制和各类突发公共事件的医疗卫生救援，负责心理卫生的防治工作，及时报告法定传染病疫情信息和突发公共卫生事件应急处置信息的发布工作。</t>
  </si>
  <si>
    <t>三、部门整体支出绩效指标</t>
  </si>
  <si>
    <t>绩效指标</t>
  </si>
  <si>
    <t>评（扣）分标准</t>
  </si>
  <si>
    <t>绩效指标设定依据及指标值数据来源</t>
  </si>
  <si>
    <t xml:space="preserve">二级指标 </t>
  </si>
  <si>
    <t>基本公共卫生覆盖率</t>
  </si>
  <si>
    <t>未达到扣分</t>
  </si>
  <si>
    <t>目标责任书</t>
  </si>
  <si>
    <t>完成HIV检测比例占常驻人口比率</t>
  </si>
  <si>
    <t>60%</t>
  </si>
  <si>
    <t>计划生育奖优免补补助覆盖率</t>
  </si>
  <si>
    <t>全力推动紧密型医共体建设</t>
  </si>
  <si>
    <t>以人才建设为基石，持续打造优秀医疗团队</t>
  </si>
  <si>
    <t>城乡居民满意度</t>
  </si>
</sst>
</file>

<file path=xl/styles.xml><?xml version="1.0" encoding="utf-8"?>
<styleSheet xmlns="http://schemas.openxmlformats.org/spreadsheetml/2006/main">
  <numFmts count="9">
    <numFmt numFmtId="176" formatCode="#,##0;\-#,##0;;@"/>
    <numFmt numFmtId="177" formatCode="hh:mm:ss"/>
    <numFmt numFmtId="178" formatCode="yyyy\-mm\-dd\ hh:mm:ss"/>
    <numFmt numFmtId="179" formatCode="yyyy\-mm\-dd"/>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80" formatCode="#,##0.00;\-#,##0.00;;@"/>
  </numFmts>
  <fonts count="41">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9"/>
      <color theme="1"/>
      <name val="宋体"/>
      <charset val="134"/>
    </font>
    <font>
      <sz val="12"/>
      <color rgb="FF000000"/>
      <name val="宋体"/>
      <charset val="134"/>
    </font>
    <font>
      <b/>
      <sz val="23"/>
      <color rgb="FF000000"/>
      <name val="宋体"/>
      <charset val="134"/>
    </font>
    <font>
      <sz val="10"/>
      <color rgb="FF000000"/>
      <name val="Arial"/>
      <charset val="134"/>
    </font>
    <font>
      <b/>
      <sz val="23.95"/>
      <color rgb="FF000000"/>
      <name val="宋体"/>
      <charset val="134"/>
    </font>
    <font>
      <b/>
      <sz val="22"/>
      <color rgb="FF000000"/>
      <name val="宋体"/>
      <charset val="134"/>
    </font>
    <font>
      <b/>
      <sz val="12"/>
      <color theme="1"/>
      <name val="宋体"/>
      <charset val="134"/>
      <scheme val="minor"/>
    </font>
    <font>
      <sz val="10"/>
      <color rgb="FFFFFFFF"/>
      <name val="宋体"/>
      <charset val="134"/>
    </font>
    <font>
      <b/>
      <sz val="21"/>
      <color rgb="FF000000"/>
      <name val="宋体"/>
      <charset val="134"/>
    </font>
    <font>
      <b/>
      <sz val="12"/>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b/>
      <sz val="13"/>
      <color theme="3"/>
      <name val="宋体"/>
      <charset val="134"/>
      <scheme val="minor"/>
    </font>
    <font>
      <sz val="11"/>
      <color rgb="FFFF0000"/>
      <name val="宋体"/>
      <charset val="0"/>
      <scheme val="minor"/>
    </font>
    <font>
      <sz val="11"/>
      <color rgb="FF9C0006"/>
      <name val="宋体"/>
      <charset val="0"/>
      <scheme val="minor"/>
    </font>
    <font>
      <b/>
      <sz val="15"/>
      <color theme="3"/>
      <name val="宋体"/>
      <charset val="134"/>
      <scheme val="minor"/>
    </font>
    <font>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9"/>
      <name val="宋体"/>
      <charset val="134"/>
    </font>
    <font>
      <sz val="11"/>
      <color theme="0"/>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C7CE"/>
        <bgColor indexed="64"/>
      </patternFill>
    </fill>
    <fill>
      <patternFill patternType="solid">
        <fgColor rgb="FFFFFFC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6"/>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alignment vertical="center"/>
    </xf>
    <xf numFmtId="0" fontId="25" fillId="12" borderId="0" applyNumberFormat="0" applyBorder="0" applyAlignment="0" applyProtection="0">
      <alignment vertical="center"/>
    </xf>
    <xf numFmtId="0" fontId="31" fillId="13"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29" fillId="0" borderId="1">
      <alignment horizontal="right" vertical="center"/>
    </xf>
    <xf numFmtId="0" fontId="25" fillId="9" borderId="0" applyNumberFormat="0" applyBorder="0" applyAlignment="0" applyProtection="0">
      <alignment vertical="center"/>
    </xf>
    <xf numFmtId="0" fontId="23" fillId="4" borderId="0" applyNumberFormat="0" applyBorder="0" applyAlignment="0" applyProtection="0">
      <alignment vertical="center"/>
    </xf>
    <xf numFmtId="43" fontId="0" fillId="0" borderId="0" applyFont="0" applyFill="0" applyBorder="0" applyAlignment="0" applyProtection="0">
      <alignment vertical="center"/>
    </xf>
    <xf numFmtId="0" fontId="30" fillId="16"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179" fontId="29" fillId="0" borderId="1">
      <alignment horizontal="right" vertical="center"/>
    </xf>
    <xf numFmtId="0" fontId="33" fillId="0" borderId="0" applyNumberFormat="0" applyFill="0" applyBorder="0" applyAlignment="0" applyProtection="0">
      <alignment vertical="center"/>
    </xf>
    <xf numFmtId="0" fontId="0" fillId="5" borderId="15" applyNumberFormat="0" applyFont="0" applyAlignment="0" applyProtection="0">
      <alignment vertical="center"/>
    </xf>
    <xf numFmtId="0" fontId="30" fillId="18" borderId="0" applyNumberFormat="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4" fillId="0" borderId="14" applyNumberFormat="0" applyFill="0" applyAlignment="0" applyProtection="0">
      <alignment vertical="center"/>
    </xf>
    <xf numFmtId="0" fontId="21" fillId="0" borderId="14" applyNumberFormat="0" applyFill="0" applyAlignment="0" applyProtection="0">
      <alignment vertical="center"/>
    </xf>
    <xf numFmtId="0" fontId="30" fillId="8" borderId="0" applyNumberFormat="0" applyBorder="0" applyAlignment="0" applyProtection="0">
      <alignment vertical="center"/>
    </xf>
    <xf numFmtId="0" fontId="26" fillId="0" borderId="16" applyNumberFormat="0" applyFill="0" applyAlignment="0" applyProtection="0">
      <alignment vertical="center"/>
    </xf>
    <xf numFmtId="0" fontId="30" fillId="11" borderId="0" applyNumberFormat="0" applyBorder="0" applyAlignment="0" applyProtection="0">
      <alignment vertical="center"/>
    </xf>
    <xf numFmtId="0" fontId="34" fillId="19" borderId="18" applyNumberFormat="0" applyAlignment="0" applyProtection="0">
      <alignment vertical="center"/>
    </xf>
    <xf numFmtId="0" fontId="35" fillId="19" borderId="17" applyNumberFormat="0" applyAlignment="0" applyProtection="0">
      <alignment vertical="center"/>
    </xf>
    <xf numFmtId="0" fontId="36" fillId="20" borderId="19" applyNumberFormat="0" applyAlignment="0" applyProtection="0">
      <alignment vertical="center"/>
    </xf>
    <xf numFmtId="0" fontId="25" fillId="22" borderId="0" applyNumberFormat="0" applyBorder="0" applyAlignment="0" applyProtection="0">
      <alignment vertical="center"/>
    </xf>
    <xf numFmtId="0" fontId="30" fillId="10" borderId="0" applyNumberFormat="0" applyBorder="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10" fontId="29" fillId="0" borderId="1">
      <alignment horizontal="right" vertical="center"/>
    </xf>
    <xf numFmtId="0" fontId="25" fillId="7" borderId="0" applyNumberFormat="0" applyBorder="0" applyAlignment="0" applyProtection="0">
      <alignment vertical="center"/>
    </xf>
    <xf numFmtId="0" fontId="30" fillId="25" borderId="0" applyNumberFormat="0" applyBorder="0" applyAlignment="0" applyProtection="0">
      <alignment vertical="center"/>
    </xf>
    <xf numFmtId="0" fontId="25" fillId="6" borderId="0" applyNumberFormat="0" applyBorder="0" applyAlignment="0" applyProtection="0">
      <alignment vertical="center"/>
    </xf>
    <xf numFmtId="0" fontId="25" fillId="26" borderId="0" applyNumberFormat="0" applyBorder="0" applyAlignment="0" applyProtection="0">
      <alignment vertical="center"/>
    </xf>
    <xf numFmtId="0" fontId="25" fillId="29" borderId="0" applyNumberFormat="0" applyBorder="0" applyAlignment="0" applyProtection="0">
      <alignment vertical="center"/>
    </xf>
    <xf numFmtId="0" fontId="25" fillId="28" borderId="0" applyNumberFormat="0" applyBorder="0" applyAlignment="0" applyProtection="0">
      <alignment vertical="center"/>
    </xf>
    <xf numFmtId="0" fontId="30" fillId="21" borderId="0" applyNumberFormat="0" applyBorder="0" applyAlignment="0" applyProtection="0">
      <alignment vertical="center"/>
    </xf>
    <xf numFmtId="0" fontId="30" fillId="32" borderId="0" applyNumberFormat="0" applyBorder="0" applyAlignment="0" applyProtection="0">
      <alignment vertical="center"/>
    </xf>
    <xf numFmtId="0" fontId="25" fillId="31" borderId="0" applyNumberFormat="0" applyBorder="0" applyAlignment="0" applyProtection="0">
      <alignment vertical="center"/>
    </xf>
    <xf numFmtId="0" fontId="25" fillId="34" borderId="0" applyNumberFormat="0" applyBorder="0" applyAlignment="0" applyProtection="0">
      <alignment vertical="center"/>
    </xf>
    <xf numFmtId="0" fontId="30" fillId="15" borderId="0" applyNumberFormat="0" applyBorder="0" applyAlignment="0" applyProtection="0">
      <alignment vertical="center"/>
    </xf>
    <xf numFmtId="0" fontId="25" fillId="27" borderId="0" applyNumberFormat="0" applyBorder="0" applyAlignment="0" applyProtection="0">
      <alignment vertical="center"/>
    </xf>
    <xf numFmtId="0" fontId="30" fillId="17" borderId="0" applyNumberFormat="0" applyBorder="0" applyAlignment="0" applyProtection="0">
      <alignment vertical="center"/>
    </xf>
    <xf numFmtId="0" fontId="30" fillId="33" borderId="0" applyNumberFormat="0" applyBorder="0" applyAlignment="0" applyProtection="0">
      <alignment vertical="center"/>
    </xf>
    <xf numFmtId="0" fontId="25" fillId="14" borderId="0" applyNumberFormat="0" applyBorder="0" applyAlignment="0" applyProtection="0">
      <alignment vertical="center"/>
    </xf>
    <xf numFmtId="0" fontId="30" fillId="30" borderId="0" applyNumberFormat="0" applyBorder="0" applyAlignment="0" applyProtection="0">
      <alignment vertical="center"/>
    </xf>
    <xf numFmtId="180" fontId="29" fillId="0" borderId="1">
      <alignment horizontal="right" vertical="center"/>
    </xf>
    <xf numFmtId="49" fontId="29" fillId="0" borderId="1">
      <alignment horizontal="left" vertical="center" wrapText="1"/>
    </xf>
    <xf numFmtId="180" fontId="29" fillId="0" borderId="1">
      <alignment horizontal="right" vertical="center"/>
    </xf>
    <xf numFmtId="177" fontId="29" fillId="0" borderId="1">
      <alignment horizontal="right" vertical="center"/>
    </xf>
    <xf numFmtId="176" fontId="29" fillId="0" borderId="1">
      <alignment horizontal="right" vertical="center"/>
    </xf>
    <xf numFmtId="0" fontId="29" fillId="0" borderId="0">
      <alignment vertical="top"/>
      <protection locked="0"/>
    </xf>
  </cellStyleXfs>
  <cellXfs count="228">
    <xf numFmtId="0" fontId="0" fillId="0" borderId="0" xfId="0" applyFont="1" applyBorder="1"/>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49" fontId="7" fillId="0" borderId="1" xfId="53" applyNumberFormat="1" applyFont="1" applyBorder="1">
      <alignment horizontal="left" vertical="center" wrapText="1"/>
    </xf>
    <xf numFmtId="0" fontId="6" fillId="0" borderId="1" xfId="0" applyFont="1" applyBorder="1" applyAlignment="1">
      <alignment horizontal="center" vertical="center"/>
    </xf>
    <xf numFmtId="49" fontId="8" fillId="0" borderId="1" xfId="0" applyNumberFormat="1" applyFont="1" applyBorder="1" applyAlignment="1">
      <alignment horizontal="center" vertical="center" wrapText="1"/>
    </xf>
    <xf numFmtId="49" fontId="8" fillId="0" borderId="1"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wrapText="1"/>
      <protection locked="0"/>
    </xf>
    <xf numFmtId="0" fontId="8"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8" fillId="0" borderId="1" xfId="0" applyNumberFormat="1" applyFont="1" applyBorder="1" applyAlignment="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9"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2" borderId="5" xfId="0" applyFont="1" applyFill="1" applyBorder="1" applyAlignment="1">
      <alignment horizontal="center" vertical="center"/>
    </xf>
    <xf numFmtId="0" fontId="5" fillId="0" borderId="6" xfId="0" applyFont="1" applyBorder="1" applyAlignment="1">
      <alignment horizontal="center" vertical="center"/>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7" fillId="0" borderId="1" xfId="54" applyNumberFormat="1" applyFont="1" applyBorder="1">
      <alignment horizontal="right" vertical="center"/>
    </xf>
    <xf numFmtId="0" fontId="2" fillId="2" borderId="0" xfId="0" applyFont="1" applyFill="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11" fillId="2" borderId="0" xfId="0" applyFont="1" applyFill="1" applyBorder="1" applyAlignment="1" applyProtection="1">
      <alignment horizontal="center" vertical="center" wrapText="1"/>
      <protection locked="0"/>
    </xf>
    <xf numFmtId="0" fontId="10" fillId="0" borderId="0" xfId="0" applyFont="1" applyBorder="1" applyProtection="1">
      <protection locked="0"/>
    </xf>
    <xf numFmtId="0" fontId="10"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10"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12"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13" fillId="0" borderId="0" xfId="0" applyFont="1" applyFill="1" applyBorder="1" applyAlignment="1">
      <alignment horizontal="left" vertical="center"/>
    </xf>
    <xf numFmtId="0" fontId="3" fillId="0" borderId="0" xfId="0" applyFont="1" applyBorder="1" applyAlignment="1">
      <alignment horizontal="right" vertical="center"/>
    </xf>
    <xf numFmtId="0" fontId="12"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8" xfId="0" applyFont="1" applyBorder="1" applyAlignment="1">
      <alignment horizontal="center" vertical="center" wrapText="1"/>
    </xf>
    <xf numFmtId="0" fontId="3" fillId="0" borderId="2" xfId="0" applyFont="1" applyBorder="1" applyAlignment="1">
      <alignment horizontal="center" vertical="center"/>
    </xf>
    <xf numFmtId="180" fontId="7" fillId="0" borderId="1" xfId="0" applyNumberFormat="1" applyFont="1" applyBorder="1" applyAlignment="1">
      <alignment horizontal="right" vertical="center"/>
    </xf>
    <xf numFmtId="0" fontId="13" fillId="0" borderId="0" xfId="0" applyFont="1" applyFill="1" applyBorder="1" applyAlignment="1">
      <alignment horizontal="center"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0" xfId="0" applyFont="1" applyBorder="1" applyProtection="1">
      <protection locked="0"/>
    </xf>
    <xf numFmtId="0" fontId="9" fillId="0" borderId="0" xfId="0" applyFont="1" applyBorder="1" applyAlignment="1">
      <alignment horizontal="center" vertical="center" wrapText="1"/>
    </xf>
    <xf numFmtId="0" fontId="5" fillId="0" borderId="0" xfId="0" applyFont="1" applyBorder="1" applyProtection="1">
      <protection locked="0"/>
    </xf>
    <xf numFmtId="0" fontId="5" fillId="0" borderId="9" xfId="0"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2" fillId="0" borderId="7"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9"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76" fontId="7" fillId="0" borderId="1" xfId="56" applyNumberFormat="1" applyFont="1" applyBorder="1" applyAlignment="1">
      <alignment horizontal="center" vertical="center"/>
    </xf>
    <xf numFmtId="176" fontId="7" fillId="0" borderId="1"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80" fontId="7" fillId="0" borderId="0" xfId="0" applyNumberFormat="1" applyFont="1" applyBorder="1" applyAlignment="1">
      <alignment horizontal="left" vertical="center"/>
    </xf>
    <xf numFmtId="0" fontId="2" fillId="0" borderId="0" xfId="0" applyFont="1" applyBorder="1" applyAlignment="1">
      <alignment horizontal="right"/>
    </xf>
    <xf numFmtId="0" fontId="14" fillId="0" borderId="0" xfId="0" applyFont="1" applyBorder="1" applyAlignment="1" applyProtection="1">
      <alignment horizontal="right"/>
      <protection locked="0"/>
    </xf>
    <xf numFmtId="49" fontId="14" fillId="0" borderId="0" xfId="0" applyNumberFormat="1" applyFont="1" applyBorder="1" applyProtection="1">
      <protection locked="0"/>
    </xf>
    <xf numFmtId="0" fontId="3" fillId="0" borderId="0" xfId="0" applyFont="1" applyBorder="1" applyAlignment="1">
      <alignment horizontal="right"/>
    </xf>
    <xf numFmtId="0" fontId="15" fillId="0" borderId="0"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protection locked="0"/>
    </xf>
    <xf numFmtId="0" fontId="15"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49" fontId="16" fillId="0" borderId="0" xfId="57" applyNumberFormat="1" applyFont="1" applyFill="1" applyAlignment="1" applyProtection="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3" fillId="0" borderId="0" xfId="0" applyFont="1" applyBorder="1" applyAlignment="1">
      <alignment vertical="top"/>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pplyProtection="1">
      <alignment horizontal="center" vertical="center" wrapText="1"/>
      <protection locked="0"/>
    </xf>
    <xf numFmtId="0" fontId="5" fillId="0" borderId="11"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7"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0"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3" fillId="0" borderId="4" xfId="0" applyFont="1" applyBorder="1" applyAlignment="1">
      <alignment horizontal="center" vertical="center"/>
    </xf>
    <xf numFmtId="0" fontId="10" fillId="2" borderId="0" xfId="0" applyFont="1" applyFill="1" applyBorder="1" applyAlignment="1">
      <alignment horizontal="left" vertical="center"/>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9" fillId="0" borderId="1" xfId="0" applyFont="1" applyBorder="1" applyAlignment="1">
      <alignment horizontal="center" vertical="center"/>
    </xf>
    <xf numFmtId="0" fontId="19" fillId="0" borderId="1" xfId="0" applyFont="1" applyBorder="1" applyAlignment="1" applyProtection="1">
      <alignment horizontal="center" vertical="center" wrapText="1"/>
      <protection locked="0"/>
    </xf>
    <xf numFmtId="180" fontId="20" fillId="0" borderId="1" xfId="0" applyNumberFormat="1" applyFont="1" applyBorder="1" applyAlignment="1">
      <alignment horizontal="right" vertical="center"/>
    </xf>
    <xf numFmtId="0" fontId="18" fillId="2" borderId="5" xfId="0" applyFont="1" applyFill="1" applyBorder="1" applyAlignment="1">
      <alignment horizontal="center" vertical="center"/>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2" borderId="7" xfId="0" applyFont="1" applyFill="1" applyBorder="1" applyAlignment="1" applyProtection="1">
      <alignment horizontal="center" vertical="center" wrapText="1"/>
      <protection locked="0"/>
    </xf>
    <xf numFmtId="0" fontId="18" fillId="0" borderId="7"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2" fillId="2" borderId="7" xfId="0" applyFont="1" applyFill="1" applyBorder="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wrapText="1" indent="1"/>
      <protection locked="0"/>
    </xf>
    <xf numFmtId="0" fontId="10"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protection locked="0"/>
    </xf>
    <xf numFmtId="0" fontId="3" fillId="0" borderId="1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quotePrefix="1">
      <alignment horizontal="righ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opLeftCell="A4" workbookViewId="0">
      <selection activeCell="A1" sqref="A1"/>
    </sheetView>
  </sheetViews>
  <sheetFormatPr defaultColWidth="8.575" defaultRowHeight="12.75" customHeight="1" outlineLevelCol="3"/>
  <cols>
    <col min="1" max="4" width="41" customWidth="1"/>
  </cols>
  <sheetData>
    <row r="1" ht="15" customHeight="1" spans="1:4">
      <c r="A1" s="79"/>
      <c r="B1" s="79"/>
      <c r="C1" s="79"/>
      <c r="D1" s="91" t="s">
        <v>0</v>
      </c>
    </row>
    <row r="2" ht="41.25" customHeight="1" spans="1:1">
      <c r="A2" s="74" t="str">
        <f>"2025"&amp;"年部门财务收支预算总表"</f>
        <v>2025年部门财务收支预算总表</v>
      </c>
    </row>
    <row r="3" ht="17.25" customHeight="1" spans="1:4">
      <c r="A3" s="77" t="str">
        <f>"单位名称："&amp;"昆明市晋宁区卫生健康局"</f>
        <v>单位名称：昆明市晋宁区卫生健康局</v>
      </c>
      <c r="B3" s="192"/>
      <c r="D3" s="173" t="s">
        <v>1</v>
      </c>
    </row>
    <row r="4" ht="23.25" customHeight="1" spans="1:4">
      <c r="A4" s="193" t="s">
        <v>2</v>
      </c>
      <c r="B4" s="194"/>
      <c r="C4" s="193" t="s">
        <v>3</v>
      </c>
      <c r="D4" s="194"/>
    </row>
    <row r="5" ht="24" customHeight="1" spans="1:4">
      <c r="A5" s="193" t="s">
        <v>4</v>
      </c>
      <c r="B5" s="193" t="s">
        <v>5</v>
      </c>
      <c r="C5" s="193" t="s">
        <v>6</v>
      </c>
      <c r="D5" s="193" t="s">
        <v>5</v>
      </c>
    </row>
    <row r="6" ht="17.25" customHeight="1" spans="1:4">
      <c r="A6" s="195" t="s">
        <v>7</v>
      </c>
      <c r="B6" s="109">
        <v>112781006.26</v>
      </c>
      <c r="C6" s="195" t="s">
        <v>8</v>
      </c>
      <c r="D6" s="109"/>
    </row>
    <row r="7" ht="17.25" customHeight="1" spans="1:4">
      <c r="A7" s="195" t="s">
        <v>9</v>
      </c>
      <c r="B7" s="109"/>
      <c r="C7" s="195" t="s">
        <v>10</v>
      </c>
      <c r="D7" s="109"/>
    </row>
    <row r="8" ht="17.25" customHeight="1" spans="1:4">
      <c r="A8" s="195" t="s">
        <v>11</v>
      </c>
      <c r="B8" s="109"/>
      <c r="C8" s="227" t="s">
        <v>12</v>
      </c>
      <c r="D8" s="109"/>
    </row>
    <row r="9" ht="17.25" customHeight="1" spans="1:4">
      <c r="A9" s="195" t="s">
        <v>13</v>
      </c>
      <c r="B9" s="109"/>
      <c r="C9" s="227" t="s">
        <v>14</v>
      </c>
      <c r="D9" s="109"/>
    </row>
    <row r="10" ht="17.25" customHeight="1" spans="1:4">
      <c r="A10" s="195" t="s">
        <v>15</v>
      </c>
      <c r="B10" s="109">
        <v>245013425.54</v>
      </c>
      <c r="C10" s="227" t="s">
        <v>16</v>
      </c>
      <c r="D10" s="109"/>
    </row>
    <row r="11" ht="17.25" customHeight="1" spans="1:4">
      <c r="A11" s="195" t="s">
        <v>17</v>
      </c>
      <c r="B11" s="109">
        <v>242608189</v>
      </c>
      <c r="C11" s="227" t="s">
        <v>18</v>
      </c>
      <c r="D11" s="109"/>
    </row>
    <row r="12" ht="17.25" customHeight="1" spans="1:4">
      <c r="A12" s="195" t="s">
        <v>19</v>
      </c>
      <c r="B12" s="109"/>
      <c r="C12" s="65" t="s">
        <v>20</v>
      </c>
      <c r="D12" s="109"/>
    </row>
    <row r="13" ht="17.25" customHeight="1" spans="1:4">
      <c r="A13" s="195" t="s">
        <v>21</v>
      </c>
      <c r="B13" s="109">
        <v>2245337.92</v>
      </c>
      <c r="C13" s="65" t="s">
        <v>22</v>
      </c>
      <c r="D13" s="109">
        <v>16830995.08</v>
      </c>
    </row>
    <row r="14" ht="17.25" customHeight="1" spans="1:4">
      <c r="A14" s="195" t="s">
        <v>23</v>
      </c>
      <c r="B14" s="109"/>
      <c r="C14" s="65" t="s">
        <v>24</v>
      </c>
      <c r="D14" s="109">
        <v>333149226.83</v>
      </c>
    </row>
    <row r="15" ht="17.25" customHeight="1" spans="1:4">
      <c r="A15" s="195" t="s">
        <v>25</v>
      </c>
      <c r="B15" s="109">
        <v>159898.62</v>
      </c>
      <c r="C15" s="65" t="s">
        <v>26</v>
      </c>
      <c r="D15" s="109"/>
    </row>
    <row r="16" ht="17.25" customHeight="1" spans="1:4">
      <c r="A16" s="21"/>
      <c r="B16" s="109"/>
      <c r="C16" s="65" t="s">
        <v>27</v>
      </c>
      <c r="D16" s="109"/>
    </row>
    <row r="17" ht="17.25" customHeight="1" spans="1:4">
      <c r="A17" s="196"/>
      <c r="B17" s="109"/>
      <c r="C17" s="65" t="s">
        <v>28</v>
      </c>
      <c r="D17" s="109"/>
    </row>
    <row r="18" ht="17.25" customHeight="1" spans="1:4">
      <c r="A18" s="196"/>
      <c r="B18" s="109"/>
      <c r="C18" s="65" t="s">
        <v>29</v>
      </c>
      <c r="D18" s="109"/>
    </row>
    <row r="19" ht="17.25" customHeight="1" spans="1:4">
      <c r="A19" s="196"/>
      <c r="B19" s="109"/>
      <c r="C19" s="65" t="s">
        <v>30</v>
      </c>
      <c r="D19" s="109"/>
    </row>
    <row r="20" ht="17.25" customHeight="1" spans="1:4">
      <c r="A20" s="196"/>
      <c r="B20" s="109"/>
      <c r="C20" s="65" t="s">
        <v>31</v>
      </c>
      <c r="D20" s="109"/>
    </row>
    <row r="21" ht="17.25" customHeight="1" spans="1:4">
      <c r="A21" s="196"/>
      <c r="B21" s="109"/>
      <c r="C21" s="65" t="s">
        <v>32</v>
      </c>
      <c r="D21" s="109"/>
    </row>
    <row r="22" ht="17.25" customHeight="1" spans="1:4">
      <c r="A22" s="196"/>
      <c r="B22" s="109"/>
      <c r="C22" s="65" t="s">
        <v>33</v>
      </c>
      <c r="D22" s="109"/>
    </row>
    <row r="23" ht="17.25" customHeight="1" spans="1:4">
      <c r="A23" s="196"/>
      <c r="B23" s="109"/>
      <c r="C23" s="65" t="s">
        <v>34</v>
      </c>
      <c r="D23" s="109"/>
    </row>
    <row r="24" ht="17.25" customHeight="1" spans="1:4">
      <c r="A24" s="196"/>
      <c r="B24" s="109"/>
      <c r="C24" s="65" t="s">
        <v>35</v>
      </c>
      <c r="D24" s="109">
        <v>8248209.89</v>
      </c>
    </row>
    <row r="25" ht="17.25" customHeight="1" spans="1:4">
      <c r="A25" s="196"/>
      <c r="B25" s="109"/>
      <c r="C25" s="65" t="s">
        <v>36</v>
      </c>
      <c r="D25" s="109"/>
    </row>
    <row r="26" ht="17.25" customHeight="1" spans="1:4">
      <c r="A26" s="196"/>
      <c r="B26" s="109"/>
      <c r="C26" s="21" t="s">
        <v>37</v>
      </c>
      <c r="D26" s="109"/>
    </row>
    <row r="27" ht="17.25" customHeight="1" spans="1:4">
      <c r="A27" s="196"/>
      <c r="B27" s="109"/>
      <c r="C27" s="65" t="s">
        <v>38</v>
      </c>
      <c r="D27" s="109"/>
    </row>
    <row r="28" ht="16.5" customHeight="1" spans="1:4">
      <c r="A28" s="196"/>
      <c r="B28" s="109"/>
      <c r="C28" s="65" t="s">
        <v>39</v>
      </c>
      <c r="D28" s="109"/>
    </row>
    <row r="29" ht="16.5" customHeight="1" spans="1:4">
      <c r="A29" s="196"/>
      <c r="B29" s="109"/>
      <c r="C29" s="21" t="s">
        <v>40</v>
      </c>
      <c r="D29" s="109"/>
    </row>
    <row r="30" ht="17.25" customHeight="1" spans="1:4">
      <c r="A30" s="196"/>
      <c r="B30" s="109"/>
      <c r="C30" s="21" t="s">
        <v>41</v>
      </c>
      <c r="D30" s="109"/>
    </row>
    <row r="31" ht="17.25" customHeight="1" spans="1:4">
      <c r="A31" s="196"/>
      <c r="B31" s="109"/>
      <c r="C31" s="65" t="s">
        <v>42</v>
      </c>
      <c r="D31" s="109"/>
    </row>
    <row r="32" ht="16.5" customHeight="1" spans="1:4">
      <c r="A32" s="196" t="s">
        <v>43</v>
      </c>
      <c r="B32" s="109">
        <v>357794431.8</v>
      </c>
      <c r="C32" s="196" t="s">
        <v>44</v>
      </c>
      <c r="D32" s="109">
        <v>358228431.8</v>
      </c>
    </row>
    <row r="33" ht="16.5" customHeight="1" spans="1:4">
      <c r="A33" s="21" t="s">
        <v>45</v>
      </c>
      <c r="B33" s="109">
        <v>434000</v>
      </c>
      <c r="C33" s="21" t="s">
        <v>46</v>
      </c>
      <c r="D33" s="109"/>
    </row>
    <row r="34" ht="16.5" customHeight="1" spans="1:4">
      <c r="A34" s="65" t="s">
        <v>47</v>
      </c>
      <c r="B34" s="109">
        <v>434000</v>
      </c>
      <c r="C34" s="65" t="s">
        <v>47</v>
      </c>
      <c r="D34" s="109"/>
    </row>
    <row r="35" ht="16.5" customHeight="1" spans="1:4">
      <c r="A35" s="65" t="s">
        <v>48</v>
      </c>
      <c r="B35" s="109"/>
      <c r="C35" s="65" t="s">
        <v>49</v>
      </c>
      <c r="D35" s="109"/>
    </row>
    <row r="36" ht="16.5" customHeight="1" spans="1:4">
      <c r="A36" s="197" t="s">
        <v>50</v>
      </c>
      <c r="B36" s="109">
        <v>358228431.8</v>
      </c>
      <c r="C36" s="197" t="s">
        <v>51</v>
      </c>
      <c r="D36" s="109">
        <v>358228431.8</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A10" sqref="A10:F10"/>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51">
        <v>1</v>
      </c>
      <c r="B1" s="152">
        <v>0</v>
      </c>
      <c r="C1" s="151">
        <v>1</v>
      </c>
      <c r="D1" s="153"/>
      <c r="E1" s="153"/>
      <c r="F1" s="150" t="s">
        <v>1315</v>
      </c>
    </row>
    <row r="2" ht="42" customHeight="1" spans="1:6">
      <c r="A2" s="154" t="str">
        <f>"2025"&amp;"年部门政府性基金预算支出预算表"</f>
        <v>2025年部门政府性基金预算支出预算表</v>
      </c>
      <c r="B2" s="154" t="s">
        <v>1316</v>
      </c>
      <c r="C2" s="155"/>
      <c r="D2" s="156"/>
      <c r="E2" s="156"/>
      <c r="F2" s="156"/>
    </row>
    <row r="3" ht="13.5" customHeight="1" spans="1:6">
      <c r="A3" s="44" t="str">
        <f>"单位名称："&amp;"昆明市晋宁区卫生健康局"</f>
        <v>单位名称：昆明市晋宁区卫生健康局</v>
      </c>
      <c r="B3" s="44" t="s">
        <v>1317</v>
      </c>
      <c r="C3" s="151"/>
      <c r="D3" s="153"/>
      <c r="E3" s="153"/>
      <c r="F3" s="150" t="s">
        <v>1</v>
      </c>
    </row>
    <row r="4" ht="19.5" customHeight="1" spans="1:6">
      <c r="A4" s="157" t="s">
        <v>255</v>
      </c>
      <c r="B4" s="158" t="s">
        <v>105</v>
      </c>
      <c r="C4" s="157" t="s">
        <v>106</v>
      </c>
      <c r="D4" s="12" t="s">
        <v>1318</v>
      </c>
      <c r="E4" s="13"/>
      <c r="F4" s="36"/>
    </row>
    <row r="5" ht="18.75" customHeight="1" spans="1:6">
      <c r="A5" s="159"/>
      <c r="B5" s="160"/>
      <c r="C5" s="159"/>
      <c r="D5" s="52" t="s">
        <v>55</v>
      </c>
      <c r="E5" s="12" t="s">
        <v>108</v>
      </c>
      <c r="F5" s="52" t="s">
        <v>109</v>
      </c>
    </row>
    <row r="6" ht="18.75" customHeight="1" spans="1:6">
      <c r="A6" s="97">
        <v>1</v>
      </c>
      <c r="B6" s="161" t="s">
        <v>116</v>
      </c>
      <c r="C6" s="97">
        <v>3</v>
      </c>
      <c r="D6" s="14">
        <v>4</v>
      </c>
      <c r="E6" s="14">
        <v>5</v>
      </c>
      <c r="F6" s="14">
        <v>6</v>
      </c>
    </row>
    <row r="7" ht="21" customHeight="1" spans="1:6">
      <c r="A7" s="33"/>
      <c r="B7" s="33"/>
      <c r="C7" s="33"/>
      <c r="D7" s="109"/>
      <c r="E7" s="109"/>
      <c r="F7" s="109"/>
    </row>
    <row r="8" ht="21" customHeight="1" spans="1:6">
      <c r="A8" s="33"/>
      <c r="B8" s="33"/>
      <c r="C8" s="33"/>
      <c r="D8" s="109"/>
      <c r="E8" s="109"/>
      <c r="F8" s="109"/>
    </row>
    <row r="9" ht="18.75" customHeight="1" spans="1:6">
      <c r="A9" s="162" t="s">
        <v>245</v>
      </c>
      <c r="B9" s="162" t="s">
        <v>245</v>
      </c>
      <c r="C9" s="163" t="s">
        <v>245</v>
      </c>
      <c r="D9" s="109"/>
      <c r="E9" s="109"/>
      <c r="F9" s="109"/>
    </row>
    <row r="10" customHeight="1" spans="1:6">
      <c r="A10" s="164" t="s">
        <v>1319</v>
      </c>
      <c r="B10" s="164"/>
      <c r="C10" s="164"/>
      <c r="D10" s="164"/>
      <c r="E10" s="164"/>
      <c r="F10" s="164"/>
    </row>
  </sheetData>
  <mergeCells count="8">
    <mergeCell ref="A2:F2"/>
    <mergeCell ref="A3:C3"/>
    <mergeCell ref="D4:F4"/>
    <mergeCell ref="A9:C9"/>
    <mergeCell ref="A10:F10"/>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5"/>
  <sheetViews>
    <sheetView showZeros="0" workbookViewId="0">
      <selection activeCell="A1" sqref="A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14"/>
      <c r="C1" s="114"/>
      <c r="R1" s="42"/>
      <c r="S1" s="42" t="s">
        <v>1320</v>
      </c>
    </row>
    <row r="2" ht="41.25" customHeight="1" spans="1:19">
      <c r="A2" s="102" t="str">
        <f>"2025"&amp;"年部门政府采购预算表"</f>
        <v>2025年部门政府采购预算表</v>
      </c>
      <c r="B2" s="96"/>
      <c r="C2" s="96"/>
      <c r="D2" s="43"/>
      <c r="E2" s="43"/>
      <c r="F2" s="43"/>
      <c r="G2" s="43"/>
      <c r="H2" s="43"/>
      <c r="I2" s="43"/>
      <c r="J2" s="43"/>
      <c r="K2" s="43"/>
      <c r="L2" s="43"/>
      <c r="M2" s="96"/>
      <c r="N2" s="43"/>
      <c r="O2" s="43"/>
      <c r="P2" s="96"/>
      <c r="Q2" s="43"/>
      <c r="R2" s="96"/>
      <c r="S2" s="96"/>
    </row>
    <row r="3" ht="18.75" customHeight="1" spans="1:19">
      <c r="A3" s="141" t="str">
        <f>"单位名称："&amp;"昆明市晋宁区卫生健康局"</f>
        <v>单位名称：昆明市晋宁区卫生健康局</v>
      </c>
      <c r="B3" s="116"/>
      <c r="C3" s="116"/>
      <c r="D3" s="46"/>
      <c r="E3" s="46"/>
      <c r="F3" s="46"/>
      <c r="G3" s="46"/>
      <c r="H3" s="46"/>
      <c r="I3" s="46"/>
      <c r="J3" s="46"/>
      <c r="K3" s="46"/>
      <c r="L3" s="46"/>
      <c r="R3" s="47"/>
      <c r="S3" s="150" t="s">
        <v>1</v>
      </c>
    </row>
    <row r="4" ht="15.75" customHeight="1" spans="1:19">
      <c r="A4" s="49" t="s">
        <v>254</v>
      </c>
      <c r="B4" s="117" t="s">
        <v>255</v>
      </c>
      <c r="C4" s="117" t="s">
        <v>1321</v>
      </c>
      <c r="D4" s="118" t="s">
        <v>1322</v>
      </c>
      <c r="E4" s="118" t="s">
        <v>1323</v>
      </c>
      <c r="F4" s="118" t="s">
        <v>1324</v>
      </c>
      <c r="G4" s="118" t="s">
        <v>1325</v>
      </c>
      <c r="H4" s="118" t="s">
        <v>1326</v>
      </c>
      <c r="I4" s="131" t="s">
        <v>262</v>
      </c>
      <c r="J4" s="131"/>
      <c r="K4" s="131"/>
      <c r="L4" s="131"/>
      <c r="M4" s="132"/>
      <c r="N4" s="131"/>
      <c r="O4" s="131"/>
      <c r="P4" s="111"/>
      <c r="Q4" s="131"/>
      <c r="R4" s="132"/>
      <c r="S4" s="112"/>
    </row>
    <row r="5" ht="17.25" customHeight="1" spans="1:19">
      <c r="A5" s="51"/>
      <c r="B5" s="119"/>
      <c r="C5" s="119"/>
      <c r="D5" s="120"/>
      <c r="E5" s="120"/>
      <c r="F5" s="120"/>
      <c r="G5" s="120"/>
      <c r="H5" s="120"/>
      <c r="I5" s="120" t="s">
        <v>55</v>
      </c>
      <c r="J5" s="120" t="s">
        <v>58</v>
      </c>
      <c r="K5" s="120" t="s">
        <v>1327</v>
      </c>
      <c r="L5" s="120" t="s">
        <v>1328</v>
      </c>
      <c r="M5" s="133" t="s">
        <v>1329</v>
      </c>
      <c r="N5" s="134" t="s">
        <v>1330</v>
      </c>
      <c r="O5" s="134"/>
      <c r="P5" s="139"/>
      <c r="Q5" s="134"/>
      <c r="R5" s="140"/>
      <c r="S5" s="121"/>
    </row>
    <row r="6" ht="54" customHeight="1" spans="1:19">
      <c r="A6" s="54"/>
      <c r="B6" s="121"/>
      <c r="C6" s="121"/>
      <c r="D6" s="122"/>
      <c r="E6" s="122"/>
      <c r="F6" s="122"/>
      <c r="G6" s="122"/>
      <c r="H6" s="122"/>
      <c r="I6" s="122"/>
      <c r="J6" s="122" t="s">
        <v>57</v>
      </c>
      <c r="K6" s="122"/>
      <c r="L6" s="122"/>
      <c r="M6" s="135"/>
      <c r="N6" s="122" t="s">
        <v>57</v>
      </c>
      <c r="O6" s="122" t="s">
        <v>64</v>
      </c>
      <c r="P6" s="121" t="s">
        <v>65</v>
      </c>
      <c r="Q6" s="122" t="s">
        <v>66</v>
      </c>
      <c r="R6" s="135" t="s">
        <v>67</v>
      </c>
      <c r="S6" s="121" t="s">
        <v>68</v>
      </c>
    </row>
    <row r="7" ht="18" customHeight="1" spans="1:19">
      <c r="A7" s="142">
        <v>1</v>
      </c>
      <c r="B7" s="142" t="s">
        <v>116</v>
      </c>
      <c r="C7" s="143">
        <v>3</v>
      </c>
      <c r="D7" s="143">
        <v>4</v>
      </c>
      <c r="E7" s="142">
        <v>5</v>
      </c>
      <c r="F7" s="142">
        <v>6</v>
      </c>
      <c r="G7" s="142">
        <v>7</v>
      </c>
      <c r="H7" s="142">
        <v>8</v>
      </c>
      <c r="I7" s="142">
        <v>9</v>
      </c>
      <c r="J7" s="142">
        <v>10</v>
      </c>
      <c r="K7" s="142">
        <v>11</v>
      </c>
      <c r="L7" s="142">
        <v>12</v>
      </c>
      <c r="M7" s="142">
        <v>13</v>
      </c>
      <c r="N7" s="142">
        <v>14</v>
      </c>
      <c r="O7" s="142">
        <v>15</v>
      </c>
      <c r="P7" s="142">
        <v>16</v>
      </c>
      <c r="Q7" s="142">
        <v>17</v>
      </c>
      <c r="R7" s="142">
        <v>18</v>
      </c>
      <c r="S7" s="142">
        <v>19</v>
      </c>
    </row>
    <row r="8" ht="21" customHeight="1" spans="1:19">
      <c r="A8" s="123" t="s">
        <v>70</v>
      </c>
      <c r="B8" s="124" t="s">
        <v>101</v>
      </c>
      <c r="C8" s="124" t="s">
        <v>653</v>
      </c>
      <c r="D8" s="125" t="s">
        <v>1331</v>
      </c>
      <c r="E8" s="125" t="s">
        <v>1332</v>
      </c>
      <c r="F8" s="125" t="s">
        <v>1333</v>
      </c>
      <c r="G8" s="144">
        <v>1200</v>
      </c>
      <c r="H8" s="109">
        <v>192000</v>
      </c>
      <c r="I8" s="109">
        <v>192000</v>
      </c>
      <c r="J8" s="109"/>
      <c r="K8" s="109"/>
      <c r="L8" s="109"/>
      <c r="M8" s="109"/>
      <c r="N8" s="109">
        <v>192000</v>
      </c>
      <c r="O8" s="109">
        <v>192000</v>
      </c>
      <c r="P8" s="109"/>
      <c r="Q8" s="109"/>
      <c r="R8" s="109"/>
      <c r="S8" s="109"/>
    </row>
    <row r="9" ht="21" customHeight="1" spans="1:19">
      <c r="A9" s="123" t="s">
        <v>70</v>
      </c>
      <c r="B9" s="124" t="s">
        <v>101</v>
      </c>
      <c r="C9" s="124" t="s">
        <v>653</v>
      </c>
      <c r="D9" s="125" t="s">
        <v>1334</v>
      </c>
      <c r="E9" s="125" t="s">
        <v>1334</v>
      </c>
      <c r="F9" s="125" t="s">
        <v>1335</v>
      </c>
      <c r="G9" s="144">
        <v>20</v>
      </c>
      <c r="H9" s="109">
        <v>100000</v>
      </c>
      <c r="I9" s="109">
        <v>100000</v>
      </c>
      <c r="J9" s="109"/>
      <c r="K9" s="109"/>
      <c r="L9" s="109"/>
      <c r="M9" s="109"/>
      <c r="N9" s="109">
        <v>100000</v>
      </c>
      <c r="O9" s="109">
        <v>100000</v>
      </c>
      <c r="P9" s="109"/>
      <c r="Q9" s="109"/>
      <c r="R9" s="109"/>
      <c r="S9" s="109"/>
    </row>
    <row r="10" ht="21" customHeight="1" spans="1:19">
      <c r="A10" s="123" t="s">
        <v>70</v>
      </c>
      <c r="B10" s="124" t="s">
        <v>101</v>
      </c>
      <c r="C10" s="124" t="s">
        <v>653</v>
      </c>
      <c r="D10" s="125" t="s">
        <v>1336</v>
      </c>
      <c r="E10" s="125" t="s">
        <v>1337</v>
      </c>
      <c r="F10" s="125" t="s">
        <v>1338</v>
      </c>
      <c r="G10" s="144">
        <v>20</v>
      </c>
      <c r="H10" s="109">
        <v>20000</v>
      </c>
      <c r="I10" s="109">
        <v>20000</v>
      </c>
      <c r="J10" s="109"/>
      <c r="K10" s="109"/>
      <c r="L10" s="109"/>
      <c r="M10" s="109"/>
      <c r="N10" s="109">
        <v>20000</v>
      </c>
      <c r="O10" s="109">
        <v>20000</v>
      </c>
      <c r="P10" s="109"/>
      <c r="Q10" s="109"/>
      <c r="R10" s="109"/>
      <c r="S10" s="109"/>
    </row>
    <row r="11" ht="21" customHeight="1" spans="1:19">
      <c r="A11" s="123" t="s">
        <v>70</v>
      </c>
      <c r="B11" s="124" t="s">
        <v>101</v>
      </c>
      <c r="C11" s="124" t="s">
        <v>653</v>
      </c>
      <c r="D11" s="125" t="s">
        <v>1339</v>
      </c>
      <c r="E11" s="125" t="s">
        <v>1337</v>
      </c>
      <c r="F11" s="125" t="s">
        <v>1338</v>
      </c>
      <c r="G11" s="144">
        <v>20</v>
      </c>
      <c r="H11" s="109">
        <v>18000</v>
      </c>
      <c r="I11" s="109">
        <v>18000</v>
      </c>
      <c r="J11" s="109"/>
      <c r="K11" s="109"/>
      <c r="L11" s="109"/>
      <c r="M11" s="109"/>
      <c r="N11" s="109">
        <v>18000</v>
      </c>
      <c r="O11" s="109">
        <v>18000</v>
      </c>
      <c r="P11" s="109"/>
      <c r="Q11" s="109"/>
      <c r="R11" s="109"/>
      <c r="S11" s="109"/>
    </row>
    <row r="12" ht="21" customHeight="1" spans="1:19">
      <c r="A12" s="123" t="s">
        <v>70</v>
      </c>
      <c r="B12" s="124" t="s">
        <v>101</v>
      </c>
      <c r="C12" s="124" t="s">
        <v>653</v>
      </c>
      <c r="D12" s="125" t="s">
        <v>1340</v>
      </c>
      <c r="E12" s="125" t="s">
        <v>1337</v>
      </c>
      <c r="F12" s="125" t="s">
        <v>1141</v>
      </c>
      <c r="G12" s="144">
        <v>20</v>
      </c>
      <c r="H12" s="109">
        <v>16000</v>
      </c>
      <c r="I12" s="109">
        <v>16000</v>
      </c>
      <c r="J12" s="109"/>
      <c r="K12" s="109"/>
      <c r="L12" s="109"/>
      <c r="M12" s="109"/>
      <c r="N12" s="109">
        <v>16000</v>
      </c>
      <c r="O12" s="109">
        <v>16000</v>
      </c>
      <c r="P12" s="109"/>
      <c r="Q12" s="109"/>
      <c r="R12" s="109"/>
      <c r="S12" s="109"/>
    </row>
    <row r="13" ht="21" customHeight="1" spans="1:19">
      <c r="A13" s="123" t="s">
        <v>70</v>
      </c>
      <c r="B13" s="124" t="s">
        <v>101</v>
      </c>
      <c r="C13" s="124" t="s">
        <v>653</v>
      </c>
      <c r="D13" s="125" t="s">
        <v>1341</v>
      </c>
      <c r="E13" s="125" t="s">
        <v>1342</v>
      </c>
      <c r="F13" s="125" t="s">
        <v>1335</v>
      </c>
      <c r="G13" s="144">
        <v>10</v>
      </c>
      <c r="H13" s="109">
        <v>70000</v>
      </c>
      <c r="I13" s="109">
        <v>70000</v>
      </c>
      <c r="J13" s="109"/>
      <c r="K13" s="109"/>
      <c r="L13" s="109"/>
      <c r="M13" s="109"/>
      <c r="N13" s="109">
        <v>70000</v>
      </c>
      <c r="O13" s="109">
        <v>70000</v>
      </c>
      <c r="P13" s="109"/>
      <c r="Q13" s="109"/>
      <c r="R13" s="109"/>
      <c r="S13" s="109"/>
    </row>
    <row r="14" ht="21" customHeight="1" spans="1:19">
      <c r="A14" s="123" t="s">
        <v>70</v>
      </c>
      <c r="B14" s="124" t="s">
        <v>101</v>
      </c>
      <c r="C14" s="124" t="s">
        <v>653</v>
      </c>
      <c r="D14" s="125" t="s">
        <v>1343</v>
      </c>
      <c r="E14" s="125" t="s">
        <v>1344</v>
      </c>
      <c r="F14" s="125" t="s">
        <v>1335</v>
      </c>
      <c r="G14" s="144">
        <v>1</v>
      </c>
      <c r="H14" s="109">
        <v>50000</v>
      </c>
      <c r="I14" s="109">
        <v>50000</v>
      </c>
      <c r="J14" s="109"/>
      <c r="K14" s="109"/>
      <c r="L14" s="109"/>
      <c r="M14" s="109"/>
      <c r="N14" s="109">
        <v>50000</v>
      </c>
      <c r="O14" s="109">
        <v>50000</v>
      </c>
      <c r="P14" s="109"/>
      <c r="Q14" s="109"/>
      <c r="R14" s="109"/>
      <c r="S14" s="109"/>
    </row>
    <row r="15" ht="21" customHeight="1" spans="1:19">
      <c r="A15" s="123" t="s">
        <v>70</v>
      </c>
      <c r="B15" s="124" t="s">
        <v>101</v>
      </c>
      <c r="C15" s="124" t="s">
        <v>653</v>
      </c>
      <c r="D15" s="125" t="s">
        <v>1345</v>
      </c>
      <c r="E15" s="125" t="s">
        <v>1345</v>
      </c>
      <c r="F15" s="125" t="s">
        <v>1335</v>
      </c>
      <c r="G15" s="144">
        <v>1</v>
      </c>
      <c r="H15" s="109">
        <v>50000</v>
      </c>
      <c r="I15" s="109">
        <v>50000</v>
      </c>
      <c r="J15" s="109"/>
      <c r="K15" s="109"/>
      <c r="L15" s="109"/>
      <c r="M15" s="109"/>
      <c r="N15" s="109">
        <v>50000</v>
      </c>
      <c r="O15" s="109">
        <v>50000</v>
      </c>
      <c r="P15" s="109"/>
      <c r="Q15" s="109"/>
      <c r="R15" s="109"/>
      <c r="S15" s="109"/>
    </row>
    <row r="16" ht="21" customHeight="1" spans="1:19">
      <c r="A16" s="123" t="s">
        <v>70</v>
      </c>
      <c r="B16" s="124" t="s">
        <v>101</v>
      </c>
      <c r="C16" s="124" t="s">
        <v>653</v>
      </c>
      <c r="D16" s="125" t="s">
        <v>1346</v>
      </c>
      <c r="E16" s="125" t="s">
        <v>1347</v>
      </c>
      <c r="F16" s="125" t="s">
        <v>1338</v>
      </c>
      <c r="G16" s="144">
        <v>1</v>
      </c>
      <c r="H16" s="109">
        <v>1000000</v>
      </c>
      <c r="I16" s="109">
        <v>1000000</v>
      </c>
      <c r="J16" s="109"/>
      <c r="K16" s="109"/>
      <c r="L16" s="109"/>
      <c r="M16" s="109"/>
      <c r="N16" s="109">
        <v>1000000</v>
      </c>
      <c r="O16" s="109">
        <v>1000000</v>
      </c>
      <c r="P16" s="109"/>
      <c r="Q16" s="109"/>
      <c r="R16" s="109"/>
      <c r="S16" s="109"/>
    </row>
    <row r="17" ht="21" customHeight="1" spans="1:19">
      <c r="A17" s="123" t="s">
        <v>70</v>
      </c>
      <c r="B17" s="124" t="s">
        <v>101</v>
      </c>
      <c r="C17" s="124" t="s">
        <v>653</v>
      </c>
      <c r="D17" s="125" t="s">
        <v>1348</v>
      </c>
      <c r="E17" s="125" t="s">
        <v>1347</v>
      </c>
      <c r="F17" s="125" t="s">
        <v>1338</v>
      </c>
      <c r="G17" s="144">
        <v>1</v>
      </c>
      <c r="H17" s="109">
        <v>1500000</v>
      </c>
      <c r="I17" s="109">
        <v>1500000</v>
      </c>
      <c r="J17" s="109"/>
      <c r="K17" s="109"/>
      <c r="L17" s="109"/>
      <c r="M17" s="109"/>
      <c r="N17" s="109">
        <v>1500000</v>
      </c>
      <c r="O17" s="109">
        <v>1500000</v>
      </c>
      <c r="P17" s="109"/>
      <c r="Q17" s="109"/>
      <c r="R17" s="109"/>
      <c r="S17" s="109"/>
    </row>
    <row r="18" ht="21" customHeight="1" spans="1:19">
      <c r="A18" s="123" t="s">
        <v>70</v>
      </c>
      <c r="B18" s="124" t="s">
        <v>101</v>
      </c>
      <c r="C18" s="124" t="s">
        <v>653</v>
      </c>
      <c r="D18" s="125" t="s">
        <v>1349</v>
      </c>
      <c r="E18" s="125" t="s">
        <v>1350</v>
      </c>
      <c r="F18" s="125" t="s">
        <v>859</v>
      </c>
      <c r="G18" s="144">
        <v>90000</v>
      </c>
      <c r="H18" s="109">
        <v>90000</v>
      </c>
      <c r="I18" s="109">
        <v>90000</v>
      </c>
      <c r="J18" s="109"/>
      <c r="K18" s="109"/>
      <c r="L18" s="109"/>
      <c r="M18" s="109"/>
      <c r="N18" s="109">
        <v>90000</v>
      </c>
      <c r="O18" s="109">
        <v>90000</v>
      </c>
      <c r="P18" s="109"/>
      <c r="Q18" s="109"/>
      <c r="R18" s="109"/>
      <c r="S18" s="109"/>
    </row>
    <row r="19" ht="21" customHeight="1" spans="1:19">
      <c r="A19" s="123" t="s">
        <v>70</v>
      </c>
      <c r="B19" s="124" t="s">
        <v>101</v>
      </c>
      <c r="C19" s="124" t="s">
        <v>655</v>
      </c>
      <c r="D19" s="125" t="s">
        <v>657</v>
      </c>
      <c r="E19" s="125" t="s">
        <v>1351</v>
      </c>
      <c r="F19" s="125" t="s">
        <v>859</v>
      </c>
      <c r="G19" s="144">
        <v>1</v>
      </c>
      <c r="H19" s="109">
        <v>1100000</v>
      </c>
      <c r="I19" s="109">
        <v>1100000</v>
      </c>
      <c r="J19" s="109"/>
      <c r="K19" s="109"/>
      <c r="L19" s="109"/>
      <c r="M19" s="109"/>
      <c r="N19" s="109">
        <v>1100000</v>
      </c>
      <c r="O19" s="109">
        <v>1100000</v>
      </c>
      <c r="P19" s="109"/>
      <c r="Q19" s="109"/>
      <c r="R19" s="109"/>
      <c r="S19" s="109"/>
    </row>
    <row r="20" ht="21" customHeight="1" spans="1:19">
      <c r="A20" s="123" t="s">
        <v>70</v>
      </c>
      <c r="B20" s="124" t="s">
        <v>101</v>
      </c>
      <c r="C20" s="124" t="s">
        <v>659</v>
      </c>
      <c r="D20" s="125" t="s">
        <v>1352</v>
      </c>
      <c r="E20" s="125" t="s">
        <v>1352</v>
      </c>
      <c r="F20" s="125" t="s">
        <v>859</v>
      </c>
      <c r="G20" s="144">
        <v>1</v>
      </c>
      <c r="H20" s="109">
        <v>100000</v>
      </c>
      <c r="I20" s="109">
        <v>100000</v>
      </c>
      <c r="J20" s="109"/>
      <c r="K20" s="109"/>
      <c r="L20" s="109"/>
      <c r="M20" s="109"/>
      <c r="N20" s="109">
        <v>100000</v>
      </c>
      <c r="O20" s="109">
        <v>100000</v>
      </c>
      <c r="P20" s="109"/>
      <c r="Q20" s="109"/>
      <c r="R20" s="109"/>
      <c r="S20" s="109"/>
    </row>
    <row r="21" ht="21" customHeight="1" spans="1:19">
      <c r="A21" s="123" t="s">
        <v>70</v>
      </c>
      <c r="B21" s="124" t="s">
        <v>101</v>
      </c>
      <c r="C21" s="124" t="s">
        <v>659</v>
      </c>
      <c r="D21" s="125" t="s">
        <v>1353</v>
      </c>
      <c r="E21" s="125" t="s">
        <v>1353</v>
      </c>
      <c r="F21" s="125" t="s">
        <v>859</v>
      </c>
      <c r="G21" s="144">
        <v>1</v>
      </c>
      <c r="H21" s="109">
        <v>50000</v>
      </c>
      <c r="I21" s="109">
        <v>50000</v>
      </c>
      <c r="J21" s="109"/>
      <c r="K21" s="109"/>
      <c r="L21" s="109"/>
      <c r="M21" s="109"/>
      <c r="N21" s="109">
        <v>50000</v>
      </c>
      <c r="O21" s="109">
        <v>50000</v>
      </c>
      <c r="P21" s="109"/>
      <c r="Q21" s="109"/>
      <c r="R21" s="109"/>
      <c r="S21" s="109"/>
    </row>
    <row r="22" ht="21" customHeight="1" spans="1:19">
      <c r="A22" s="123" t="s">
        <v>70</v>
      </c>
      <c r="B22" s="124" t="s">
        <v>101</v>
      </c>
      <c r="C22" s="124" t="s">
        <v>659</v>
      </c>
      <c r="D22" s="125" t="s">
        <v>1354</v>
      </c>
      <c r="E22" s="125" t="s">
        <v>1354</v>
      </c>
      <c r="F22" s="125" t="s">
        <v>859</v>
      </c>
      <c r="G22" s="144">
        <v>1</v>
      </c>
      <c r="H22" s="109">
        <v>15000</v>
      </c>
      <c r="I22" s="109">
        <v>15000</v>
      </c>
      <c r="J22" s="109"/>
      <c r="K22" s="109"/>
      <c r="L22" s="109"/>
      <c r="M22" s="109"/>
      <c r="N22" s="109">
        <v>15000</v>
      </c>
      <c r="O22" s="109">
        <v>15000</v>
      </c>
      <c r="P22" s="109"/>
      <c r="Q22" s="109"/>
      <c r="R22" s="109"/>
      <c r="S22" s="109"/>
    </row>
    <row r="23" ht="21" customHeight="1" spans="1:19">
      <c r="A23" s="123" t="s">
        <v>70</v>
      </c>
      <c r="B23" s="124" t="s">
        <v>101</v>
      </c>
      <c r="C23" s="124" t="s">
        <v>661</v>
      </c>
      <c r="D23" s="125" t="s">
        <v>1355</v>
      </c>
      <c r="E23" s="125" t="s">
        <v>1356</v>
      </c>
      <c r="F23" s="125" t="s">
        <v>859</v>
      </c>
      <c r="G23" s="144">
        <v>1</v>
      </c>
      <c r="H23" s="109">
        <v>1000000</v>
      </c>
      <c r="I23" s="109">
        <v>1000000</v>
      </c>
      <c r="J23" s="109"/>
      <c r="K23" s="109"/>
      <c r="L23" s="109"/>
      <c r="M23" s="109"/>
      <c r="N23" s="109">
        <v>1000000</v>
      </c>
      <c r="O23" s="109">
        <v>1000000</v>
      </c>
      <c r="P23" s="109"/>
      <c r="Q23" s="109"/>
      <c r="R23" s="109"/>
      <c r="S23" s="109"/>
    </row>
    <row r="24" ht="21" customHeight="1" spans="1:19">
      <c r="A24" s="126" t="s">
        <v>245</v>
      </c>
      <c r="B24" s="127"/>
      <c r="C24" s="127"/>
      <c r="D24" s="128"/>
      <c r="E24" s="128"/>
      <c r="F24" s="128"/>
      <c r="G24" s="145"/>
      <c r="H24" s="109">
        <v>5371000</v>
      </c>
      <c r="I24" s="109">
        <v>5371000</v>
      </c>
      <c r="J24" s="109"/>
      <c r="K24" s="109"/>
      <c r="L24" s="109"/>
      <c r="M24" s="109"/>
      <c r="N24" s="109">
        <v>5371000</v>
      </c>
      <c r="O24" s="109">
        <v>5371000</v>
      </c>
      <c r="P24" s="109"/>
      <c r="Q24" s="109"/>
      <c r="R24" s="109"/>
      <c r="S24" s="109"/>
    </row>
    <row r="25" ht="21" customHeight="1" spans="1:19">
      <c r="A25" s="146" t="s">
        <v>1357</v>
      </c>
      <c r="B25" s="147"/>
      <c r="C25" s="147"/>
      <c r="D25" s="146"/>
      <c r="E25" s="146"/>
      <c r="F25" s="146"/>
      <c r="G25" s="148"/>
      <c r="H25" s="149"/>
      <c r="I25" s="149"/>
      <c r="J25" s="149"/>
      <c r="K25" s="149"/>
      <c r="L25" s="149"/>
      <c r="M25" s="149"/>
      <c r="N25" s="149"/>
      <c r="O25" s="149"/>
      <c r="P25" s="149"/>
      <c r="Q25" s="149"/>
      <c r="R25" s="149"/>
      <c r="S25" s="149"/>
    </row>
  </sheetData>
  <mergeCells count="19">
    <mergeCell ref="A2:S2"/>
    <mergeCell ref="A3:H3"/>
    <mergeCell ref="I4:S4"/>
    <mergeCell ref="N5:S5"/>
    <mergeCell ref="A24:G24"/>
    <mergeCell ref="A25:S25"/>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A10" sqref="A10:R10"/>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106"/>
      <c r="B1" s="114"/>
      <c r="C1" s="114"/>
      <c r="D1" s="114"/>
      <c r="E1" s="114"/>
      <c r="F1" s="114"/>
      <c r="G1" s="114"/>
      <c r="H1" s="106"/>
      <c r="I1" s="106"/>
      <c r="J1" s="106"/>
      <c r="K1" s="106"/>
      <c r="L1" s="106"/>
      <c r="M1" s="106"/>
      <c r="N1" s="129"/>
      <c r="O1" s="106"/>
      <c r="P1" s="106"/>
      <c r="Q1" s="114"/>
      <c r="R1" s="106"/>
      <c r="S1" s="137"/>
      <c r="T1" s="137" t="s">
        <v>1358</v>
      </c>
    </row>
    <row r="2" ht="41.25" customHeight="1" spans="1:20">
      <c r="A2" s="102" t="str">
        <f>"2025"&amp;"年部门政府购买服务预算表"</f>
        <v>2025年部门政府购买服务预算表</v>
      </c>
      <c r="B2" s="96"/>
      <c r="C2" s="96"/>
      <c r="D2" s="96"/>
      <c r="E2" s="96"/>
      <c r="F2" s="96"/>
      <c r="G2" s="96"/>
      <c r="H2" s="115"/>
      <c r="I2" s="115"/>
      <c r="J2" s="115"/>
      <c r="K2" s="115"/>
      <c r="L2" s="115"/>
      <c r="M2" s="115"/>
      <c r="N2" s="130"/>
      <c r="O2" s="115"/>
      <c r="P2" s="115"/>
      <c r="Q2" s="96"/>
      <c r="R2" s="115"/>
      <c r="S2" s="130"/>
      <c r="T2" s="96"/>
    </row>
    <row r="3" ht="22.5" customHeight="1" spans="1:20">
      <c r="A3" s="103" t="str">
        <f>"单位名称："&amp;"昆明市晋宁区卫生健康局"</f>
        <v>单位名称：昆明市晋宁区卫生健康局</v>
      </c>
      <c r="B3" s="116"/>
      <c r="C3" s="116"/>
      <c r="D3" s="116"/>
      <c r="E3" s="116"/>
      <c r="F3" s="116"/>
      <c r="G3" s="116"/>
      <c r="H3" s="104"/>
      <c r="I3" s="104"/>
      <c r="J3" s="104"/>
      <c r="K3" s="104"/>
      <c r="L3" s="104"/>
      <c r="M3" s="104"/>
      <c r="N3" s="129"/>
      <c r="O3" s="106"/>
      <c r="P3" s="106"/>
      <c r="Q3" s="114"/>
      <c r="R3" s="106"/>
      <c r="S3" s="138"/>
      <c r="T3" s="137" t="s">
        <v>1</v>
      </c>
    </row>
    <row r="4" ht="24" customHeight="1" spans="1:20">
      <c r="A4" s="49" t="s">
        <v>254</v>
      </c>
      <c r="B4" s="117" t="s">
        <v>255</v>
      </c>
      <c r="C4" s="117" t="s">
        <v>1321</v>
      </c>
      <c r="D4" s="117" t="s">
        <v>1359</v>
      </c>
      <c r="E4" s="117" t="s">
        <v>1360</v>
      </c>
      <c r="F4" s="117" t="s">
        <v>1361</v>
      </c>
      <c r="G4" s="117" t="s">
        <v>1362</v>
      </c>
      <c r="H4" s="118" t="s">
        <v>1363</v>
      </c>
      <c r="I4" s="118" t="s">
        <v>1364</v>
      </c>
      <c r="J4" s="131" t="s">
        <v>262</v>
      </c>
      <c r="K4" s="131"/>
      <c r="L4" s="131"/>
      <c r="M4" s="131"/>
      <c r="N4" s="132"/>
      <c r="O4" s="131"/>
      <c r="P4" s="131"/>
      <c r="Q4" s="111"/>
      <c r="R4" s="131"/>
      <c r="S4" s="132"/>
      <c r="T4" s="112"/>
    </row>
    <row r="5" ht="24" customHeight="1" spans="1:20">
      <c r="A5" s="51"/>
      <c r="B5" s="119"/>
      <c r="C5" s="119"/>
      <c r="D5" s="119"/>
      <c r="E5" s="119"/>
      <c r="F5" s="119"/>
      <c r="G5" s="119"/>
      <c r="H5" s="120"/>
      <c r="I5" s="120"/>
      <c r="J5" s="120" t="s">
        <v>55</v>
      </c>
      <c r="K5" s="120" t="s">
        <v>58</v>
      </c>
      <c r="L5" s="120" t="s">
        <v>1327</v>
      </c>
      <c r="M5" s="120" t="s">
        <v>1328</v>
      </c>
      <c r="N5" s="133" t="s">
        <v>1329</v>
      </c>
      <c r="O5" s="134" t="s">
        <v>1330</v>
      </c>
      <c r="P5" s="134"/>
      <c r="Q5" s="139"/>
      <c r="R5" s="134"/>
      <c r="S5" s="140"/>
      <c r="T5" s="121"/>
    </row>
    <row r="6" ht="54" customHeight="1" spans="1:20">
      <c r="A6" s="54"/>
      <c r="B6" s="121"/>
      <c r="C6" s="121"/>
      <c r="D6" s="121"/>
      <c r="E6" s="121"/>
      <c r="F6" s="121"/>
      <c r="G6" s="121"/>
      <c r="H6" s="122"/>
      <c r="I6" s="122"/>
      <c r="J6" s="122"/>
      <c r="K6" s="122" t="s">
        <v>57</v>
      </c>
      <c r="L6" s="122"/>
      <c r="M6" s="122"/>
      <c r="N6" s="135"/>
      <c r="O6" s="122" t="s">
        <v>57</v>
      </c>
      <c r="P6" s="122" t="s">
        <v>64</v>
      </c>
      <c r="Q6" s="121" t="s">
        <v>65</v>
      </c>
      <c r="R6" s="122" t="s">
        <v>66</v>
      </c>
      <c r="S6" s="135" t="s">
        <v>67</v>
      </c>
      <c r="T6" s="121" t="s">
        <v>68</v>
      </c>
    </row>
    <row r="7" ht="17.25" customHeight="1" spans="1:20">
      <c r="A7" s="55">
        <v>1</v>
      </c>
      <c r="B7" s="121">
        <v>2</v>
      </c>
      <c r="C7" s="55">
        <v>3</v>
      </c>
      <c r="D7" s="55">
        <v>4</v>
      </c>
      <c r="E7" s="121">
        <v>5</v>
      </c>
      <c r="F7" s="55">
        <v>6</v>
      </c>
      <c r="G7" s="55">
        <v>7</v>
      </c>
      <c r="H7" s="121">
        <v>8</v>
      </c>
      <c r="I7" s="55">
        <v>9</v>
      </c>
      <c r="J7" s="55">
        <v>10</v>
      </c>
      <c r="K7" s="121">
        <v>11</v>
      </c>
      <c r="L7" s="55">
        <v>12</v>
      </c>
      <c r="M7" s="55">
        <v>13</v>
      </c>
      <c r="N7" s="121">
        <v>14</v>
      </c>
      <c r="O7" s="55">
        <v>15</v>
      </c>
      <c r="P7" s="55">
        <v>16</v>
      </c>
      <c r="Q7" s="121">
        <v>17</v>
      </c>
      <c r="R7" s="55">
        <v>18</v>
      </c>
      <c r="S7" s="55">
        <v>19</v>
      </c>
      <c r="T7" s="55">
        <v>20</v>
      </c>
    </row>
    <row r="8" ht="21" customHeight="1" spans="1:20">
      <c r="A8" s="123"/>
      <c r="B8" s="124"/>
      <c r="C8" s="124"/>
      <c r="D8" s="124"/>
      <c r="E8" s="124"/>
      <c r="F8" s="124"/>
      <c r="G8" s="124"/>
      <c r="H8" s="125"/>
      <c r="I8" s="125"/>
      <c r="J8" s="109"/>
      <c r="K8" s="109"/>
      <c r="L8" s="109"/>
      <c r="M8" s="109"/>
      <c r="N8" s="109"/>
      <c r="O8" s="109"/>
      <c r="P8" s="109"/>
      <c r="Q8" s="109"/>
      <c r="R8" s="109"/>
      <c r="S8" s="109"/>
      <c r="T8" s="109"/>
    </row>
    <row r="9" ht="21" customHeight="1" spans="1:20">
      <c r="A9" s="126" t="s">
        <v>245</v>
      </c>
      <c r="B9" s="127"/>
      <c r="C9" s="127"/>
      <c r="D9" s="127"/>
      <c r="E9" s="127"/>
      <c r="F9" s="127"/>
      <c r="G9" s="127"/>
      <c r="H9" s="128"/>
      <c r="I9" s="136"/>
      <c r="J9" s="109"/>
      <c r="K9" s="109"/>
      <c r="L9" s="109"/>
      <c r="M9" s="109"/>
      <c r="N9" s="109"/>
      <c r="O9" s="109"/>
      <c r="P9" s="109"/>
      <c r="Q9" s="109"/>
      <c r="R9" s="109"/>
      <c r="S9" s="109"/>
      <c r="T9" s="109"/>
    </row>
    <row r="10" customHeight="1" spans="1:18">
      <c r="A10" s="100" t="s">
        <v>1365</v>
      </c>
      <c r="B10" s="100"/>
      <c r="C10" s="100"/>
      <c r="D10" s="100"/>
      <c r="E10" s="100"/>
      <c r="F10" s="100"/>
      <c r="G10" s="100"/>
      <c r="H10" s="100"/>
      <c r="I10" s="100"/>
      <c r="J10" s="100"/>
      <c r="K10" s="100"/>
      <c r="L10" s="100"/>
      <c r="M10" s="100"/>
      <c r="N10" s="100"/>
      <c r="O10" s="100"/>
      <c r="P10" s="100"/>
      <c r="Q10" s="100"/>
      <c r="R10" s="100"/>
    </row>
  </sheetData>
  <mergeCells count="20">
    <mergeCell ref="A2:T2"/>
    <mergeCell ref="A3:I3"/>
    <mergeCell ref="J4:T4"/>
    <mergeCell ref="O5:T5"/>
    <mergeCell ref="A9:I9"/>
    <mergeCell ref="A10:R10"/>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selection activeCell="E24" sqref="E24"/>
    </sheetView>
  </sheetViews>
  <sheetFormatPr defaultColWidth="9.14166666666667" defaultRowHeight="14.25" customHeight="1"/>
  <cols>
    <col min="1" max="1" width="37.7083333333333" customWidth="1"/>
    <col min="2" max="24" width="20" customWidth="1"/>
  </cols>
  <sheetData>
    <row r="1" ht="17.25" customHeight="1" spans="4:24">
      <c r="D1" s="101"/>
      <c r="W1" s="42"/>
      <c r="X1" s="42" t="s">
        <v>1366</v>
      </c>
    </row>
    <row r="2" ht="41.25" customHeight="1" spans="1:24">
      <c r="A2" s="102" t="str">
        <f>"2025"&amp;"年对下转移支付预算表"</f>
        <v>2025年对下转移支付预算表</v>
      </c>
      <c r="B2" s="43"/>
      <c r="C2" s="43"/>
      <c r="D2" s="43"/>
      <c r="E2" s="43"/>
      <c r="F2" s="43"/>
      <c r="G2" s="43"/>
      <c r="H2" s="43"/>
      <c r="I2" s="43"/>
      <c r="J2" s="43"/>
      <c r="K2" s="43"/>
      <c r="L2" s="43"/>
      <c r="M2" s="43"/>
      <c r="N2" s="43"/>
      <c r="O2" s="43"/>
      <c r="P2" s="43"/>
      <c r="Q2" s="43"/>
      <c r="R2" s="43"/>
      <c r="S2" s="43"/>
      <c r="T2" s="43"/>
      <c r="U2" s="43"/>
      <c r="V2" s="43"/>
      <c r="W2" s="96"/>
      <c r="X2" s="96"/>
    </row>
    <row r="3" ht="18" customHeight="1" spans="1:24">
      <c r="A3" s="103" t="str">
        <f>"单位名称："&amp;"昆明市晋宁区卫生健康局"</f>
        <v>单位名称：昆明市晋宁区卫生健康局</v>
      </c>
      <c r="B3" s="104"/>
      <c r="C3" s="104"/>
      <c r="D3" s="105"/>
      <c r="E3" s="106"/>
      <c r="F3" s="106"/>
      <c r="G3" s="106"/>
      <c r="H3" s="106"/>
      <c r="I3" s="106"/>
      <c r="W3" s="47"/>
      <c r="X3" s="47" t="s">
        <v>1</v>
      </c>
    </row>
    <row r="4" ht="19.5" customHeight="1" spans="1:24">
      <c r="A4" s="62" t="s">
        <v>1367</v>
      </c>
      <c r="B4" s="12" t="s">
        <v>262</v>
      </c>
      <c r="C4" s="13"/>
      <c r="D4" s="13"/>
      <c r="E4" s="12" t="s">
        <v>1368</v>
      </c>
      <c r="F4" s="13"/>
      <c r="G4" s="13"/>
      <c r="H4" s="13"/>
      <c r="I4" s="13"/>
      <c r="J4" s="13"/>
      <c r="K4" s="13"/>
      <c r="L4" s="13"/>
      <c r="M4" s="13"/>
      <c r="N4" s="13"/>
      <c r="O4" s="13"/>
      <c r="P4" s="13"/>
      <c r="Q4" s="13"/>
      <c r="R4" s="13"/>
      <c r="S4" s="13"/>
      <c r="T4" s="13"/>
      <c r="U4" s="13"/>
      <c r="V4" s="13"/>
      <c r="W4" s="111"/>
      <c r="X4" s="112"/>
    </row>
    <row r="5" ht="40.5" customHeight="1" spans="1:24">
      <c r="A5" s="55"/>
      <c r="B5" s="63" t="s">
        <v>55</v>
      </c>
      <c r="C5" s="49" t="s">
        <v>58</v>
      </c>
      <c r="D5" s="107" t="s">
        <v>1327</v>
      </c>
      <c r="E5" s="81" t="s">
        <v>1369</v>
      </c>
      <c r="F5" s="81" t="s">
        <v>1370</v>
      </c>
      <c r="G5" s="81" t="s">
        <v>1371</v>
      </c>
      <c r="H5" s="81" t="s">
        <v>1372</v>
      </c>
      <c r="I5" s="81" t="s">
        <v>1373</v>
      </c>
      <c r="J5" s="81" t="s">
        <v>1374</v>
      </c>
      <c r="K5" s="81" t="s">
        <v>1375</v>
      </c>
      <c r="L5" s="81" t="s">
        <v>1376</v>
      </c>
      <c r="M5" s="81" t="s">
        <v>1377</v>
      </c>
      <c r="N5" s="81" t="s">
        <v>1378</v>
      </c>
      <c r="O5" s="81" t="s">
        <v>1379</v>
      </c>
      <c r="P5" s="81" t="s">
        <v>1380</v>
      </c>
      <c r="Q5" s="81" t="s">
        <v>1381</v>
      </c>
      <c r="R5" s="81" t="s">
        <v>1382</v>
      </c>
      <c r="S5" s="81" t="s">
        <v>1383</v>
      </c>
      <c r="T5" s="81" t="s">
        <v>1384</v>
      </c>
      <c r="U5" s="81" t="s">
        <v>1385</v>
      </c>
      <c r="V5" s="81" t="s">
        <v>1386</v>
      </c>
      <c r="W5" s="81" t="s">
        <v>1387</v>
      </c>
      <c r="X5" s="113" t="s">
        <v>1388</v>
      </c>
    </row>
    <row r="6" ht="19.5" customHeight="1" spans="1:24">
      <c r="A6" s="56">
        <v>1</v>
      </c>
      <c r="B6" s="56">
        <v>2</v>
      </c>
      <c r="C6" s="56">
        <v>3</v>
      </c>
      <c r="D6" s="108">
        <v>4</v>
      </c>
      <c r="E6" s="69">
        <v>5</v>
      </c>
      <c r="F6" s="56">
        <v>6</v>
      </c>
      <c r="G6" s="56">
        <v>7</v>
      </c>
      <c r="H6" s="108">
        <v>8</v>
      </c>
      <c r="I6" s="56">
        <v>9</v>
      </c>
      <c r="J6" s="56">
        <v>10</v>
      </c>
      <c r="K6" s="56">
        <v>11</v>
      </c>
      <c r="L6" s="108">
        <v>12</v>
      </c>
      <c r="M6" s="56">
        <v>13</v>
      </c>
      <c r="N6" s="56">
        <v>14</v>
      </c>
      <c r="O6" s="56">
        <v>15</v>
      </c>
      <c r="P6" s="108">
        <v>16</v>
      </c>
      <c r="Q6" s="56">
        <v>17</v>
      </c>
      <c r="R6" s="56">
        <v>18</v>
      </c>
      <c r="S6" s="56">
        <v>19</v>
      </c>
      <c r="T6" s="108">
        <v>20</v>
      </c>
      <c r="U6" s="108">
        <v>21</v>
      </c>
      <c r="V6" s="108">
        <v>22</v>
      </c>
      <c r="W6" s="69">
        <v>23</v>
      </c>
      <c r="X6" s="69">
        <v>24</v>
      </c>
    </row>
    <row r="7" ht="19.5" customHeight="1" spans="1:24">
      <c r="A7" s="18"/>
      <c r="B7" s="109"/>
      <c r="C7" s="109"/>
      <c r="D7" s="109"/>
      <c r="E7" s="109"/>
      <c r="F7" s="109"/>
      <c r="G7" s="109"/>
      <c r="H7" s="109"/>
      <c r="I7" s="109"/>
      <c r="J7" s="109"/>
      <c r="K7" s="109"/>
      <c r="L7" s="109"/>
      <c r="M7" s="109"/>
      <c r="N7" s="109"/>
      <c r="O7" s="109"/>
      <c r="P7" s="109"/>
      <c r="Q7" s="109"/>
      <c r="R7" s="109"/>
      <c r="S7" s="109"/>
      <c r="T7" s="109"/>
      <c r="U7" s="109"/>
      <c r="V7" s="109"/>
      <c r="W7" s="109"/>
      <c r="X7" s="109"/>
    </row>
    <row r="8" ht="19.5" customHeight="1" spans="1:24">
      <c r="A8" s="98"/>
      <c r="B8" s="109"/>
      <c r="C8" s="109"/>
      <c r="D8" s="109"/>
      <c r="E8" s="109"/>
      <c r="F8" s="109"/>
      <c r="G8" s="109"/>
      <c r="H8" s="109"/>
      <c r="I8" s="109"/>
      <c r="J8" s="109"/>
      <c r="K8" s="109"/>
      <c r="L8" s="109"/>
      <c r="M8" s="109"/>
      <c r="N8" s="109"/>
      <c r="O8" s="109"/>
      <c r="P8" s="109"/>
      <c r="Q8" s="109"/>
      <c r="R8" s="109"/>
      <c r="S8" s="109"/>
      <c r="T8" s="109"/>
      <c r="U8" s="109"/>
      <c r="V8" s="109"/>
      <c r="W8" s="109"/>
      <c r="X8" s="109"/>
    </row>
    <row r="9" customHeight="1" spans="1:1">
      <c r="A9" s="110" t="s">
        <v>1389</v>
      </c>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42" t="s">
        <v>1390</v>
      </c>
    </row>
    <row r="2" ht="41.25" customHeight="1" spans="1:10">
      <c r="A2" s="95" t="str">
        <f>"2025"&amp;"年对下转移支付绩效目标表"</f>
        <v>2025年对下转移支付绩效目标表</v>
      </c>
      <c r="B2" s="43"/>
      <c r="C2" s="43"/>
      <c r="D2" s="43"/>
      <c r="E2" s="43"/>
      <c r="F2" s="96"/>
      <c r="G2" s="43"/>
      <c r="H2" s="96"/>
      <c r="I2" s="96"/>
      <c r="J2" s="43"/>
    </row>
    <row r="3" ht="17.25" customHeight="1" spans="1:1">
      <c r="A3" s="44" t="str">
        <f>"单位名称："&amp;"昆明市晋宁区卫生健康局"</f>
        <v>单位名称：昆明市晋宁区卫生健康局</v>
      </c>
    </row>
    <row r="4" ht="44.25" customHeight="1" spans="1:10">
      <c r="A4" s="17" t="s">
        <v>1367</v>
      </c>
      <c r="B4" s="17" t="s">
        <v>677</v>
      </c>
      <c r="C4" s="17" t="s">
        <v>678</v>
      </c>
      <c r="D4" s="17" t="s">
        <v>679</v>
      </c>
      <c r="E4" s="17" t="s">
        <v>680</v>
      </c>
      <c r="F4" s="97" t="s">
        <v>681</v>
      </c>
      <c r="G4" s="17" t="s">
        <v>682</v>
      </c>
      <c r="H4" s="97" t="s">
        <v>683</v>
      </c>
      <c r="I4" s="97" t="s">
        <v>684</v>
      </c>
      <c r="J4" s="17" t="s">
        <v>685</v>
      </c>
    </row>
    <row r="5" ht="14.25" customHeight="1" spans="1:10">
      <c r="A5" s="17">
        <v>1</v>
      </c>
      <c r="B5" s="17">
        <v>2</v>
      </c>
      <c r="C5" s="17">
        <v>3</v>
      </c>
      <c r="D5" s="17">
        <v>4</v>
      </c>
      <c r="E5" s="17">
        <v>5</v>
      </c>
      <c r="F5" s="97">
        <v>6</v>
      </c>
      <c r="G5" s="17">
        <v>7</v>
      </c>
      <c r="H5" s="97">
        <v>8</v>
      </c>
      <c r="I5" s="97">
        <v>9</v>
      </c>
      <c r="J5" s="17">
        <v>10</v>
      </c>
    </row>
    <row r="6" ht="42" customHeight="1" spans="1:10">
      <c r="A6" s="18"/>
      <c r="B6" s="98"/>
      <c r="C6" s="98"/>
      <c r="D6" s="98"/>
      <c r="E6" s="34"/>
      <c r="F6" s="99"/>
      <c r="G6" s="34"/>
      <c r="H6" s="99"/>
      <c r="I6" s="99"/>
      <c r="J6" s="34"/>
    </row>
    <row r="7" ht="42" customHeight="1" spans="1:10">
      <c r="A7" s="18"/>
      <c r="B7" s="33"/>
      <c r="C7" s="33"/>
      <c r="D7" s="33"/>
      <c r="E7" s="18"/>
      <c r="F7" s="33"/>
      <c r="G7" s="18"/>
      <c r="H7" s="33"/>
      <c r="I7" s="33"/>
      <c r="J7" s="18"/>
    </row>
    <row r="8" customHeight="1" spans="1:1">
      <c r="A8" s="100" t="s">
        <v>1391</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92"/>
  <sheetViews>
    <sheetView showZeros="0" topLeftCell="D1" workbookViewId="0">
      <selection activeCell="A1" sqref="A1"/>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71"/>
      <c r="B1" s="72"/>
      <c r="C1" s="72"/>
      <c r="D1" s="73"/>
      <c r="E1" s="73"/>
      <c r="F1" s="73"/>
      <c r="G1" s="72"/>
      <c r="H1" s="72"/>
      <c r="I1" s="90" t="s">
        <v>1392</v>
      </c>
    </row>
    <row r="2" ht="41.25" customHeight="1" spans="1:9">
      <c r="A2" s="74" t="str">
        <f>"2025"&amp;"年新增资产配置预算表"</f>
        <v>2025年新增资产配置预算表</v>
      </c>
      <c r="B2" s="75"/>
      <c r="C2" s="75"/>
      <c r="D2" s="76"/>
      <c r="E2" s="76"/>
      <c r="F2" s="76"/>
      <c r="G2" s="75"/>
      <c r="H2" s="75"/>
      <c r="I2" s="76"/>
    </row>
    <row r="3" customHeight="1" spans="1:9">
      <c r="A3" s="77" t="str">
        <f>"单位名称："&amp;"昆明市晋宁区卫生健康局"</f>
        <v>单位名称：昆明市晋宁区卫生健康局</v>
      </c>
      <c r="B3" s="78"/>
      <c r="C3" s="78"/>
      <c r="D3" s="79"/>
      <c r="F3" s="76"/>
      <c r="G3" s="75"/>
      <c r="H3" s="75"/>
      <c r="I3" s="91" t="s">
        <v>1</v>
      </c>
    </row>
    <row r="4" ht="28.5" customHeight="1" spans="1:9">
      <c r="A4" s="80" t="s">
        <v>254</v>
      </c>
      <c r="B4" s="81" t="s">
        <v>255</v>
      </c>
      <c r="C4" s="82" t="s">
        <v>1393</v>
      </c>
      <c r="D4" s="80" t="s">
        <v>1394</v>
      </c>
      <c r="E4" s="80" t="s">
        <v>1395</v>
      </c>
      <c r="F4" s="80" t="s">
        <v>1396</v>
      </c>
      <c r="G4" s="81" t="s">
        <v>1397</v>
      </c>
      <c r="H4" s="69"/>
      <c r="I4" s="80"/>
    </row>
    <row r="5" ht="21" customHeight="1" spans="1:9">
      <c r="A5" s="82"/>
      <c r="B5" s="83"/>
      <c r="C5" s="83"/>
      <c r="D5" s="84"/>
      <c r="E5" s="83"/>
      <c r="F5" s="83"/>
      <c r="G5" s="81" t="s">
        <v>1325</v>
      </c>
      <c r="H5" s="81" t="s">
        <v>1398</v>
      </c>
      <c r="I5" s="81" t="s">
        <v>1399</v>
      </c>
    </row>
    <row r="6" ht="17.25" customHeight="1" spans="1:9">
      <c r="A6" s="85" t="s">
        <v>115</v>
      </c>
      <c r="B6" s="32" t="s">
        <v>116</v>
      </c>
      <c r="C6" s="85" t="s">
        <v>117</v>
      </c>
      <c r="D6" s="34" t="s">
        <v>118</v>
      </c>
      <c r="E6" s="85" t="s">
        <v>119</v>
      </c>
      <c r="F6" s="32" t="s">
        <v>120</v>
      </c>
      <c r="G6" s="86" t="s">
        <v>121</v>
      </c>
      <c r="H6" s="34" t="s">
        <v>122</v>
      </c>
      <c r="I6" s="34">
        <v>9</v>
      </c>
    </row>
    <row r="7" ht="19.5" customHeight="1" spans="1:9">
      <c r="A7" s="87" t="s">
        <v>70</v>
      </c>
      <c r="B7" s="65" t="s">
        <v>77</v>
      </c>
      <c r="C7" s="65" t="s">
        <v>1400</v>
      </c>
      <c r="D7" s="18" t="s">
        <v>1401</v>
      </c>
      <c r="E7" s="33" t="s">
        <v>1402</v>
      </c>
      <c r="F7" s="86" t="s">
        <v>1335</v>
      </c>
      <c r="G7" s="88">
        <v>1</v>
      </c>
      <c r="H7" s="89">
        <v>90000</v>
      </c>
      <c r="I7" s="89">
        <v>90000</v>
      </c>
    </row>
    <row r="8" ht="19.5" customHeight="1" spans="1:9">
      <c r="A8" s="87" t="s">
        <v>70</v>
      </c>
      <c r="B8" s="65" t="s">
        <v>77</v>
      </c>
      <c r="C8" s="65" t="s">
        <v>1400</v>
      </c>
      <c r="D8" s="18" t="s">
        <v>1403</v>
      </c>
      <c r="E8" s="33" t="s">
        <v>1404</v>
      </c>
      <c r="F8" s="86" t="s">
        <v>1335</v>
      </c>
      <c r="G8" s="88">
        <v>5</v>
      </c>
      <c r="H8" s="89">
        <v>5000</v>
      </c>
      <c r="I8" s="89">
        <v>25000</v>
      </c>
    </row>
    <row r="9" ht="19.5" customHeight="1" spans="1:9">
      <c r="A9" s="87" t="s">
        <v>70</v>
      </c>
      <c r="B9" s="65" t="s">
        <v>77</v>
      </c>
      <c r="C9" s="65" t="s">
        <v>1400</v>
      </c>
      <c r="D9" s="18" t="s">
        <v>1405</v>
      </c>
      <c r="E9" s="33" t="s">
        <v>1406</v>
      </c>
      <c r="F9" s="86" t="s">
        <v>1335</v>
      </c>
      <c r="G9" s="88">
        <v>4</v>
      </c>
      <c r="H9" s="89">
        <v>1200</v>
      </c>
      <c r="I9" s="89">
        <v>4800</v>
      </c>
    </row>
    <row r="10" ht="19.5" customHeight="1" spans="1:9">
      <c r="A10" s="87" t="s">
        <v>70</v>
      </c>
      <c r="B10" s="65" t="s">
        <v>77</v>
      </c>
      <c r="C10" s="65" t="s">
        <v>1400</v>
      </c>
      <c r="D10" s="18" t="s">
        <v>1407</v>
      </c>
      <c r="E10" s="33" t="s">
        <v>1408</v>
      </c>
      <c r="F10" s="86" t="s">
        <v>1335</v>
      </c>
      <c r="G10" s="88">
        <v>1</v>
      </c>
      <c r="H10" s="89">
        <v>3000000</v>
      </c>
      <c r="I10" s="89">
        <v>3000000</v>
      </c>
    </row>
    <row r="11" ht="19.5" customHeight="1" spans="1:9">
      <c r="A11" s="87" t="s">
        <v>70</v>
      </c>
      <c r="B11" s="65" t="s">
        <v>77</v>
      </c>
      <c r="C11" s="65" t="s">
        <v>1400</v>
      </c>
      <c r="D11" s="18" t="s">
        <v>1409</v>
      </c>
      <c r="E11" s="33" t="s">
        <v>1410</v>
      </c>
      <c r="F11" s="86" t="s">
        <v>1335</v>
      </c>
      <c r="G11" s="88">
        <v>1</v>
      </c>
      <c r="H11" s="89">
        <v>1060000</v>
      </c>
      <c r="I11" s="89">
        <v>1060000</v>
      </c>
    </row>
    <row r="12" ht="19.5" customHeight="1" spans="1:9">
      <c r="A12" s="87" t="s">
        <v>70</v>
      </c>
      <c r="B12" s="65" t="s">
        <v>77</v>
      </c>
      <c r="C12" s="65" t="s">
        <v>1400</v>
      </c>
      <c r="D12" s="18" t="s">
        <v>1411</v>
      </c>
      <c r="E12" s="33" t="s">
        <v>1412</v>
      </c>
      <c r="F12" s="86" t="s">
        <v>1335</v>
      </c>
      <c r="G12" s="88">
        <v>1</v>
      </c>
      <c r="H12" s="89">
        <v>800000</v>
      </c>
      <c r="I12" s="89">
        <v>800000</v>
      </c>
    </row>
    <row r="13" ht="19.5" customHeight="1" spans="1:9">
      <c r="A13" s="87" t="s">
        <v>70</v>
      </c>
      <c r="B13" s="65" t="s">
        <v>77</v>
      </c>
      <c r="C13" s="65" t="s">
        <v>1400</v>
      </c>
      <c r="D13" s="18" t="s">
        <v>1411</v>
      </c>
      <c r="E13" s="33" t="s">
        <v>1413</v>
      </c>
      <c r="F13" s="86" t="s">
        <v>1335</v>
      </c>
      <c r="G13" s="88">
        <v>1</v>
      </c>
      <c r="H13" s="89">
        <v>68000</v>
      </c>
      <c r="I13" s="89">
        <v>68000</v>
      </c>
    </row>
    <row r="14" ht="19.5" customHeight="1" spans="1:9">
      <c r="A14" s="87" t="s">
        <v>70</v>
      </c>
      <c r="B14" s="65" t="s">
        <v>77</v>
      </c>
      <c r="C14" s="65" t="s">
        <v>1400</v>
      </c>
      <c r="D14" s="18" t="s">
        <v>1411</v>
      </c>
      <c r="E14" s="33" t="s">
        <v>1414</v>
      </c>
      <c r="F14" s="86" t="s">
        <v>1335</v>
      </c>
      <c r="G14" s="88">
        <v>1</v>
      </c>
      <c r="H14" s="89">
        <v>200000</v>
      </c>
      <c r="I14" s="89">
        <v>200000</v>
      </c>
    </row>
    <row r="15" ht="19.5" customHeight="1" spans="1:9">
      <c r="A15" s="87" t="s">
        <v>70</v>
      </c>
      <c r="B15" s="65" t="s">
        <v>77</v>
      </c>
      <c r="C15" s="65" t="s">
        <v>1400</v>
      </c>
      <c r="D15" s="18" t="s">
        <v>1411</v>
      </c>
      <c r="E15" s="33" t="s">
        <v>1415</v>
      </c>
      <c r="F15" s="86" t="s">
        <v>1335</v>
      </c>
      <c r="G15" s="88">
        <v>1</v>
      </c>
      <c r="H15" s="89">
        <v>120000</v>
      </c>
      <c r="I15" s="89">
        <v>120000</v>
      </c>
    </row>
    <row r="16" ht="19.5" customHeight="1" spans="1:9">
      <c r="A16" s="87" t="s">
        <v>70</v>
      </c>
      <c r="B16" s="65" t="s">
        <v>77</v>
      </c>
      <c r="C16" s="65" t="s">
        <v>1400</v>
      </c>
      <c r="D16" s="18" t="s">
        <v>1416</v>
      </c>
      <c r="E16" s="33" t="s">
        <v>1417</v>
      </c>
      <c r="F16" s="86" t="s">
        <v>1335</v>
      </c>
      <c r="G16" s="88">
        <v>1</v>
      </c>
      <c r="H16" s="89">
        <v>4000</v>
      </c>
      <c r="I16" s="89">
        <v>4000</v>
      </c>
    </row>
    <row r="17" ht="19.5" customHeight="1" spans="1:9">
      <c r="A17" s="87" t="s">
        <v>70</v>
      </c>
      <c r="B17" s="65" t="s">
        <v>77</v>
      </c>
      <c r="C17" s="65" t="s">
        <v>1400</v>
      </c>
      <c r="D17" s="18" t="s">
        <v>1418</v>
      </c>
      <c r="E17" s="33" t="s">
        <v>1419</v>
      </c>
      <c r="F17" s="86" t="s">
        <v>1338</v>
      </c>
      <c r="G17" s="88">
        <v>1</v>
      </c>
      <c r="H17" s="89">
        <v>180000</v>
      </c>
      <c r="I17" s="89">
        <v>180000</v>
      </c>
    </row>
    <row r="18" ht="19.5" customHeight="1" spans="1:9">
      <c r="A18" s="87" t="s">
        <v>70</v>
      </c>
      <c r="B18" s="65" t="s">
        <v>77</v>
      </c>
      <c r="C18" s="65" t="s">
        <v>1400</v>
      </c>
      <c r="D18" s="18" t="s">
        <v>1418</v>
      </c>
      <c r="E18" s="33" t="s">
        <v>1420</v>
      </c>
      <c r="F18" s="86" t="s">
        <v>1335</v>
      </c>
      <c r="G18" s="88">
        <v>1</v>
      </c>
      <c r="H18" s="89">
        <v>36000</v>
      </c>
      <c r="I18" s="89">
        <v>36000</v>
      </c>
    </row>
    <row r="19" ht="19.5" customHeight="1" spans="1:9">
      <c r="A19" s="87" t="s">
        <v>70</v>
      </c>
      <c r="B19" s="65" t="s">
        <v>89</v>
      </c>
      <c r="C19" s="65" t="s">
        <v>1400</v>
      </c>
      <c r="D19" s="18" t="s">
        <v>1403</v>
      </c>
      <c r="E19" s="33" t="s">
        <v>1421</v>
      </c>
      <c r="F19" s="86" t="s">
        <v>1335</v>
      </c>
      <c r="G19" s="88">
        <v>8</v>
      </c>
      <c r="H19" s="89">
        <v>5000</v>
      </c>
      <c r="I19" s="89">
        <v>40000</v>
      </c>
    </row>
    <row r="20" ht="19.5" customHeight="1" spans="1:9">
      <c r="A20" s="87" t="s">
        <v>70</v>
      </c>
      <c r="B20" s="65" t="s">
        <v>89</v>
      </c>
      <c r="C20" s="65" t="s">
        <v>1400</v>
      </c>
      <c r="D20" s="18" t="s">
        <v>1422</v>
      </c>
      <c r="E20" s="33" t="s">
        <v>1423</v>
      </c>
      <c r="F20" s="86" t="s">
        <v>1335</v>
      </c>
      <c r="G20" s="88">
        <v>1</v>
      </c>
      <c r="H20" s="89">
        <v>40000</v>
      </c>
      <c r="I20" s="89">
        <v>40000</v>
      </c>
    </row>
    <row r="21" ht="19.5" customHeight="1" spans="1:9">
      <c r="A21" s="87" t="s">
        <v>70</v>
      </c>
      <c r="B21" s="65" t="s">
        <v>89</v>
      </c>
      <c r="C21" s="65" t="s">
        <v>1400</v>
      </c>
      <c r="D21" s="18" t="s">
        <v>1405</v>
      </c>
      <c r="E21" s="33" t="s">
        <v>1424</v>
      </c>
      <c r="F21" s="86" t="s">
        <v>1335</v>
      </c>
      <c r="G21" s="88">
        <v>3</v>
      </c>
      <c r="H21" s="89">
        <v>1200</v>
      </c>
      <c r="I21" s="89">
        <v>3600</v>
      </c>
    </row>
    <row r="22" ht="19.5" customHeight="1" spans="1:9">
      <c r="A22" s="87" t="s">
        <v>70</v>
      </c>
      <c r="B22" s="65" t="s">
        <v>99</v>
      </c>
      <c r="C22" s="65" t="s">
        <v>1400</v>
      </c>
      <c r="D22" s="18" t="s">
        <v>1401</v>
      </c>
      <c r="E22" s="33" t="s">
        <v>1402</v>
      </c>
      <c r="F22" s="86" t="s">
        <v>1335</v>
      </c>
      <c r="G22" s="88">
        <v>2</v>
      </c>
      <c r="H22" s="89">
        <v>100000</v>
      </c>
      <c r="I22" s="89">
        <v>200000</v>
      </c>
    </row>
    <row r="23" ht="19.5" customHeight="1" spans="1:9">
      <c r="A23" s="87" t="s">
        <v>70</v>
      </c>
      <c r="B23" s="65" t="s">
        <v>99</v>
      </c>
      <c r="C23" s="65" t="s">
        <v>1400</v>
      </c>
      <c r="D23" s="18" t="s">
        <v>1425</v>
      </c>
      <c r="E23" s="33" t="s">
        <v>1426</v>
      </c>
      <c r="F23" s="86" t="s">
        <v>1335</v>
      </c>
      <c r="G23" s="88">
        <v>4</v>
      </c>
      <c r="H23" s="89">
        <v>5000</v>
      </c>
      <c r="I23" s="89">
        <v>20000</v>
      </c>
    </row>
    <row r="24" ht="19.5" customHeight="1" spans="1:9">
      <c r="A24" s="87" t="s">
        <v>70</v>
      </c>
      <c r="B24" s="65" t="s">
        <v>99</v>
      </c>
      <c r="C24" s="65" t="s">
        <v>1400</v>
      </c>
      <c r="D24" s="18" t="s">
        <v>1427</v>
      </c>
      <c r="E24" s="33" t="s">
        <v>1428</v>
      </c>
      <c r="F24" s="86" t="s">
        <v>1335</v>
      </c>
      <c r="G24" s="88">
        <v>1</v>
      </c>
      <c r="H24" s="89">
        <v>10000</v>
      </c>
      <c r="I24" s="89">
        <v>10000</v>
      </c>
    </row>
    <row r="25" ht="19.5" customHeight="1" spans="1:9">
      <c r="A25" s="87" t="s">
        <v>70</v>
      </c>
      <c r="B25" s="65" t="s">
        <v>99</v>
      </c>
      <c r="C25" s="65" t="s">
        <v>1400</v>
      </c>
      <c r="D25" s="18" t="s">
        <v>1429</v>
      </c>
      <c r="E25" s="33" t="s">
        <v>1430</v>
      </c>
      <c r="F25" s="86" t="s">
        <v>1335</v>
      </c>
      <c r="G25" s="88">
        <v>20</v>
      </c>
      <c r="H25" s="89">
        <v>5000</v>
      </c>
      <c r="I25" s="89">
        <v>100000</v>
      </c>
    </row>
    <row r="26" ht="19.5" customHeight="1" spans="1:9">
      <c r="A26" s="87" t="s">
        <v>70</v>
      </c>
      <c r="B26" s="65" t="s">
        <v>99</v>
      </c>
      <c r="C26" s="65" t="s">
        <v>1400</v>
      </c>
      <c r="D26" s="18" t="s">
        <v>1429</v>
      </c>
      <c r="E26" s="33" t="s">
        <v>1431</v>
      </c>
      <c r="F26" s="86" t="s">
        <v>1335</v>
      </c>
      <c r="G26" s="88">
        <v>30</v>
      </c>
      <c r="H26" s="89">
        <v>5000</v>
      </c>
      <c r="I26" s="89">
        <v>150000</v>
      </c>
    </row>
    <row r="27" ht="19.5" customHeight="1" spans="1:9">
      <c r="A27" s="87" t="s">
        <v>70</v>
      </c>
      <c r="B27" s="65" t="s">
        <v>99</v>
      </c>
      <c r="C27" s="65" t="s">
        <v>1400</v>
      </c>
      <c r="D27" s="18" t="s">
        <v>1432</v>
      </c>
      <c r="E27" s="33" t="s">
        <v>1433</v>
      </c>
      <c r="F27" s="86" t="s">
        <v>1335</v>
      </c>
      <c r="G27" s="88">
        <v>10</v>
      </c>
      <c r="H27" s="89">
        <v>1500</v>
      </c>
      <c r="I27" s="89">
        <v>15000</v>
      </c>
    </row>
    <row r="28" ht="19.5" customHeight="1" spans="1:9">
      <c r="A28" s="87" t="s">
        <v>70</v>
      </c>
      <c r="B28" s="65" t="s">
        <v>99</v>
      </c>
      <c r="C28" s="65" t="s">
        <v>1400</v>
      </c>
      <c r="D28" s="18" t="s">
        <v>1434</v>
      </c>
      <c r="E28" s="33" t="s">
        <v>1435</v>
      </c>
      <c r="F28" s="86" t="s">
        <v>1338</v>
      </c>
      <c r="G28" s="88">
        <v>1</v>
      </c>
      <c r="H28" s="89">
        <v>600000</v>
      </c>
      <c r="I28" s="89">
        <v>600000</v>
      </c>
    </row>
    <row r="29" ht="19.5" customHeight="1" spans="1:9">
      <c r="A29" s="87" t="s">
        <v>70</v>
      </c>
      <c r="B29" s="65" t="s">
        <v>99</v>
      </c>
      <c r="C29" s="65" t="s">
        <v>1400</v>
      </c>
      <c r="D29" s="18" t="s">
        <v>1436</v>
      </c>
      <c r="E29" s="33" t="s">
        <v>1437</v>
      </c>
      <c r="F29" s="86" t="s">
        <v>1335</v>
      </c>
      <c r="G29" s="88">
        <v>1</v>
      </c>
      <c r="H29" s="89">
        <v>20000</v>
      </c>
      <c r="I29" s="89">
        <v>20000</v>
      </c>
    </row>
    <row r="30" ht="19.5" customHeight="1" spans="1:9">
      <c r="A30" s="87" t="s">
        <v>70</v>
      </c>
      <c r="B30" s="65" t="s">
        <v>99</v>
      </c>
      <c r="C30" s="65" t="s">
        <v>1400</v>
      </c>
      <c r="D30" s="18" t="s">
        <v>1436</v>
      </c>
      <c r="E30" s="33" t="s">
        <v>1438</v>
      </c>
      <c r="F30" s="86" t="s">
        <v>1338</v>
      </c>
      <c r="G30" s="88">
        <v>15</v>
      </c>
      <c r="H30" s="89">
        <v>50000</v>
      </c>
      <c r="I30" s="89">
        <v>750000</v>
      </c>
    </row>
    <row r="31" ht="19.5" customHeight="1" spans="1:9">
      <c r="A31" s="87" t="s">
        <v>70</v>
      </c>
      <c r="B31" s="65" t="s">
        <v>99</v>
      </c>
      <c r="C31" s="65" t="s">
        <v>1400</v>
      </c>
      <c r="D31" s="18" t="s">
        <v>1436</v>
      </c>
      <c r="E31" s="33" t="s">
        <v>1341</v>
      </c>
      <c r="F31" s="86" t="s">
        <v>1335</v>
      </c>
      <c r="G31" s="88">
        <v>2</v>
      </c>
      <c r="H31" s="89">
        <v>2000</v>
      </c>
      <c r="I31" s="89">
        <v>4000</v>
      </c>
    </row>
    <row r="32" ht="19.5" customHeight="1" spans="1:9">
      <c r="A32" s="87" t="s">
        <v>70</v>
      </c>
      <c r="B32" s="65" t="s">
        <v>99</v>
      </c>
      <c r="C32" s="65" t="s">
        <v>1400</v>
      </c>
      <c r="D32" s="18" t="s">
        <v>1439</v>
      </c>
      <c r="E32" s="33" t="s">
        <v>1440</v>
      </c>
      <c r="F32" s="86" t="s">
        <v>1338</v>
      </c>
      <c r="G32" s="88">
        <v>1</v>
      </c>
      <c r="H32" s="89">
        <v>1000</v>
      </c>
      <c r="I32" s="89">
        <v>1000</v>
      </c>
    </row>
    <row r="33" ht="19.5" customHeight="1" spans="1:9">
      <c r="A33" s="87" t="s">
        <v>70</v>
      </c>
      <c r="B33" s="65" t="s">
        <v>99</v>
      </c>
      <c r="C33" s="65" t="s">
        <v>1400</v>
      </c>
      <c r="D33" s="18" t="s">
        <v>1441</v>
      </c>
      <c r="E33" s="33" t="s">
        <v>1442</v>
      </c>
      <c r="F33" s="86" t="s">
        <v>1443</v>
      </c>
      <c r="G33" s="88">
        <v>1</v>
      </c>
      <c r="H33" s="89">
        <v>50000</v>
      </c>
      <c r="I33" s="89">
        <v>50000</v>
      </c>
    </row>
    <row r="34" ht="19.5" customHeight="1" spans="1:9">
      <c r="A34" s="87" t="s">
        <v>70</v>
      </c>
      <c r="B34" s="65" t="s">
        <v>99</v>
      </c>
      <c r="C34" s="65" t="s">
        <v>1400</v>
      </c>
      <c r="D34" s="18" t="s">
        <v>1441</v>
      </c>
      <c r="E34" s="33" t="s">
        <v>1444</v>
      </c>
      <c r="F34" s="86" t="s">
        <v>1338</v>
      </c>
      <c r="G34" s="88">
        <v>1</v>
      </c>
      <c r="H34" s="89">
        <v>100000</v>
      </c>
      <c r="I34" s="89">
        <v>100000</v>
      </c>
    </row>
    <row r="35" ht="19.5" customHeight="1" spans="1:9">
      <c r="A35" s="87" t="s">
        <v>70</v>
      </c>
      <c r="B35" s="65" t="s">
        <v>99</v>
      </c>
      <c r="C35" s="65" t="s">
        <v>1400</v>
      </c>
      <c r="D35" s="18" t="s">
        <v>1441</v>
      </c>
      <c r="E35" s="33" t="s">
        <v>1445</v>
      </c>
      <c r="F35" s="86" t="s">
        <v>1335</v>
      </c>
      <c r="G35" s="88">
        <v>1</v>
      </c>
      <c r="H35" s="89">
        <v>50000</v>
      </c>
      <c r="I35" s="89">
        <v>50000</v>
      </c>
    </row>
    <row r="36" ht="19.5" customHeight="1" spans="1:9">
      <c r="A36" s="87" t="s">
        <v>70</v>
      </c>
      <c r="B36" s="65" t="s">
        <v>99</v>
      </c>
      <c r="C36" s="65" t="s">
        <v>1400</v>
      </c>
      <c r="D36" s="18" t="s">
        <v>1441</v>
      </c>
      <c r="E36" s="33" t="s">
        <v>1446</v>
      </c>
      <c r="F36" s="86" t="s">
        <v>1335</v>
      </c>
      <c r="G36" s="88">
        <v>1</v>
      </c>
      <c r="H36" s="89">
        <v>50000</v>
      </c>
      <c r="I36" s="89">
        <v>50000</v>
      </c>
    </row>
    <row r="37" ht="19.5" customHeight="1" spans="1:9">
      <c r="A37" s="87" t="s">
        <v>70</v>
      </c>
      <c r="B37" s="65" t="s">
        <v>99</v>
      </c>
      <c r="C37" s="65" t="s">
        <v>1400</v>
      </c>
      <c r="D37" s="18" t="s">
        <v>1447</v>
      </c>
      <c r="E37" s="33" t="s">
        <v>1448</v>
      </c>
      <c r="F37" s="86" t="s">
        <v>1335</v>
      </c>
      <c r="G37" s="88">
        <v>1</v>
      </c>
      <c r="H37" s="89">
        <v>150000</v>
      </c>
      <c r="I37" s="89">
        <v>150000</v>
      </c>
    </row>
    <row r="38" ht="19.5" customHeight="1" spans="1:9">
      <c r="A38" s="87" t="s">
        <v>70</v>
      </c>
      <c r="B38" s="65" t="s">
        <v>99</v>
      </c>
      <c r="C38" s="65" t="s">
        <v>1400</v>
      </c>
      <c r="D38" s="18" t="s">
        <v>1447</v>
      </c>
      <c r="E38" s="33" t="s">
        <v>1449</v>
      </c>
      <c r="F38" s="86" t="s">
        <v>1335</v>
      </c>
      <c r="G38" s="88">
        <v>2</v>
      </c>
      <c r="H38" s="89">
        <v>5000</v>
      </c>
      <c r="I38" s="89">
        <v>10000</v>
      </c>
    </row>
    <row r="39" ht="19.5" customHeight="1" spans="1:9">
      <c r="A39" s="87" t="s">
        <v>70</v>
      </c>
      <c r="B39" s="65" t="s">
        <v>99</v>
      </c>
      <c r="C39" s="65" t="s">
        <v>1400</v>
      </c>
      <c r="D39" s="18" t="s">
        <v>1447</v>
      </c>
      <c r="E39" s="33" t="s">
        <v>1450</v>
      </c>
      <c r="F39" s="86" t="s">
        <v>1335</v>
      </c>
      <c r="G39" s="88">
        <v>4</v>
      </c>
      <c r="H39" s="89">
        <v>12000</v>
      </c>
      <c r="I39" s="89">
        <v>48000</v>
      </c>
    </row>
    <row r="40" ht="19.5" customHeight="1" spans="1:9">
      <c r="A40" s="87" t="s">
        <v>70</v>
      </c>
      <c r="B40" s="65" t="s">
        <v>99</v>
      </c>
      <c r="C40" s="65" t="s">
        <v>1400</v>
      </c>
      <c r="D40" s="18" t="s">
        <v>1447</v>
      </c>
      <c r="E40" s="33" t="s">
        <v>1451</v>
      </c>
      <c r="F40" s="86" t="s">
        <v>1335</v>
      </c>
      <c r="G40" s="88">
        <v>1</v>
      </c>
      <c r="H40" s="89">
        <v>150000</v>
      </c>
      <c r="I40" s="89">
        <v>150000</v>
      </c>
    </row>
    <row r="41" ht="19.5" customHeight="1" spans="1:9">
      <c r="A41" s="87" t="s">
        <v>70</v>
      </c>
      <c r="B41" s="65" t="s">
        <v>99</v>
      </c>
      <c r="C41" s="65" t="s">
        <v>1400</v>
      </c>
      <c r="D41" s="18" t="s">
        <v>1447</v>
      </c>
      <c r="E41" s="33" t="s">
        <v>1450</v>
      </c>
      <c r="F41" s="86" t="s">
        <v>1335</v>
      </c>
      <c r="G41" s="88">
        <v>12</v>
      </c>
      <c r="H41" s="89">
        <v>60000</v>
      </c>
      <c r="I41" s="89">
        <v>720000</v>
      </c>
    </row>
    <row r="42" ht="19.5" customHeight="1" spans="1:9">
      <c r="A42" s="87" t="s">
        <v>70</v>
      </c>
      <c r="B42" s="65" t="s">
        <v>99</v>
      </c>
      <c r="C42" s="65" t="s">
        <v>1400</v>
      </c>
      <c r="D42" s="18" t="s">
        <v>1447</v>
      </c>
      <c r="E42" s="33" t="s">
        <v>1452</v>
      </c>
      <c r="F42" s="86" t="s">
        <v>1335</v>
      </c>
      <c r="G42" s="88">
        <v>1</v>
      </c>
      <c r="H42" s="89">
        <v>22000</v>
      </c>
      <c r="I42" s="89">
        <v>22000</v>
      </c>
    </row>
    <row r="43" ht="19.5" customHeight="1" spans="1:9">
      <c r="A43" s="87" t="s">
        <v>70</v>
      </c>
      <c r="B43" s="65" t="s">
        <v>99</v>
      </c>
      <c r="C43" s="65" t="s">
        <v>1400</v>
      </c>
      <c r="D43" s="18" t="s">
        <v>1447</v>
      </c>
      <c r="E43" s="33" t="s">
        <v>1453</v>
      </c>
      <c r="F43" s="86" t="s">
        <v>1338</v>
      </c>
      <c r="G43" s="88">
        <v>2</v>
      </c>
      <c r="H43" s="89">
        <v>130000</v>
      </c>
      <c r="I43" s="89">
        <v>260000</v>
      </c>
    </row>
    <row r="44" ht="19.5" customHeight="1" spans="1:9">
      <c r="A44" s="87" t="s">
        <v>70</v>
      </c>
      <c r="B44" s="65" t="s">
        <v>99</v>
      </c>
      <c r="C44" s="65" t="s">
        <v>1400</v>
      </c>
      <c r="D44" s="18" t="s">
        <v>1447</v>
      </c>
      <c r="E44" s="33" t="s">
        <v>1450</v>
      </c>
      <c r="F44" s="86" t="s">
        <v>1335</v>
      </c>
      <c r="G44" s="88">
        <v>3</v>
      </c>
      <c r="H44" s="89">
        <v>55000</v>
      </c>
      <c r="I44" s="89">
        <v>165000</v>
      </c>
    </row>
    <row r="45" ht="19.5" customHeight="1" spans="1:9">
      <c r="A45" s="87" t="s">
        <v>70</v>
      </c>
      <c r="B45" s="65" t="s">
        <v>99</v>
      </c>
      <c r="C45" s="65" t="s">
        <v>1400</v>
      </c>
      <c r="D45" s="18" t="s">
        <v>1447</v>
      </c>
      <c r="E45" s="33" t="s">
        <v>1454</v>
      </c>
      <c r="F45" s="86" t="s">
        <v>1335</v>
      </c>
      <c r="G45" s="88">
        <v>1</v>
      </c>
      <c r="H45" s="89">
        <v>30000</v>
      </c>
      <c r="I45" s="89">
        <v>30000</v>
      </c>
    </row>
    <row r="46" ht="19.5" customHeight="1" spans="1:9">
      <c r="A46" s="87" t="s">
        <v>70</v>
      </c>
      <c r="B46" s="65" t="s">
        <v>99</v>
      </c>
      <c r="C46" s="65" t="s">
        <v>1400</v>
      </c>
      <c r="D46" s="18" t="s">
        <v>1447</v>
      </c>
      <c r="E46" s="33" t="s">
        <v>1455</v>
      </c>
      <c r="F46" s="86" t="s">
        <v>1335</v>
      </c>
      <c r="G46" s="88">
        <v>2</v>
      </c>
      <c r="H46" s="89">
        <v>500</v>
      </c>
      <c r="I46" s="89">
        <v>1000</v>
      </c>
    </row>
    <row r="47" ht="19.5" customHeight="1" spans="1:9">
      <c r="A47" s="87" t="s">
        <v>70</v>
      </c>
      <c r="B47" s="65" t="s">
        <v>99</v>
      </c>
      <c r="C47" s="65" t="s">
        <v>1400</v>
      </c>
      <c r="D47" s="18" t="s">
        <v>1447</v>
      </c>
      <c r="E47" s="33" t="s">
        <v>1450</v>
      </c>
      <c r="F47" s="86" t="s">
        <v>1335</v>
      </c>
      <c r="G47" s="88">
        <v>2</v>
      </c>
      <c r="H47" s="89">
        <v>25000</v>
      </c>
      <c r="I47" s="89">
        <v>50000</v>
      </c>
    </row>
    <row r="48" ht="19.5" customHeight="1" spans="1:9">
      <c r="A48" s="87" t="s">
        <v>70</v>
      </c>
      <c r="B48" s="65" t="s">
        <v>99</v>
      </c>
      <c r="C48" s="65" t="s">
        <v>1400</v>
      </c>
      <c r="D48" s="18" t="s">
        <v>1447</v>
      </c>
      <c r="E48" s="33" t="s">
        <v>1456</v>
      </c>
      <c r="F48" s="86" t="s">
        <v>1335</v>
      </c>
      <c r="G48" s="88">
        <v>1</v>
      </c>
      <c r="H48" s="89">
        <v>35000</v>
      </c>
      <c r="I48" s="89">
        <v>35000</v>
      </c>
    </row>
    <row r="49" ht="19.5" customHeight="1" spans="1:9">
      <c r="A49" s="87" t="s">
        <v>70</v>
      </c>
      <c r="B49" s="65" t="s">
        <v>99</v>
      </c>
      <c r="C49" s="65" t="s">
        <v>1400</v>
      </c>
      <c r="D49" s="18" t="s">
        <v>1447</v>
      </c>
      <c r="E49" s="33" t="s">
        <v>1457</v>
      </c>
      <c r="F49" s="86" t="s">
        <v>1335</v>
      </c>
      <c r="G49" s="88">
        <v>5</v>
      </c>
      <c r="H49" s="89">
        <v>3000</v>
      </c>
      <c r="I49" s="89">
        <v>15000</v>
      </c>
    </row>
    <row r="50" ht="19.5" customHeight="1" spans="1:9">
      <c r="A50" s="87" t="s">
        <v>70</v>
      </c>
      <c r="B50" s="65" t="s">
        <v>99</v>
      </c>
      <c r="C50" s="65" t="s">
        <v>1400</v>
      </c>
      <c r="D50" s="18" t="s">
        <v>1447</v>
      </c>
      <c r="E50" s="33" t="s">
        <v>1450</v>
      </c>
      <c r="F50" s="86" t="s">
        <v>1335</v>
      </c>
      <c r="G50" s="88">
        <v>2</v>
      </c>
      <c r="H50" s="89">
        <v>25000</v>
      </c>
      <c r="I50" s="89">
        <v>50000</v>
      </c>
    </row>
    <row r="51" ht="19.5" customHeight="1" spans="1:9">
      <c r="A51" s="87" t="s">
        <v>70</v>
      </c>
      <c r="B51" s="65" t="s">
        <v>99</v>
      </c>
      <c r="C51" s="65" t="s">
        <v>1400</v>
      </c>
      <c r="D51" s="18" t="s">
        <v>1447</v>
      </c>
      <c r="E51" s="33" t="s">
        <v>1451</v>
      </c>
      <c r="F51" s="86" t="s">
        <v>1335</v>
      </c>
      <c r="G51" s="88">
        <v>1</v>
      </c>
      <c r="H51" s="89">
        <v>350000</v>
      </c>
      <c r="I51" s="89">
        <v>350000</v>
      </c>
    </row>
    <row r="52" ht="19.5" customHeight="1" spans="1:9">
      <c r="A52" s="87" t="s">
        <v>70</v>
      </c>
      <c r="B52" s="65" t="s">
        <v>99</v>
      </c>
      <c r="C52" s="65" t="s">
        <v>1400</v>
      </c>
      <c r="D52" s="18" t="s">
        <v>1447</v>
      </c>
      <c r="E52" s="33" t="s">
        <v>1450</v>
      </c>
      <c r="F52" s="86" t="s">
        <v>1335</v>
      </c>
      <c r="G52" s="88">
        <v>1</v>
      </c>
      <c r="H52" s="89">
        <v>20000</v>
      </c>
      <c r="I52" s="89">
        <v>20000</v>
      </c>
    </row>
    <row r="53" ht="19.5" customHeight="1" spans="1:9">
      <c r="A53" s="87" t="s">
        <v>70</v>
      </c>
      <c r="B53" s="65" t="s">
        <v>99</v>
      </c>
      <c r="C53" s="65" t="s">
        <v>1400</v>
      </c>
      <c r="D53" s="18" t="s">
        <v>1447</v>
      </c>
      <c r="E53" s="33" t="s">
        <v>1458</v>
      </c>
      <c r="F53" s="86" t="s">
        <v>1335</v>
      </c>
      <c r="G53" s="88">
        <v>1</v>
      </c>
      <c r="H53" s="89">
        <v>200000</v>
      </c>
      <c r="I53" s="89">
        <v>200000</v>
      </c>
    </row>
    <row r="54" ht="19.5" customHeight="1" spans="1:9">
      <c r="A54" s="87" t="s">
        <v>70</v>
      </c>
      <c r="B54" s="65" t="s">
        <v>99</v>
      </c>
      <c r="C54" s="65" t="s">
        <v>1400</v>
      </c>
      <c r="D54" s="18" t="s">
        <v>1447</v>
      </c>
      <c r="E54" s="33" t="s">
        <v>1459</v>
      </c>
      <c r="F54" s="86" t="s">
        <v>1335</v>
      </c>
      <c r="G54" s="88">
        <v>2</v>
      </c>
      <c r="H54" s="89">
        <v>16000</v>
      </c>
      <c r="I54" s="89">
        <v>32000</v>
      </c>
    </row>
    <row r="55" ht="19.5" customHeight="1" spans="1:9">
      <c r="A55" s="87" t="s">
        <v>70</v>
      </c>
      <c r="B55" s="65" t="s">
        <v>99</v>
      </c>
      <c r="C55" s="65" t="s">
        <v>1400</v>
      </c>
      <c r="D55" s="18" t="s">
        <v>1447</v>
      </c>
      <c r="E55" s="33" t="s">
        <v>1460</v>
      </c>
      <c r="F55" s="86" t="s">
        <v>1335</v>
      </c>
      <c r="G55" s="88">
        <v>1</v>
      </c>
      <c r="H55" s="89">
        <v>2000000</v>
      </c>
      <c r="I55" s="89">
        <v>2000000</v>
      </c>
    </row>
    <row r="56" ht="19.5" customHeight="1" spans="1:9">
      <c r="A56" s="87" t="s">
        <v>70</v>
      </c>
      <c r="B56" s="65" t="s">
        <v>99</v>
      </c>
      <c r="C56" s="65" t="s">
        <v>1400</v>
      </c>
      <c r="D56" s="18" t="s">
        <v>1447</v>
      </c>
      <c r="E56" s="33" t="s">
        <v>1461</v>
      </c>
      <c r="F56" s="86" t="s">
        <v>1335</v>
      </c>
      <c r="G56" s="88">
        <v>1</v>
      </c>
      <c r="H56" s="89">
        <v>30000</v>
      </c>
      <c r="I56" s="89">
        <v>30000</v>
      </c>
    </row>
    <row r="57" ht="19.5" customHeight="1" spans="1:9">
      <c r="A57" s="87" t="s">
        <v>70</v>
      </c>
      <c r="B57" s="65" t="s">
        <v>99</v>
      </c>
      <c r="C57" s="65" t="s">
        <v>1400</v>
      </c>
      <c r="D57" s="18" t="s">
        <v>1462</v>
      </c>
      <c r="E57" s="33" t="s">
        <v>1463</v>
      </c>
      <c r="F57" s="86" t="s">
        <v>1335</v>
      </c>
      <c r="G57" s="88">
        <v>1</v>
      </c>
      <c r="H57" s="89">
        <v>50000</v>
      </c>
      <c r="I57" s="89">
        <v>50000</v>
      </c>
    </row>
    <row r="58" ht="19.5" customHeight="1" spans="1:9">
      <c r="A58" s="87" t="s">
        <v>70</v>
      </c>
      <c r="B58" s="65" t="s">
        <v>99</v>
      </c>
      <c r="C58" s="65" t="s">
        <v>1400</v>
      </c>
      <c r="D58" s="18" t="s">
        <v>1407</v>
      </c>
      <c r="E58" s="33" t="s">
        <v>1464</v>
      </c>
      <c r="F58" s="86" t="s">
        <v>1335</v>
      </c>
      <c r="G58" s="88">
        <v>1</v>
      </c>
      <c r="H58" s="89">
        <v>3000000</v>
      </c>
      <c r="I58" s="89">
        <v>3000000</v>
      </c>
    </row>
    <row r="59" ht="19.5" customHeight="1" spans="1:9">
      <c r="A59" s="87" t="s">
        <v>70</v>
      </c>
      <c r="B59" s="65" t="s">
        <v>99</v>
      </c>
      <c r="C59" s="65" t="s">
        <v>1400</v>
      </c>
      <c r="D59" s="18" t="s">
        <v>1407</v>
      </c>
      <c r="E59" s="33" t="s">
        <v>1465</v>
      </c>
      <c r="F59" s="86" t="s">
        <v>1335</v>
      </c>
      <c r="G59" s="88">
        <v>1</v>
      </c>
      <c r="H59" s="89">
        <v>1500000</v>
      </c>
      <c r="I59" s="89">
        <v>1500000</v>
      </c>
    </row>
    <row r="60" ht="19.5" customHeight="1" spans="1:9">
      <c r="A60" s="87" t="s">
        <v>70</v>
      </c>
      <c r="B60" s="65" t="s">
        <v>99</v>
      </c>
      <c r="C60" s="65" t="s">
        <v>1400</v>
      </c>
      <c r="D60" s="18" t="s">
        <v>1407</v>
      </c>
      <c r="E60" s="33" t="s">
        <v>1466</v>
      </c>
      <c r="F60" s="86" t="s">
        <v>1335</v>
      </c>
      <c r="G60" s="88">
        <v>1</v>
      </c>
      <c r="H60" s="89">
        <v>45000</v>
      </c>
      <c r="I60" s="89">
        <v>45000</v>
      </c>
    </row>
    <row r="61" ht="19.5" customHeight="1" spans="1:9">
      <c r="A61" s="87" t="s">
        <v>70</v>
      </c>
      <c r="B61" s="65" t="s">
        <v>99</v>
      </c>
      <c r="C61" s="65" t="s">
        <v>1400</v>
      </c>
      <c r="D61" s="18" t="s">
        <v>1407</v>
      </c>
      <c r="E61" s="33" t="s">
        <v>1467</v>
      </c>
      <c r="F61" s="86" t="s">
        <v>1335</v>
      </c>
      <c r="G61" s="88">
        <v>1</v>
      </c>
      <c r="H61" s="89">
        <v>3000000</v>
      </c>
      <c r="I61" s="89">
        <v>3000000</v>
      </c>
    </row>
    <row r="62" ht="19.5" customHeight="1" spans="1:9">
      <c r="A62" s="87" t="s">
        <v>70</v>
      </c>
      <c r="B62" s="65" t="s">
        <v>99</v>
      </c>
      <c r="C62" s="65" t="s">
        <v>1400</v>
      </c>
      <c r="D62" s="18" t="s">
        <v>1407</v>
      </c>
      <c r="E62" s="33" t="s">
        <v>1468</v>
      </c>
      <c r="F62" s="86" t="s">
        <v>1335</v>
      </c>
      <c r="G62" s="88">
        <v>1</v>
      </c>
      <c r="H62" s="89">
        <v>3000000</v>
      </c>
      <c r="I62" s="89">
        <v>3000000</v>
      </c>
    </row>
    <row r="63" ht="19.5" customHeight="1" spans="1:9">
      <c r="A63" s="87" t="s">
        <v>70</v>
      </c>
      <c r="B63" s="65" t="s">
        <v>99</v>
      </c>
      <c r="C63" s="65" t="s">
        <v>1400</v>
      </c>
      <c r="D63" s="18" t="s">
        <v>1469</v>
      </c>
      <c r="E63" s="33" t="s">
        <v>1470</v>
      </c>
      <c r="F63" s="86" t="s">
        <v>1335</v>
      </c>
      <c r="G63" s="88">
        <v>1</v>
      </c>
      <c r="H63" s="89">
        <v>1100000</v>
      </c>
      <c r="I63" s="89">
        <v>1100000</v>
      </c>
    </row>
    <row r="64" ht="19.5" customHeight="1" spans="1:9">
      <c r="A64" s="87" t="s">
        <v>70</v>
      </c>
      <c r="B64" s="65" t="s">
        <v>99</v>
      </c>
      <c r="C64" s="65" t="s">
        <v>1400</v>
      </c>
      <c r="D64" s="18" t="s">
        <v>1469</v>
      </c>
      <c r="E64" s="33" t="s">
        <v>1471</v>
      </c>
      <c r="F64" s="86" t="s">
        <v>1335</v>
      </c>
      <c r="G64" s="88">
        <v>1</v>
      </c>
      <c r="H64" s="89">
        <v>30000</v>
      </c>
      <c r="I64" s="89">
        <v>30000</v>
      </c>
    </row>
    <row r="65" ht="19.5" customHeight="1" spans="1:9">
      <c r="A65" s="87" t="s">
        <v>70</v>
      </c>
      <c r="B65" s="65" t="s">
        <v>99</v>
      </c>
      <c r="C65" s="65" t="s">
        <v>1400</v>
      </c>
      <c r="D65" s="18" t="s">
        <v>1469</v>
      </c>
      <c r="E65" s="33" t="s">
        <v>1472</v>
      </c>
      <c r="F65" s="86" t="s">
        <v>1335</v>
      </c>
      <c r="G65" s="88">
        <v>1</v>
      </c>
      <c r="H65" s="89">
        <v>260000</v>
      </c>
      <c r="I65" s="89">
        <v>260000</v>
      </c>
    </row>
    <row r="66" ht="19.5" customHeight="1" spans="1:9">
      <c r="A66" s="87" t="s">
        <v>70</v>
      </c>
      <c r="B66" s="65" t="s">
        <v>99</v>
      </c>
      <c r="C66" s="65" t="s">
        <v>1400</v>
      </c>
      <c r="D66" s="18" t="s">
        <v>1409</v>
      </c>
      <c r="E66" s="33" t="s">
        <v>1473</v>
      </c>
      <c r="F66" s="86" t="s">
        <v>1335</v>
      </c>
      <c r="G66" s="88">
        <v>1</v>
      </c>
      <c r="H66" s="89">
        <v>15000</v>
      </c>
      <c r="I66" s="89">
        <v>15000</v>
      </c>
    </row>
    <row r="67" ht="19.5" customHeight="1" spans="1:9">
      <c r="A67" s="87" t="s">
        <v>70</v>
      </c>
      <c r="B67" s="65" t="s">
        <v>99</v>
      </c>
      <c r="C67" s="65" t="s">
        <v>1400</v>
      </c>
      <c r="D67" s="18" t="s">
        <v>1409</v>
      </c>
      <c r="E67" s="33" t="s">
        <v>1474</v>
      </c>
      <c r="F67" s="86" t="s">
        <v>1335</v>
      </c>
      <c r="G67" s="88">
        <v>1</v>
      </c>
      <c r="H67" s="89">
        <v>80000</v>
      </c>
      <c r="I67" s="89">
        <v>80000</v>
      </c>
    </row>
    <row r="68" ht="19.5" customHeight="1" spans="1:9">
      <c r="A68" s="87" t="s">
        <v>70</v>
      </c>
      <c r="B68" s="65" t="s">
        <v>99</v>
      </c>
      <c r="C68" s="65" t="s">
        <v>1400</v>
      </c>
      <c r="D68" s="18" t="s">
        <v>1409</v>
      </c>
      <c r="E68" s="33" t="s">
        <v>1475</v>
      </c>
      <c r="F68" s="86" t="s">
        <v>1335</v>
      </c>
      <c r="G68" s="88">
        <v>1</v>
      </c>
      <c r="H68" s="89">
        <v>550000</v>
      </c>
      <c r="I68" s="89">
        <v>550000</v>
      </c>
    </row>
    <row r="69" ht="19.5" customHeight="1" spans="1:9">
      <c r="A69" s="87" t="s">
        <v>70</v>
      </c>
      <c r="B69" s="65" t="s">
        <v>99</v>
      </c>
      <c r="C69" s="65" t="s">
        <v>1400</v>
      </c>
      <c r="D69" s="18" t="s">
        <v>1409</v>
      </c>
      <c r="E69" s="33" t="s">
        <v>1476</v>
      </c>
      <c r="F69" s="86" t="s">
        <v>1338</v>
      </c>
      <c r="G69" s="88">
        <v>1</v>
      </c>
      <c r="H69" s="89">
        <v>600000</v>
      </c>
      <c r="I69" s="89">
        <v>600000</v>
      </c>
    </row>
    <row r="70" ht="19.5" customHeight="1" spans="1:9">
      <c r="A70" s="87" t="s">
        <v>70</v>
      </c>
      <c r="B70" s="65" t="s">
        <v>99</v>
      </c>
      <c r="C70" s="65" t="s">
        <v>1400</v>
      </c>
      <c r="D70" s="18" t="s">
        <v>1409</v>
      </c>
      <c r="E70" s="33" t="s">
        <v>1477</v>
      </c>
      <c r="F70" s="86" t="s">
        <v>1335</v>
      </c>
      <c r="G70" s="88">
        <v>1</v>
      </c>
      <c r="H70" s="89">
        <v>200000</v>
      </c>
      <c r="I70" s="89">
        <v>200000</v>
      </c>
    </row>
    <row r="71" ht="19.5" customHeight="1" spans="1:9">
      <c r="A71" s="87" t="s">
        <v>70</v>
      </c>
      <c r="B71" s="65" t="s">
        <v>99</v>
      </c>
      <c r="C71" s="65" t="s">
        <v>1400</v>
      </c>
      <c r="D71" s="18" t="s">
        <v>1478</v>
      </c>
      <c r="E71" s="33" t="s">
        <v>1479</v>
      </c>
      <c r="F71" s="86" t="s">
        <v>1335</v>
      </c>
      <c r="G71" s="88">
        <v>1</v>
      </c>
      <c r="H71" s="89">
        <v>150000</v>
      </c>
      <c r="I71" s="89">
        <v>150000</v>
      </c>
    </row>
    <row r="72" ht="19.5" customHeight="1" spans="1:9">
      <c r="A72" s="87" t="s">
        <v>70</v>
      </c>
      <c r="B72" s="65" t="s">
        <v>99</v>
      </c>
      <c r="C72" s="65" t="s">
        <v>1400</v>
      </c>
      <c r="D72" s="18" t="s">
        <v>1478</v>
      </c>
      <c r="E72" s="33" t="s">
        <v>1480</v>
      </c>
      <c r="F72" s="86" t="s">
        <v>1335</v>
      </c>
      <c r="G72" s="88">
        <v>3</v>
      </c>
      <c r="H72" s="89">
        <v>24000</v>
      </c>
      <c r="I72" s="89">
        <v>72000</v>
      </c>
    </row>
    <row r="73" ht="19.5" customHeight="1" spans="1:9">
      <c r="A73" s="87" t="s">
        <v>70</v>
      </c>
      <c r="B73" s="65" t="s">
        <v>99</v>
      </c>
      <c r="C73" s="65" t="s">
        <v>1400</v>
      </c>
      <c r="D73" s="18" t="s">
        <v>1478</v>
      </c>
      <c r="E73" s="33" t="s">
        <v>1481</v>
      </c>
      <c r="F73" s="86" t="s">
        <v>1335</v>
      </c>
      <c r="G73" s="88">
        <v>1</v>
      </c>
      <c r="H73" s="89">
        <v>50000</v>
      </c>
      <c r="I73" s="89">
        <v>50000</v>
      </c>
    </row>
    <row r="74" ht="19.5" customHeight="1" spans="1:9">
      <c r="A74" s="87" t="s">
        <v>70</v>
      </c>
      <c r="B74" s="65" t="s">
        <v>99</v>
      </c>
      <c r="C74" s="65" t="s">
        <v>1400</v>
      </c>
      <c r="D74" s="18" t="s">
        <v>1478</v>
      </c>
      <c r="E74" s="33" t="s">
        <v>1482</v>
      </c>
      <c r="F74" s="86" t="s">
        <v>1335</v>
      </c>
      <c r="G74" s="88">
        <v>1</v>
      </c>
      <c r="H74" s="89">
        <v>80000</v>
      </c>
      <c r="I74" s="89">
        <v>80000</v>
      </c>
    </row>
    <row r="75" ht="19.5" customHeight="1" spans="1:9">
      <c r="A75" s="87" t="s">
        <v>70</v>
      </c>
      <c r="B75" s="65" t="s">
        <v>99</v>
      </c>
      <c r="C75" s="65" t="s">
        <v>1400</v>
      </c>
      <c r="D75" s="18" t="s">
        <v>1478</v>
      </c>
      <c r="E75" s="33" t="s">
        <v>1483</v>
      </c>
      <c r="F75" s="86" t="s">
        <v>1335</v>
      </c>
      <c r="G75" s="88">
        <v>4</v>
      </c>
      <c r="H75" s="89">
        <v>40000</v>
      </c>
      <c r="I75" s="89">
        <v>160000</v>
      </c>
    </row>
    <row r="76" ht="19.5" customHeight="1" spans="1:9">
      <c r="A76" s="87" t="s">
        <v>70</v>
      </c>
      <c r="B76" s="65" t="s">
        <v>99</v>
      </c>
      <c r="C76" s="65" t="s">
        <v>1400</v>
      </c>
      <c r="D76" s="18" t="s">
        <v>1478</v>
      </c>
      <c r="E76" s="33" t="s">
        <v>1484</v>
      </c>
      <c r="F76" s="86" t="s">
        <v>1335</v>
      </c>
      <c r="G76" s="88">
        <v>1</v>
      </c>
      <c r="H76" s="89">
        <v>80000</v>
      </c>
      <c r="I76" s="89">
        <v>80000</v>
      </c>
    </row>
    <row r="77" ht="19.5" customHeight="1" spans="1:9">
      <c r="A77" s="87" t="s">
        <v>70</v>
      </c>
      <c r="B77" s="65" t="s">
        <v>99</v>
      </c>
      <c r="C77" s="65" t="s">
        <v>1400</v>
      </c>
      <c r="D77" s="18" t="s">
        <v>1478</v>
      </c>
      <c r="E77" s="33" t="s">
        <v>1483</v>
      </c>
      <c r="F77" s="86" t="s">
        <v>1335</v>
      </c>
      <c r="G77" s="88">
        <v>2</v>
      </c>
      <c r="H77" s="89">
        <v>15000</v>
      </c>
      <c r="I77" s="89">
        <v>30000</v>
      </c>
    </row>
    <row r="78" ht="19.5" customHeight="1" spans="1:9">
      <c r="A78" s="87" t="s">
        <v>70</v>
      </c>
      <c r="B78" s="65" t="s">
        <v>99</v>
      </c>
      <c r="C78" s="65" t="s">
        <v>1400</v>
      </c>
      <c r="D78" s="18" t="s">
        <v>1478</v>
      </c>
      <c r="E78" s="33" t="s">
        <v>1481</v>
      </c>
      <c r="F78" s="86" t="s">
        <v>1335</v>
      </c>
      <c r="G78" s="88">
        <v>1</v>
      </c>
      <c r="H78" s="89">
        <v>40000</v>
      </c>
      <c r="I78" s="89">
        <v>40000</v>
      </c>
    </row>
    <row r="79" ht="19.5" customHeight="1" spans="1:9">
      <c r="A79" s="87" t="s">
        <v>70</v>
      </c>
      <c r="B79" s="65" t="s">
        <v>99</v>
      </c>
      <c r="C79" s="65" t="s">
        <v>1400</v>
      </c>
      <c r="D79" s="18" t="s">
        <v>1478</v>
      </c>
      <c r="E79" s="33" t="s">
        <v>1485</v>
      </c>
      <c r="F79" s="86" t="s">
        <v>1335</v>
      </c>
      <c r="G79" s="88">
        <v>1</v>
      </c>
      <c r="H79" s="89">
        <v>400000</v>
      </c>
      <c r="I79" s="89">
        <v>400000</v>
      </c>
    </row>
    <row r="80" ht="19.5" customHeight="1" spans="1:9">
      <c r="A80" s="87" t="s">
        <v>70</v>
      </c>
      <c r="B80" s="65" t="s">
        <v>99</v>
      </c>
      <c r="C80" s="65" t="s">
        <v>1400</v>
      </c>
      <c r="D80" s="18" t="s">
        <v>1486</v>
      </c>
      <c r="E80" s="33" t="s">
        <v>1487</v>
      </c>
      <c r="F80" s="86" t="s">
        <v>1335</v>
      </c>
      <c r="G80" s="88">
        <v>1</v>
      </c>
      <c r="H80" s="89">
        <v>40000</v>
      </c>
      <c r="I80" s="89">
        <v>40000</v>
      </c>
    </row>
    <row r="81" ht="19.5" customHeight="1" spans="1:9">
      <c r="A81" s="87" t="s">
        <v>70</v>
      </c>
      <c r="B81" s="65" t="s">
        <v>99</v>
      </c>
      <c r="C81" s="65" t="s">
        <v>1400</v>
      </c>
      <c r="D81" s="18" t="s">
        <v>1486</v>
      </c>
      <c r="E81" s="33" t="s">
        <v>1488</v>
      </c>
      <c r="F81" s="86" t="s">
        <v>1335</v>
      </c>
      <c r="G81" s="88">
        <v>1</v>
      </c>
      <c r="H81" s="89">
        <v>40000</v>
      </c>
      <c r="I81" s="89">
        <v>40000</v>
      </c>
    </row>
    <row r="82" ht="19.5" customHeight="1" spans="1:9">
      <c r="A82" s="87" t="s">
        <v>70</v>
      </c>
      <c r="B82" s="65" t="s">
        <v>99</v>
      </c>
      <c r="C82" s="65" t="s">
        <v>1400</v>
      </c>
      <c r="D82" s="18" t="s">
        <v>1489</v>
      </c>
      <c r="E82" s="33" t="s">
        <v>1490</v>
      </c>
      <c r="F82" s="86" t="s">
        <v>1335</v>
      </c>
      <c r="G82" s="88">
        <v>1</v>
      </c>
      <c r="H82" s="89">
        <v>1400000</v>
      </c>
      <c r="I82" s="89">
        <v>1400000</v>
      </c>
    </row>
    <row r="83" ht="19.5" customHeight="1" spans="1:9">
      <c r="A83" s="87" t="s">
        <v>70</v>
      </c>
      <c r="B83" s="65" t="s">
        <v>99</v>
      </c>
      <c r="C83" s="65" t="s">
        <v>1400</v>
      </c>
      <c r="D83" s="18" t="s">
        <v>1411</v>
      </c>
      <c r="E83" s="33" t="s">
        <v>1491</v>
      </c>
      <c r="F83" s="86" t="s">
        <v>1335</v>
      </c>
      <c r="G83" s="88">
        <v>1</v>
      </c>
      <c r="H83" s="89">
        <v>60000</v>
      </c>
      <c r="I83" s="89">
        <v>60000</v>
      </c>
    </row>
    <row r="84" ht="19.5" customHeight="1" spans="1:9">
      <c r="A84" s="87" t="s">
        <v>70</v>
      </c>
      <c r="B84" s="65" t="s">
        <v>99</v>
      </c>
      <c r="C84" s="65" t="s">
        <v>1400</v>
      </c>
      <c r="D84" s="18" t="s">
        <v>1411</v>
      </c>
      <c r="E84" s="33" t="s">
        <v>1413</v>
      </c>
      <c r="F84" s="86" t="s">
        <v>1335</v>
      </c>
      <c r="G84" s="88">
        <v>1</v>
      </c>
      <c r="H84" s="89">
        <v>150000</v>
      </c>
      <c r="I84" s="89">
        <v>150000</v>
      </c>
    </row>
    <row r="85" ht="19.5" customHeight="1" spans="1:9">
      <c r="A85" s="87" t="s">
        <v>70</v>
      </c>
      <c r="B85" s="65" t="s">
        <v>99</v>
      </c>
      <c r="C85" s="65" t="s">
        <v>1400</v>
      </c>
      <c r="D85" s="18" t="s">
        <v>1492</v>
      </c>
      <c r="E85" s="33" t="s">
        <v>1493</v>
      </c>
      <c r="F85" s="86" t="s">
        <v>1335</v>
      </c>
      <c r="G85" s="88">
        <v>1</v>
      </c>
      <c r="H85" s="89">
        <v>400000</v>
      </c>
      <c r="I85" s="89">
        <v>400000</v>
      </c>
    </row>
    <row r="86" ht="19.5" customHeight="1" spans="1:9">
      <c r="A86" s="87" t="s">
        <v>70</v>
      </c>
      <c r="B86" s="65" t="s">
        <v>99</v>
      </c>
      <c r="C86" s="65" t="s">
        <v>1400</v>
      </c>
      <c r="D86" s="18" t="s">
        <v>1492</v>
      </c>
      <c r="E86" s="33" t="s">
        <v>1494</v>
      </c>
      <c r="F86" s="86" t="s">
        <v>1335</v>
      </c>
      <c r="G86" s="88">
        <v>1</v>
      </c>
      <c r="H86" s="89">
        <v>50000</v>
      </c>
      <c r="I86" s="89">
        <v>50000</v>
      </c>
    </row>
    <row r="87" ht="19.5" customHeight="1" spans="1:9">
      <c r="A87" s="87" t="s">
        <v>70</v>
      </c>
      <c r="B87" s="65" t="s">
        <v>99</v>
      </c>
      <c r="C87" s="65" t="s">
        <v>1400</v>
      </c>
      <c r="D87" s="18" t="s">
        <v>1495</v>
      </c>
      <c r="E87" s="33" t="s">
        <v>1496</v>
      </c>
      <c r="F87" s="86" t="s">
        <v>1335</v>
      </c>
      <c r="G87" s="88">
        <v>1</v>
      </c>
      <c r="H87" s="89">
        <v>30000</v>
      </c>
      <c r="I87" s="89">
        <v>30000</v>
      </c>
    </row>
    <row r="88" ht="19.5" customHeight="1" spans="1:9">
      <c r="A88" s="87" t="s">
        <v>70</v>
      </c>
      <c r="B88" s="65" t="s">
        <v>99</v>
      </c>
      <c r="C88" s="65" t="s">
        <v>1400</v>
      </c>
      <c r="D88" s="18" t="s">
        <v>1495</v>
      </c>
      <c r="E88" s="33" t="s">
        <v>1497</v>
      </c>
      <c r="F88" s="86" t="s">
        <v>1335</v>
      </c>
      <c r="G88" s="88">
        <v>1</v>
      </c>
      <c r="H88" s="89">
        <v>60000</v>
      </c>
      <c r="I88" s="89">
        <v>60000</v>
      </c>
    </row>
    <row r="89" ht="19.5" customHeight="1" spans="1:9">
      <c r="A89" s="87" t="s">
        <v>70</v>
      </c>
      <c r="B89" s="65" t="s">
        <v>99</v>
      </c>
      <c r="C89" s="65" t="s">
        <v>1400</v>
      </c>
      <c r="D89" s="18" t="s">
        <v>1495</v>
      </c>
      <c r="E89" s="33" t="s">
        <v>1498</v>
      </c>
      <c r="F89" s="86" t="s">
        <v>1335</v>
      </c>
      <c r="G89" s="88">
        <v>1</v>
      </c>
      <c r="H89" s="89">
        <v>50000</v>
      </c>
      <c r="I89" s="89">
        <v>50000</v>
      </c>
    </row>
    <row r="90" ht="19.5" customHeight="1" spans="1:9">
      <c r="A90" s="87" t="s">
        <v>70</v>
      </c>
      <c r="B90" s="65" t="s">
        <v>99</v>
      </c>
      <c r="C90" s="65" t="s">
        <v>1400</v>
      </c>
      <c r="D90" s="18" t="s">
        <v>1499</v>
      </c>
      <c r="E90" s="33" t="s">
        <v>1500</v>
      </c>
      <c r="F90" s="86" t="s">
        <v>1335</v>
      </c>
      <c r="G90" s="88">
        <v>1</v>
      </c>
      <c r="H90" s="89">
        <v>200000</v>
      </c>
      <c r="I90" s="89">
        <v>200000</v>
      </c>
    </row>
    <row r="91" ht="19.5" customHeight="1" spans="1:9">
      <c r="A91" s="87" t="s">
        <v>70</v>
      </c>
      <c r="B91" s="65" t="s">
        <v>99</v>
      </c>
      <c r="C91" s="65" t="s">
        <v>1400</v>
      </c>
      <c r="D91" s="18" t="s">
        <v>1499</v>
      </c>
      <c r="E91" s="33" t="s">
        <v>1500</v>
      </c>
      <c r="F91" s="86" t="s">
        <v>1335</v>
      </c>
      <c r="G91" s="88">
        <v>1</v>
      </c>
      <c r="H91" s="89">
        <v>200000</v>
      </c>
      <c r="I91" s="89">
        <v>200000</v>
      </c>
    </row>
    <row r="92" ht="19.5" customHeight="1" spans="1:9">
      <c r="A92" s="87" t="s">
        <v>70</v>
      </c>
      <c r="B92" s="65" t="s">
        <v>99</v>
      </c>
      <c r="C92" s="65" t="s">
        <v>1400</v>
      </c>
      <c r="D92" s="18" t="s">
        <v>1499</v>
      </c>
      <c r="E92" s="33" t="s">
        <v>1501</v>
      </c>
      <c r="F92" s="86" t="s">
        <v>1335</v>
      </c>
      <c r="G92" s="88">
        <v>1</v>
      </c>
      <c r="H92" s="89">
        <v>40000</v>
      </c>
      <c r="I92" s="89">
        <v>40000</v>
      </c>
    </row>
    <row r="93" ht="19.5" customHeight="1" spans="1:9">
      <c r="A93" s="87" t="s">
        <v>70</v>
      </c>
      <c r="B93" s="65" t="s">
        <v>99</v>
      </c>
      <c r="C93" s="65" t="s">
        <v>1400</v>
      </c>
      <c r="D93" s="18" t="s">
        <v>1499</v>
      </c>
      <c r="E93" s="33" t="s">
        <v>1502</v>
      </c>
      <c r="F93" s="86" t="s">
        <v>1335</v>
      </c>
      <c r="G93" s="88">
        <v>1</v>
      </c>
      <c r="H93" s="89">
        <v>150000</v>
      </c>
      <c r="I93" s="89">
        <v>150000</v>
      </c>
    </row>
    <row r="94" ht="19.5" customHeight="1" spans="1:9">
      <c r="A94" s="87" t="s">
        <v>70</v>
      </c>
      <c r="B94" s="65" t="s">
        <v>99</v>
      </c>
      <c r="C94" s="65" t="s">
        <v>1400</v>
      </c>
      <c r="D94" s="18" t="s">
        <v>1499</v>
      </c>
      <c r="E94" s="33" t="s">
        <v>1503</v>
      </c>
      <c r="F94" s="86" t="s">
        <v>1335</v>
      </c>
      <c r="G94" s="88">
        <v>1</v>
      </c>
      <c r="H94" s="89">
        <v>150000</v>
      </c>
      <c r="I94" s="89">
        <v>150000</v>
      </c>
    </row>
    <row r="95" ht="19.5" customHeight="1" spans="1:9">
      <c r="A95" s="87" t="s">
        <v>70</v>
      </c>
      <c r="B95" s="65" t="s">
        <v>99</v>
      </c>
      <c r="C95" s="65" t="s">
        <v>1400</v>
      </c>
      <c r="D95" s="18" t="s">
        <v>1499</v>
      </c>
      <c r="E95" s="33" t="s">
        <v>1504</v>
      </c>
      <c r="F95" s="86" t="s">
        <v>1335</v>
      </c>
      <c r="G95" s="88">
        <v>2</v>
      </c>
      <c r="H95" s="89">
        <v>400000</v>
      </c>
      <c r="I95" s="89">
        <v>800000</v>
      </c>
    </row>
    <row r="96" ht="19.5" customHeight="1" spans="1:9">
      <c r="A96" s="87" t="s">
        <v>70</v>
      </c>
      <c r="B96" s="65" t="s">
        <v>99</v>
      </c>
      <c r="C96" s="65" t="s">
        <v>1400</v>
      </c>
      <c r="D96" s="18" t="s">
        <v>1499</v>
      </c>
      <c r="E96" s="33" t="s">
        <v>1504</v>
      </c>
      <c r="F96" s="86" t="s">
        <v>1335</v>
      </c>
      <c r="G96" s="88">
        <v>1</v>
      </c>
      <c r="H96" s="89">
        <v>300000</v>
      </c>
      <c r="I96" s="89">
        <v>300000</v>
      </c>
    </row>
    <row r="97" ht="19.5" customHeight="1" spans="1:9">
      <c r="A97" s="87" t="s">
        <v>70</v>
      </c>
      <c r="B97" s="65" t="s">
        <v>99</v>
      </c>
      <c r="C97" s="65" t="s">
        <v>1400</v>
      </c>
      <c r="D97" s="18" t="s">
        <v>1499</v>
      </c>
      <c r="E97" s="33" t="s">
        <v>1505</v>
      </c>
      <c r="F97" s="86" t="s">
        <v>1335</v>
      </c>
      <c r="G97" s="88">
        <v>1</v>
      </c>
      <c r="H97" s="89">
        <v>150000</v>
      </c>
      <c r="I97" s="89">
        <v>150000</v>
      </c>
    </row>
    <row r="98" ht="19.5" customHeight="1" spans="1:9">
      <c r="A98" s="87" t="s">
        <v>70</v>
      </c>
      <c r="B98" s="65" t="s">
        <v>99</v>
      </c>
      <c r="C98" s="65" t="s">
        <v>1400</v>
      </c>
      <c r="D98" s="18" t="s">
        <v>1499</v>
      </c>
      <c r="E98" s="33" t="s">
        <v>1450</v>
      </c>
      <c r="F98" s="86" t="s">
        <v>1335</v>
      </c>
      <c r="G98" s="88">
        <v>1</v>
      </c>
      <c r="H98" s="89">
        <v>16000</v>
      </c>
      <c r="I98" s="89">
        <v>16000</v>
      </c>
    </row>
    <row r="99" ht="19.5" customHeight="1" spans="1:9">
      <c r="A99" s="87" t="s">
        <v>70</v>
      </c>
      <c r="B99" s="65" t="s">
        <v>99</v>
      </c>
      <c r="C99" s="65" t="s">
        <v>1400</v>
      </c>
      <c r="D99" s="18" t="s">
        <v>1499</v>
      </c>
      <c r="E99" s="33" t="s">
        <v>1504</v>
      </c>
      <c r="F99" s="86" t="s">
        <v>1335</v>
      </c>
      <c r="G99" s="88">
        <v>12</v>
      </c>
      <c r="H99" s="89">
        <v>50000</v>
      </c>
      <c r="I99" s="89">
        <v>600000</v>
      </c>
    </row>
    <row r="100" ht="19.5" customHeight="1" spans="1:9">
      <c r="A100" s="87" t="s">
        <v>70</v>
      </c>
      <c r="B100" s="65" t="s">
        <v>99</v>
      </c>
      <c r="C100" s="65" t="s">
        <v>1400</v>
      </c>
      <c r="D100" s="18" t="s">
        <v>1499</v>
      </c>
      <c r="E100" s="33" t="s">
        <v>1500</v>
      </c>
      <c r="F100" s="86" t="s">
        <v>1335</v>
      </c>
      <c r="G100" s="88">
        <v>3</v>
      </c>
      <c r="H100" s="89">
        <v>100000</v>
      </c>
      <c r="I100" s="89">
        <v>300000</v>
      </c>
    </row>
    <row r="101" ht="19.5" customHeight="1" spans="1:9">
      <c r="A101" s="87" t="s">
        <v>70</v>
      </c>
      <c r="B101" s="65" t="s">
        <v>99</v>
      </c>
      <c r="C101" s="65" t="s">
        <v>1400</v>
      </c>
      <c r="D101" s="18" t="s">
        <v>1499</v>
      </c>
      <c r="E101" s="33" t="s">
        <v>1506</v>
      </c>
      <c r="F101" s="86" t="s">
        <v>1507</v>
      </c>
      <c r="G101" s="88">
        <v>3</v>
      </c>
      <c r="H101" s="89">
        <v>5000</v>
      </c>
      <c r="I101" s="89">
        <v>15000</v>
      </c>
    </row>
    <row r="102" ht="19.5" customHeight="1" spans="1:9">
      <c r="A102" s="87" t="s">
        <v>70</v>
      </c>
      <c r="B102" s="65" t="s">
        <v>99</v>
      </c>
      <c r="C102" s="65" t="s">
        <v>1400</v>
      </c>
      <c r="D102" s="18" t="s">
        <v>1499</v>
      </c>
      <c r="E102" s="33" t="s">
        <v>1508</v>
      </c>
      <c r="F102" s="86" t="s">
        <v>1335</v>
      </c>
      <c r="G102" s="88">
        <v>2</v>
      </c>
      <c r="H102" s="89">
        <v>300000</v>
      </c>
      <c r="I102" s="89">
        <v>600000</v>
      </c>
    </row>
    <row r="103" ht="19.5" customHeight="1" spans="1:9">
      <c r="A103" s="87" t="s">
        <v>70</v>
      </c>
      <c r="B103" s="65" t="s">
        <v>99</v>
      </c>
      <c r="C103" s="65" t="s">
        <v>1400</v>
      </c>
      <c r="D103" s="18" t="s">
        <v>1509</v>
      </c>
      <c r="E103" s="33" t="s">
        <v>1510</v>
      </c>
      <c r="F103" s="86" t="s">
        <v>1335</v>
      </c>
      <c r="G103" s="88">
        <v>3</v>
      </c>
      <c r="H103" s="89">
        <v>1400</v>
      </c>
      <c r="I103" s="89">
        <v>4200</v>
      </c>
    </row>
    <row r="104" ht="19.5" customHeight="1" spans="1:9">
      <c r="A104" s="87" t="s">
        <v>70</v>
      </c>
      <c r="B104" s="65" t="s">
        <v>99</v>
      </c>
      <c r="C104" s="65" t="s">
        <v>1400</v>
      </c>
      <c r="D104" s="18" t="s">
        <v>1509</v>
      </c>
      <c r="E104" s="33" t="s">
        <v>1511</v>
      </c>
      <c r="F104" s="86" t="s">
        <v>1338</v>
      </c>
      <c r="G104" s="88">
        <v>20</v>
      </c>
      <c r="H104" s="89">
        <v>5000</v>
      </c>
      <c r="I104" s="89">
        <v>100000</v>
      </c>
    </row>
    <row r="105" ht="19.5" customHeight="1" spans="1:9">
      <c r="A105" s="87" t="s">
        <v>70</v>
      </c>
      <c r="B105" s="65" t="s">
        <v>99</v>
      </c>
      <c r="C105" s="65" t="s">
        <v>1400</v>
      </c>
      <c r="D105" s="18" t="s">
        <v>1509</v>
      </c>
      <c r="E105" s="33" t="s">
        <v>1512</v>
      </c>
      <c r="F105" s="86" t="s">
        <v>1335</v>
      </c>
      <c r="G105" s="88">
        <v>1</v>
      </c>
      <c r="H105" s="89">
        <v>20000</v>
      </c>
      <c r="I105" s="89">
        <v>20000</v>
      </c>
    </row>
    <row r="106" ht="19.5" customHeight="1" spans="1:9">
      <c r="A106" s="87" t="s">
        <v>70</v>
      </c>
      <c r="B106" s="65" t="s">
        <v>99</v>
      </c>
      <c r="C106" s="65" t="s">
        <v>1400</v>
      </c>
      <c r="D106" s="18" t="s">
        <v>1509</v>
      </c>
      <c r="E106" s="33" t="s">
        <v>1513</v>
      </c>
      <c r="F106" s="86" t="s">
        <v>1507</v>
      </c>
      <c r="G106" s="88">
        <v>4</v>
      </c>
      <c r="H106" s="89">
        <v>30000</v>
      </c>
      <c r="I106" s="89">
        <v>120000</v>
      </c>
    </row>
    <row r="107" ht="19.5" customHeight="1" spans="1:9">
      <c r="A107" s="87" t="s">
        <v>70</v>
      </c>
      <c r="B107" s="65" t="s">
        <v>99</v>
      </c>
      <c r="C107" s="65" t="s">
        <v>1400</v>
      </c>
      <c r="D107" s="18" t="s">
        <v>1509</v>
      </c>
      <c r="E107" s="33" t="s">
        <v>1514</v>
      </c>
      <c r="F107" s="86" t="s">
        <v>1335</v>
      </c>
      <c r="G107" s="88">
        <v>1</v>
      </c>
      <c r="H107" s="89">
        <v>30000</v>
      </c>
      <c r="I107" s="89">
        <v>30000</v>
      </c>
    </row>
    <row r="108" ht="19.5" customHeight="1" spans="1:9">
      <c r="A108" s="87" t="s">
        <v>70</v>
      </c>
      <c r="B108" s="65" t="s">
        <v>99</v>
      </c>
      <c r="C108" s="65" t="s">
        <v>1400</v>
      </c>
      <c r="D108" s="18" t="s">
        <v>1509</v>
      </c>
      <c r="E108" s="33" t="s">
        <v>1515</v>
      </c>
      <c r="F108" s="86" t="s">
        <v>1335</v>
      </c>
      <c r="G108" s="88">
        <v>3</v>
      </c>
      <c r="H108" s="89">
        <v>10000</v>
      </c>
      <c r="I108" s="89">
        <v>30000</v>
      </c>
    </row>
    <row r="109" ht="19.5" customHeight="1" spans="1:9">
      <c r="A109" s="87" t="s">
        <v>70</v>
      </c>
      <c r="B109" s="65" t="s">
        <v>99</v>
      </c>
      <c r="C109" s="65" t="s">
        <v>1400</v>
      </c>
      <c r="D109" s="18" t="s">
        <v>1509</v>
      </c>
      <c r="E109" s="33" t="s">
        <v>1516</v>
      </c>
      <c r="F109" s="86" t="s">
        <v>1335</v>
      </c>
      <c r="G109" s="88">
        <v>4</v>
      </c>
      <c r="H109" s="89">
        <v>5000</v>
      </c>
      <c r="I109" s="89">
        <v>20000</v>
      </c>
    </row>
    <row r="110" ht="19.5" customHeight="1" spans="1:9">
      <c r="A110" s="87" t="s">
        <v>70</v>
      </c>
      <c r="B110" s="65" t="s">
        <v>99</v>
      </c>
      <c r="C110" s="65" t="s">
        <v>1400</v>
      </c>
      <c r="D110" s="18" t="s">
        <v>1509</v>
      </c>
      <c r="E110" s="33" t="s">
        <v>1517</v>
      </c>
      <c r="F110" s="86" t="s">
        <v>1335</v>
      </c>
      <c r="G110" s="88">
        <v>1</v>
      </c>
      <c r="H110" s="89">
        <v>45000</v>
      </c>
      <c r="I110" s="89">
        <v>45000</v>
      </c>
    </row>
    <row r="111" ht="19.5" customHeight="1" spans="1:9">
      <c r="A111" s="87" t="s">
        <v>70</v>
      </c>
      <c r="B111" s="65" t="s">
        <v>99</v>
      </c>
      <c r="C111" s="65" t="s">
        <v>1400</v>
      </c>
      <c r="D111" s="18" t="s">
        <v>1509</v>
      </c>
      <c r="E111" s="33" t="s">
        <v>1518</v>
      </c>
      <c r="F111" s="86" t="s">
        <v>1335</v>
      </c>
      <c r="G111" s="88">
        <v>13</v>
      </c>
      <c r="H111" s="89">
        <v>80000</v>
      </c>
      <c r="I111" s="89">
        <v>1040000</v>
      </c>
    </row>
    <row r="112" ht="19.5" customHeight="1" spans="1:9">
      <c r="A112" s="87" t="s">
        <v>70</v>
      </c>
      <c r="B112" s="65" t="s">
        <v>99</v>
      </c>
      <c r="C112" s="65" t="s">
        <v>1400</v>
      </c>
      <c r="D112" s="18" t="s">
        <v>1509</v>
      </c>
      <c r="E112" s="33" t="s">
        <v>1519</v>
      </c>
      <c r="F112" s="86" t="s">
        <v>1335</v>
      </c>
      <c r="G112" s="88">
        <v>4</v>
      </c>
      <c r="H112" s="89">
        <v>4000</v>
      </c>
      <c r="I112" s="89">
        <v>16000</v>
      </c>
    </row>
    <row r="113" ht="19.5" customHeight="1" spans="1:9">
      <c r="A113" s="87" t="s">
        <v>70</v>
      </c>
      <c r="B113" s="65" t="s">
        <v>99</v>
      </c>
      <c r="C113" s="65" t="s">
        <v>1400</v>
      </c>
      <c r="D113" s="18" t="s">
        <v>1509</v>
      </c>
      <c r="E113" s="33" t="s">
        <v>1520</v>
      </c>
      <c r="F113" s="86" t="s">
        <v>1335</v>
      </c>
      <c r="G113" s="88">
        <v>12</v>
      </c>
      <c r="H113" s="89">
        <v>15000</v>
      </c>
      <c r="I113" s="89">
        <v>180000</v>
      </c>
    </row>
    <row r="114" ht="19.5" customHeight="1" spans="1:9">
      <c r="A114" s="87" t="s">
        <v>70</v>
      </c>
      <c r="B114" s="65" t="s">
        <v>99</v>
      </c>
      <c r="C114" s="65" t="s">
        <v>1400</v>
      </c>
      <c r="D114" s="18" t="s">
        <v>1509</v>
      </c>
      <c r="E114" s="33" t="s">
        <v>1521</v>
      </c>
      <c r="F114" s="86" t="s">
        <v>1335</v>
      </c>
      <c r="G114" s="88">
        <v>1</v>
      </c>
      <c r="H114" s="89">
        <v>50000</v>
      </c>
      <c r="I114" s="89">
        <v>50000</v>
      </c>
    </row>
    <row r="115" ht="19.5" customHeight="1" spans="1:9">
      <c r="A115" s="87" t="s">
        <v>70</v>
      </c>
      <c r="B115" s="65" t="s">
        <v>99</v>
      </c>
      <c r="C115" s="65" t="s">
        <v>1400</v>
      </c>
      <c r="D115" s="18" t="s">
        <v>1509</v>
      </c>
      <c r="E115" s="33" t="s">
        <v>1516</v>
      </c>
      <c r="F115" s="86" t="s">
        <v>1335</v>
      </c>
      <c r="G115" s="88">
        <v>12</v>
      </c>
      <c r="H115" s="89">
        <v>6000</v>
      </c>
      <c r="I115" s="89">
        <v>72000</v>
      </c>
    </row>
    <row r="116" ht="19.5" customHeight="1" spans="1:9">
      <c r="A116" s="87" t="s">
        <v>70</v>
      </c>
      <c r="B116" s="65" t="s">
        <v>99</v>
      </c>
      <c r="C116" s="65" t="s">
        <v>1400</v>
      </c>
      <c r="D116" s="18" t="s">
        <v>1509</v>
      </c>
      <c r="E116" s="33" t="s">
        <v>1522</v>
      </c>
      <c r="F116" s="86" t="s">
        <v>1335</v>
      </c>
      <c r="G116" s="88">
        <v>2</v>
      </c>
      <c r="H116" s="89">
        <v>50000</v>
      </c>
      <c r="I116" s="89">
        <v>100000</v>
      </c>
    </row>
    <row r="117" ht="19.5" customHeight="1" spans="1:9">
      <c r="A117" s="87" t="s">
        <v>70</v>
      </c>
      <c r="B117" s="65" t="s">
        <v>99</v>
      </c>
      <c r="C117" s="65" t="s">
        <v>1400</v>
      </c>
      <c r="D117" s="18" t="s">
        <v>1509</v>
      </c>
      <c r="E117" s="33" t="s">
        <v>1519</v>
      </c>
      <c r="F117" s="86" t="s">
        <v>1335</v>
      </c>
      <c r="G117" s="88">
        <v>4</v>
      </c>
      <c r="H117" s="89">
        <v>7000</v>
      </c>
      <c r="I117" s="89">
        <v>28000</v>
      </c>
    </row>
    <row r="118" ht="19.5" customHeight="1" spans="1:9">
      <c r="A118" s="87" t="s">
        <v>70</v>
      </c>
      <c r="B118" s="65" t="s">
        <v>99</v>
      </c>
      <c r="C118" s="65" t="s">
        <v>1400</v>
      </c>
      <c r="D118" s="18" t="s">
        <v>1509</v>
      </c>
      <c r="E118" s="33" t="s">
        <v>1523</v>
      </c>
      <c r="F118" s="86" t="s">
        <v>1507</v>
      </c>
      <c r="G118" s="88">
        <v>3</v>
      </c>
      <c r="H118" s="89">
        <v>40000</v>
      </c>
      <c r="I118" s="89">
        <v>120000</v>
      </c>
    </row>
    <row r="119" ht="19.5" customHeight="1" spans="1:9">
      <c r="A119" s="87" t="s">
        <v>70</v>
      </c>
      <c r="B119" s="65" t="s">
        <v>99</v>
      </c>
      <c r="C119" s="65" t="s">
        <v>1400</v>
      </c>
      <c r="D119" s="18" t="s">
        <v>1509</v>
      </c>
      <c r="E119" s="33" t="s">
        <v>1524</v>
      </c>
      <c r="F119" s="86" t="s">
        <v>1507</v>
      </c>
      <c r="G119" s="88">
        <v>20</v>
      </c>
      <c r="H119" s="89">
        <v>2000</v>
      </c>
      <c r="I119" s="89">
        <v>40000</v>
      </c>
    </row>
    <row r="120" ht="19.5" customHeight="1" spans="1:9">
      <c r="A120" s="87" t="s">
        <v>70</v>
      </c>
      <c r="B120" s="65" t="s">
        <v>99</v>
      </c>
      <c r="C120" s="65" t="s">
        <v>1400</v>
      </c>
      <c r="D120" s="18" t="s">
        <v>1509</v>
      </c>
      <c r="E120" s="33" t="s">
        <v>1525</v>
      </c>
      <c r="F120" s="86" t="s">
        <v>1335</v>
      </c>
      <c r="G120" s="88">
        <v>12</v>
      </c>
      <c r="H120" s="89">
        <v>30000</v>
      </c>
      <c r="I120" s="89">
        <v>360000</v>
      </c>
    </row>
    <row r="121" ht="19.5" customHeight="1" spans="1:9">
      <c r="A121" s="87" t="s">
        <v>70</v>
      </c>
      <c r="B121" s="65" t="s">
        <v>99</v>
      </c>
      <c r="C121" s="65" t="s">
        <v>1400</v>
      </c>
      <c r="D121" s="18" t="s">
        <v>1509</v>
      </c>
      <c r="E121" s="33" t="s">
        <v>1526</v>
      </c>
      <c r="F121" s="86" t="s">
        <v>1335</v>
      </c>
      <c r="G121" s="88">
        <v>20</v>
      </c>
      <c r="H121" s="89">
        <v>50000</v>
      </c>
      <c r="I121" s="89">
        <v>1000000</v>
      </c>
    </row>
    <row r="122" ht="19.5" customHeight="1" spans="1:9">
      <c r="A122" s="87" t="s">
        <v>70</v>
      </c>
      <c r="B122" s="65" t="s">
        <v>99</v>
      </c>
      <c r="C122" s="65" t="s">
        <v>1400</v>
      </c>
      <c r="D122" s="18" t="s">
        <v>1509</v>
      </c>
      <c r="E122" s="33" t="s">
        <v>1527</v>
      </c>
      <c r="F122" s="86" t="s">
        <v>1335</v>
      </c>
      <c r="G122" s="88">
        <v>1</v>
      </c>
      <c r="H122" s="89">
        <v>10000</v>
      </c>
      <c r="I122" s="89">
        <v>10000</v>
      </c>
    </row>
    <row r="123" ht="19.5" customHeight="1" spans="1:9">
      <c r="A123" s="87" t="s">
        <v>70</v>
      </c>
      <c r="B123" s="65" t="s">
        <v>99</v>
      </c>
      <c r="C123" s="65" t="s">
        <v>1400</v>
      </c>
      <c r="D123" s="18" t="s">
        <v>1509</v>
      </c>
      <c r="E123" s="33" t="s">
        <v>1528</v>
      </c>
      <c r="F123" s="86" t="s">
        <v>1507</v>
      </c>
      <c r="G123" s="88">
        <v>1</v>
      </c>
      <c r="H123" s="89">
        <v>10000</v>
      </c>
      <c r="I123" s="89">
        <v>10000</v>
      </c>
    </row>
    <row r="124" ht="19.5" customHeight="1" spans="1:9">
      <c r="A124" s="87" t="s">
        <v>70</v>
      </c>
      <c r="B124" s="65" t="s">
        <v>99</v>
      </c>
      <c r="C124" s="65" t="s">
        <v>1400</v>
      </c>
      <c r="D124" s="18" t="s">
        <v>1509</v>
      </c>
      <c r="E124" s="33" t="s">
        <v>1529</v>
      </c>
      <c r="F124" s="86" t="s">
        <v>1335</v>
      </c>
      <c r="G124" s="88">
        <v>2</v>
      </c>
      <c r="H124" s="89">
        <v>8000</v>
      </c>
      <c r="I124" s="89">
        <v>16000</v>
      </c>
    </row>
    <row r="125" ht="19.5" customHeight="1" spans="1:9">
      <c r="A125" s="87" t="s">
        <v>70</v>
      </c>
      <c r="B125" s="65" t="s">
        <v>99</v>
      </c>
      <c r="C125" s="65" t="s">
        <v>1400</v>
      </c>
      <c r="D125" s="18" t="s">
        <v>1530</v>
      </c>
      <c r="E125" s="33" t="s">
        <v>1531</v>
      </c>
      <c r="F125" s="86" t="s">
        <v>1507</v>
      </c>
      <c r="G125" s="88">
        <v>4</v>
      </c>
      <c r="H125" s="89">
        <v>500</v>
      </c>
      <c r="I125" s="89">
        <v>2000</v>
      </c>
    </row>
    <row r="126" ht="19.5" customHeight="1" spans="1:9">
      <c r="A126" s="87" t="s">
        <v>70</v>
      </c>
      <c r="B126" s="65" t="s">
        <v>99</v>
      </c>
      <c r="C126" s="65" t="s">
        <v>1400</v>
      </c>
      <c r="D126" s="18" t="s">
        <v>1530</v>
      </c>
      <c r="E126" s="33" t="s">
        <v>1532</v>
      </c>
      <c r="F126" s="86" t="s">
        <v>1335</v>
      </c>
      <c r="G126" s="88">
        <v>20</v>
      </c>
      <c r="H126" s="89">
        <v>6000</v>
      </c>
      <c r="I126" s="89">
        <v>120000</v>
      </c>
    </row>
    <row r="127" ht="19.5" customHeight="1" spans="1:9">
      <c r="A127" s="87" t="s">
        <v>70</v>
      </c>
      <c r="B127" s="65" t="s">
        <v>99</v>
      </c>
      <c r="C127" s="65" t="s">
        <v>1400</v>
      </c>
      <c r="D127" s="18" t="s">
        <v>1530</v>
      </c>
      <c r="E127" s="33" t="s">
        <v>1533</v>
      </c>
      <c r="F127" s="86" t="s">
        <v>1335</v>
      </c>
      <c r="G127" s="88">
        <v>2</v>
      </c>
      <c r="H127" s="89">
        <v>30000</v>
      </c>
      <c r="I127" s="89">
        <v>60000</v>
      </c>
    </row>
    <row r="128" ht="19.5" customHeight="1" spans="1:9">
      <c r="A128" s="87" t="s">
        <v>70</v>
      </c>
      <c r="B128" s="65" t="s">
        <v>99</v>
      </c>
      <c r="C128" s="65" t="s">
        <v>1400</v>
      </c>
      <c r="D128" s="18" t="s">
        <v>1530</v>
      </c>
      <c r="E128" s="33" t="s">
        <v>1534</v>
      </c>
      <c r="F128" s="86" t="s">
        <v>1338</v>
      </c>
      <c r="G128" s="88">
        <v>1</v>
      </c>
      <c r="H128" s="89">
        <v>5500000</v>
      </c>
      <c r="I128" s="89">
        <v>5500000</v>
      </c>
    </row>
    <row r="129" ht="19.5" customHeight="1" spans="1:9">
      <c r="A129" s="87" t="s">
        <v>70</v>
      </c>
      <c r="B129" s="65" t="s">
        <v>99</v>
      </c>
      <c r="C129" s="65" t="s">
        <v>1400</v>
      </c>
      <c r="D129" s="18" t="s">
        <v>1530</v>
      </c>
      <c r="E129" s="33" t="s">
        <v>1535</v>
      </c>
      <c r="F129" s="86" t="s">
        <v>1338</v>
      </c>
      <c r="G129" s="88">
        <v>1</v>
      </c>
      <c r="H129" s="89">
        <v>180000</v>
      </c>
      <c r="I129" s="89">
        <v>180000</v>
      </c>
    </row>
    <row r="130" ht="19.5" customHeight="1" spans="1:9">
      <c r="A130" s="87" t="s">
        <v>70</v>
      </c>
      <c r="B130" s="65" t="s">
        <v>99</v>
      </c>
      <c r="C130" s="65" t="s">
        <v>1400</v>
      </c>
      <c r="D130" s="18" t="s">
        <v>1536</v>
      </c>
      <c r="E130" s="33" t="s">
        <v>1537</v>
      </c>
      <c r="F130" s="86" t="s">
        <v>1335</v>
      </c>
      <c r="G130" s="88">
        <v>2</v>
      </c>
      <c r="H130" s="89">
        <v>2000</v>
      </c>
      <c r="I130" s="89">
        <v>4000</v>
      </c>
    </row>
    <row r="131" ht="19.5" customHeight="1" spans="1:9">
      <c r="A131" s="87" t="s">
        <v>70</v>
      </c>
      <c r="B131" s="65" t="s">
        <v>99</v>
      </c>
      <c r="C131" s="65" t="s">
        <v>1400</v>
      </c>
      <c r="D131" s="18" t="s">
        <v>1536</v>
      </c>
      <c r="E131" s="33" t="s">
        <v>1538</v>
      </c>
      <c r="F131" s="86" t="s">
        <v>1335</v>
      </c>
      <c r="G131" s="88">
        <v>2</v>
      </c>
      <c r="H131" s="89">
        <v>40000</v>
      </c>
      <c r="I131" s="89">
        <v>80000</v>
      </c>
    </row>
    <row r="132" ht="19.5" customHeight="1" spans="1:9">
      <c r="A132" s="87" t="s">
        <v>70</v>
      </c>
      <c r="B132" s="65" t="s">
        <v>99</v>
      </c>
      <c r="C132" s="65" t="s">
        <v>1400</v>
      </c>
      <c r="D132" s="18" t="s">
        <v>1418</v>
      </c>
      <c r="E132" s="33" t="s">
        <v>1539</v>
      </c>
      <c r="F132" s="86" t="s">
        <v>1335</v>
      </c>
      <c r="G132" s="88">
        <v>2</v>
      </c>
      <c r="H132" s="89">
        <v>1000</v>
      </c>
      <c r="I132" s="89">
        <v>2000</v>
      </c>
    </row>
    <row r="133" ht="19.5" customHeight="1" spans="1:9">
      <c r="A133" s="87" t="s">
        <v>70</v>
      </c>
      <c r="B133" s="65" t="s">
        <v>99</v>
      </c>
      <c r="C133" s="65" t="s">
        <v>1400</v>
      </c>
      <c r="D133" s="18" t="s">
        <v>1418</v>
      </c>
      <c r="E133" s="33" t="s">
        <v>1540</v>
      </c>
      <c r="F133" s="86" t="s">
        <v>1335</v>
      </c>
      <c r="G133" s="88">
        <v>1</v>
      </c>
      <c r="H133" s="89">
        <v>4000</v>
      </c>
      <c r="I133" s="89">
        <v>4000</v>
      </c>
    </row>
    <row r="134" ht="19.5" customHeight="1" spans="1:9">
      <c r="A134" s="87" t="s">
        <v>70</v>
      </c>
      <c r="B134" s="65" t="s">
        <v>99</v>
      </c>
      <c r="C134" s="65" t="s">
        <v>1400</v>
      </c>
      <c r="D134" s="18" t="s">
        <v>1418</v>
      </c>
      <c r="E134" s="33" t="s">
        <v>1541</v>
      </c>
      <c r="F134" s="86" t="s">
        <v>1335</v>
      </c>
      <c r="G134" s="88">
        <v>1</v>
      </c>
      <c r="H134" s="89">
        <v>200000</v>
      </c>
      <c r="I134" s="89">
        <v>200000</v>
      </c>
    </row>
    <row r="135" ht="19.5" customHeight="1" spans="1:9">
      <c r="A135" s="87" t="s">
        <v>70</v>
      </c>
      <c r="B135" s="65" t="s">
        <v>99</v>
      </c>
      <c r="C135" s="65" t="s">
        <v>1400</v>
      </c>
      <c r="D135" s="18" t="s">
        <v>1418</v>
      </c>
      <c r="E135" s="33" t="s">
        <v>1542</v>
      </c>
      <c r="F135" s="86" t="s">
        <v>1335</v>
      </c>
      <c r="G135" s="88">
        <v>1</v>
      </c>
      <c r="H135" s="89">
        <v>82000</v>
      </c>
      <c r="I135" s="89">
        <v>82000</v>
      </c>
    </row>
    <row r="136" ht="19.5" customHeight="1" spans="1:9">
      <c r="A136" s="87" t="s">
        <v>70</v>
      </c>
      <c r="B136" s="65" t="s">
        <v>99</v>
      </c>
      <c r="C136" s="65" t="s">
        <v>1400</v>
      </c>
      <c r="D136" s="18" t="s">
        <v>1418</v>
      </c>
      <c r="E136" s="33" t="s">
        <v>1543</v>
      </c>
      <c r="F136" s="86" t="s">
        <v>1338</v>
      </c>
      <c r="G136" s="88">
        <v>12</v>
      </c>
      <c r="H136" s="89">
        <v>500</v>
      </c>
      <c r="I136" s="89">
        <v>6000</v>
      </c>
    </row>
    <row r="137" ht="19.5" customHeight="1" spans="1:9">
      <c r="A137" s="87" t="s">
        <v>70</v>
      </c>
      <c r="B137" s="65" t="s">
        <v>99</v>
      </c>
      <c r="C137" s="65" t="s">
        <v>1400</v>
      </c>
      <c r="D137" s="18" t="s">
        <v>1418</v>
      </c>
      <c r="E137" s="33" t="s">
        <v>1544</v>
      </c>
      <c r="F137" s="86" t="s">
        <v>1335</v>
      </c>
      <c r="G137" s="88">
        <v>1</v>
      </c>
      <c r="H137" s="89">
        <v>150000</v>
      </c>
      <c r="I137" s="89">
        <v>150000</v>
      </c>
    </row>
    <row r="138" ht="19.5" customHeight="1" spans="1:9">
      <c r="A138" s="87" t="s">
        <v>70</v>
      </c>
      <c r="B138" s="65" t="s">
        <v>99</v>
      </c>
      <c r="C138" s="65" t="s">
        <v>1400</v>
      </c>
      <c r="D138" s="18" t="s">
        <v>1418</v>
      </c>
      <c r="E138" s="33" t="s">
        <v>1545</v>
      </c>
      <c r="F138" s="86" t="s">
        <v>1335</v>
      </c>
      <c r="G138" s="88">
        <v>12</v>
      </c>
      <c r="H138" s="89">
        <v>1500</v>
      </c>
      <c r="I138" s="89">
        <v>18000</v>
      </c>
    </row>
    <row r="139" ht="19.5" customHeight="1" spans="1:9">
      <c r="A139" s="87" t="s">
        <v>70</v>
      </c>
      <c r="B139" s="65" t="s">
        <v>99</v>
      </c>
      <c r="C139" s="65" t="s">
        <v>1400</v>
      </c>
      <c r="D139" s="18" t="s">
        <v>1418</v>
      </c>
      <c r="E139" s="33" t="s">
        <v>1521</v>
      </c>
      <c r="F139" s="86" t="s">
        <v>1335</v>
      </c>
      <c r="G139" s="88">
        <v>3</v>
      </c>
      <c r="H139" s="89">
        <v>50000</v>
      </c>
      <c r="I139" s="89">
        <v>150000</v>
      </c>
    </row>
    <row r="140" ht="19.5" customHeight="1" spans="1:9">
      <c r="A140" s="87" t="s">
        <v>70</v>
      </c>
      <c r="B140" s="65" t="s">
        <v>99</v>
      </c>
      <c r="C140" s="65" t="s">
        <v>1400</v>
      </c>
      <c r="D140" s="18" t="s">
        <v>1418</v>
      </c>
      <c r="E140" s="33" t="s">
        <v>1546</v>
      </c>
      <c r="F140" s="86" t="s">
        <v>1335</v>
      </c>
      <c r="G140" s="88">
        <v>1</v>
      </c>
      <c r="H140" s="89">
        <v>50000</v>
      </c>
      <c r="I140" s="89">
        <v>50000</v>
      </c>
    </row>
    <row r="141" ht="19.5" customHeight="1" spans="1:9">
      <c r="A141" s="87" t="s">
        <v>70</v>
      </c>
      <c r="B141" s="65" t="s">
        <v>99</v>
      </c>
      <c r="C141" s="65" t="s">
        <v>1400</v>
      </c>
      <c r="D141" s="18" t="s">
        <v>1418</v>
      </c>
      <c r="E141" s="33" t="s">
        <v>1547</v>
      </c>
      <c r="F141" s="86" t="s">
        <v>1338</v>
      </c>
      <c r="G141" s="88">
        <v>1</v>
      </c>
      <c r="H141" s="89">
        <v>200000</v>
      </c>
      <c r="I141" s="89">
        <v>200000</v>
      </c>
    </row>
    <row r="142" ht="19.5" customHeight="1" spans="1:9">
      <c r="A142" s="87" t="s">
        <v>70</v>
      </c>
      <c r="B142" s="65" t="s">
        <v>99</v>
      </c>
      <c r="C142" s="65" t="s">
        <v>1400</v>
      </c>
      <c r="D142" s="18" t="s">
        <v>1418</v>
      </c>
      <c r="E142" s="33" t="s">
        <v>1548</v>
      </c>
      <c r="F142" s="86" t="s">
        <v>1338</v>
      </c>
      <c r="G142" s="88">
        <v>12</v>
      </c>
      <c r="H142" s="89">
        <v>500</v>
      </c>
      <c r="I142" s="89">
        <v>6000</v>
      </c>
    </row>
    <row r="143" ht="19.5" customHeight="1" spans="1:9">
      <c r="A143" s="87" t="s">
        <v>70</v>
      </c>
      <c r="B143" s="65" t="s">
        <v>99</v>
      </c>
      <c r="C143" s="65" t="s">
        <v>1400</v>
      </c>
      <c r="D143" s="18" t="s">
        <v>1418</v>
      </c>
      <c r="E143" s="33" t="s">
        <v>1549</v>
      </c>
      <c r="F143" s="86" t="s">
        <v>1335</v>
      </c>
      <c r="G143" s="88">
        <v>1</v>
      </c>
      <c r="H143" s="89">
        <v>2000000</v>
      </c>
      <c r="I143" s="89">
        <v>2000000</v>
      </c>
    </row>
    <row r="144" ht="19.5" customHeight="1" spans="1:9">
      <c r="A144" s="87" t="s">
        <v>70</v>
      </c>
      <c r="B144" s="65" t="s">
        <v>99</v>
      </c>
      <c r="C144" s="65" t="s">
        <v>1400</v>
      </c>
      <c r="D144" s="18" t="s">
        <v>1418</v>
      </c>
      <c r="E144" s="33" t="s">
        <v>1550</v>
      </c>
      <c r="F144" s="86" t="s">
        <v>1335</v>
      </c>
      <c r="G144" s="88">
        <v>1</v>
      </c>
      <c r="H144" s="89">
        <v>50000</v>
      </c>
      <c r="I144" s="89">
        <v>50000</v>
      </c>
    </row>
    <row r="145" ht="19.5" customHeight="1" spans="1:9">
      <c r="A145" s="87" t="s">
        <v>70</v>
      </c>
      <c r="B145" s="65" t="s">
        <v>99</v>
      </c>
      <c r="C145" s="65" t="s">
        <v>1400</v>
      </c>
      <c r="D145" s="18" t="s">
        <v>1418</v>
      </c>
      <c r="E145" s="33" t="s">
        <v>1551</v>
      </c>
      <c r="F145" s="86" t="s">
        <v>1335</v>
      </c>
      <c r="G145" s="88">
        <v>1</v>
      </c>
      <c r="H145" s="89">
        <v>150000</v>
      </c>
      <c r="I145" s="89">
        <v>150000</v>
      </c>
    </row>
    <row r="146" ht="19.5" customHeight="1" spans="1:9">
      <c r="A146" s="87" t="s">
        <v>70</v>
      </c>
      <c r="B146" s="65" t="s">
        <v>99</v>
      </c>
      <c r="C146" s="65" t="s">
        <v>1400</v>
      </c>
      <c r="D146" s="18" t="s">
        <v>1418</v>
      </c>
      <c r="E146" s="33" t="s">
        <v>1552</v>
      </c>
      <c r="F146" s="86" t="s">
        <v>1141</v>
      </c>
      <c r="G146" s="88">
        <v>12</v>
      </c>
      <c r="H146" s="89">
        <v>500</v>
      </c>
      <c r="I146" s="89">
        <v>6000</v>
      </c>
    </row>
    <row r="147" ht="19.5" customHeight="1" spans="1:9">
      <c r="A147" s="87" t="s">
        <v>70</v>
      </c>
      <c r="B147" s="65" t="s">
        <v>99</v>
      </c>
      <c r="C147" s="65" t="s">
        <v>1400</v>
      </c>
      <c r="D147" s="18" t="s">
        <v>1418</v>
      </c>
      <c r="E147" s="33" t="s">
        <v>1553</v>
      </c>
      <c r="F147" s="86" t="s">
        <v>1335</v>
      </c>
      <c r="G147" s="88">
        <v>2</v>
      </c>
      <c r="H147" s="89">
        <v>18000</v>
      </c>
      <c r="I147" s="89">
        <v>36000</v>
      </c>
    </row>
    <row r="148" ht="19.5" customHeight="1" spans="1:9">
      <c r="A148" s="87" t="s">
        <v>70</v>
      </c>
      <c r="B148" s="65" t="s">
        <v>99</v>
      </c>
      <c r="C148" s="65" t="s">
        <v>1400</v>
      </c>
      <c r="D148" s="18" t="s">
        <v>1418</v>
      </c>
      <c r="E148" s="33" t="s">
        <v>1554</v>
      </c>
      <c r="F148" s="86" t="s">
        <v>1335</v>
      </c>
      <c r="G148" s="88">
        <v>2</v>
      </c>
      <c r="H148" s="89">
        <v>2000</v>
      </c>
      <c r="I148" s="89">
        <v>4000</v>
      </c>
    </row>
    <row r="149" ht="19.5" customHeight="1" spans="1:9">
      <c r="A149" s="87" t="s">
        <v>70</v>
      </c>
      <c r="B149" s="65" t="s">
        <v>99</v>
      </c>
      <c r="C149" s="65" t="s">
        <v>1400</v>
      </c>
      <c r="D149" s="18" t="s">
        <v>1418</v>
      </c>
      <c r="E149" s="33" t="s">
        <v>1555</v>
      </c>
      <c r="F149" s="86" t="s">
        <v>1141</v>
      </c>
      <c r="G149" s="88">
        <v>1</v>
      </c>
      <c r="H149" s="89">
        <v>50000</v>
      </c>
      <c r="I149" s="89">
        <v>50000</v>
      </c>
    </row>
    <row r="150" ht="19.5" customHeight="1" spans="1:9">
      <c r="A150" s="87" t="s">
        <v>70</v>
      </c>
      <c r="B150" s="65" t="s">
        <v>99</v>
      </c>
      <c r="C150" s="65" t="s">
        <v>1400</v>
      </c>
      <c r="D150" s="18" t="s">
        <v>1418</v>
      </c>
      <c r="E150" s="33" t="s">
        <v>1556</v>
      </c>
      <c r="F150" s="86" t="s">
        <v>1335</v>
      </c>
      <c r="G150" s="88">
        <v>1</v>
      </c>
      <c r="H150" s="89">
        <v>400000</v>
      </c>
      <c r="I150" s="89">
        <v>400000</v>
      </c>
    </row>
    <row r="151" ht="19.5" customHeight="1" spans="1:9">
      <c r="A151" s="87" t="s">
        <v>70</v>
      </c>
      <c r="B151" s="65" t="s">
        <v>99</v>
      </c>
      <c r="C151" s="65" t="s">
        <v>1400</v>
      </c>
      <c r="D151" s="18" t="s">
        <v>1418</v>
      </c>
      <c r="E151" s="33" t="s">
        <v>1545</v>
      </c>
      <c r="F151" s="86" t="s">
        <v>1335</v>
      </c>
      <c r="G151" s="88">
        <v>1</v>
      </c>
      <c r="H151" s="89">
        <v>2000</v>
      </c>
      <c r="I151" s="89">
        <v>2000</v>
      </c>
    </row>
    <row r="152" ht="19.5" customHeight="1" spans="1:9">
      <c r="A152" s="87" t="s">
        <v>70</v>
      </c>
      <c r="B152" s="65" t="s">
        <v>99</v>
      </c>
      <c r="C152" s="65" t="s">
        <v>1400</v>
      </c>
      <c r="D152" s="18" t="s">
        <v>1418</v>
      </c>
      <c r="E152" s="33" t="s">
        <v>1557</v>
      </c>
      <c r="F152" s="86" t="s">
        <v>1335</v>
      </c>
      <c r="G152" s="88">
        <v>1</v>
      </c>
      <c r="H152" s="89">
        <v>20000</v>
      </c>
      <c r="I152" s="89">
        <v>20000</v>
      </c>
    </row>
    <row r="153" ht="19.5" customHeight="1" spans="1:9">
      <c r="A153" s="87" t="s">
        <v>70</v>
      </c>
      <c r="B153" s="65" t="s">
        <v>99</v>
      </c>
      <c r="C153" s="65" t="s">
        <v>1400</v>
      </c>
      <c r="D153" s="18" t="s">
        <v>1418</v>
      </c>
      <c r="E153" s="33" t="s">
        <v>1558</v>
      </c>
      <c r="F153" s="86" t="s">
        <v>1335</v>
      </c>
      <c r="G153" s="88">
        <v>1</v>
      </c>
      <c r="H153" s="89">
        <v>1600000</v>
      </c>
      <c r="I153" s="89">
        <v>1600000</v>
      </c>
    </row>
    <row r="154" ht="19.5" customHeight="1" spans="1:9">
      <c r="A154" s="87" t="s">
        <v>70</v>
      </c>
      <c r="B154" s="65" t="s">
        <v>99</v>
      </c>
      <c r="C154" s="65" t="s">
        <v>1400</v>
      </c>
      <c r="D154" s="18" t="s">
        <v>1418</v>
      </c>
      <c r="E154" s="33" t="s">
        <v>1559</v>
      </c>
      <c r="F154" s="86" t="s">
        <v>1335</v>
      </c>
      <c r="G154" s="88">
        <v>1</v>
      </c>
      <c r="H154" s="89">
        <v>50000</v>
      </c>
      <c r="I154" s="89">
        <v>50000</v>
      </c>
    </row>
    <row r="155" ht="19.5" customHeight="1" spans="1:9">
      <c r="A155" s="87" t="s">
        <v>70</v>
      </c>
      <c r="B155" s="65" t="s">
        <v>99</v>
      </c>
      <c r="C155" s="65" t="s">
        <v>1400</v>
      </c>
      <c r="D155" s="18" t="s">
        <v>1418</v>
      </c>
      <c r="E155" s="33" t="s">
        <v>1560</v>
      </c>
      <c r="F155" s="86" t="s">
        <v>1507</v>
      </c>
      <c r="G155" s="88">
        <v>4</v>
      </c>
      <c r="H155" s="89">
        <v>200</v>
      </c>
      <c r="I155" s="89">
        <v>800</v>
      </c>
    </row>
    <row r="156" ht="19.5" customHeight="1" spans="1:9">
      <c r="A156" s="87" t="s">
        <v>70</v>
      </c>
      <c r="B156" s="65" t="s">
        <v>99</v>
      </c>
      <c r="C156" s="65" t="s">
        <v>1400</v>
      </c>
      <c r="D156" s="18" t="s">
        <v>1418</v>
      </c>
      <c r="E156" s="33" t="s">
        <v>1561</v>
      </c>
      <c r="F156" s="86" t="s">
        <v>1335</v>
      </c>
      <c r="G156" s="88">
        <v>1</v>
      </c>
      <c r="H156" s="89">
        <v>550000</v>
      </c>
      <c r="I156" s="89">
        <v>550000</v>
      </c>
    </row>
    <row r="157" ht="19.5" customHeight="1" spans="1:9">
      <c r="A157" s="87" t="s">
        <v>70</v>
      </c>
      <c r="B157" s="65" t="s">
        <v>99</v>
      </c>
      <c r="C157" s="65" t="s">
        <v>1400</v>
      </c>
      <c r="D157" s="18" t="s">
        <v>1418</v>
      </c>
      <c r="E157" s="33" t="s">
        <v>1562</v>
      </c>
      <c r="F157" s="86" t="s">
        <v>1141</v>
      </c>
      <c r="G157" s="88">
        <v>6</v>
      </c>
      <c r="H157" s="89">
        <v>2000</v>
      </c>
      <c r="I157" s="89">
        <v>12000</v>
      </c>
    </row>
    <row r="158" ht="19.5" customHeight="1" spans="1:9">
      <c r="A158" s="87" t="s">
        <v>70</v>
      </c>
      <c r="B158" s="65" t="s">
        <v>99</v>
      </c>
      <c r="C158" s="65" t="s">
        <v>1400</v>
      </c>
      <c r="D158" s="18" t="s">
        <v>1418</v>
      </c>
      <c r="E158" s="33" t="s">
        <v>1563</v>
      </c>
      <c r="F158" s="86" t="s">
        <v>1335</v>
      </c>
      <c r="G158" s="88">
        <v>1</v>
      </c>
      <c r="H158" s="89">
        <v>480000</v>
      </c>
      <c r="I158" s="89">
        <v>480000</v>
      </c>
    </row>
    <row r="159" ht="19.5" customHeight="1" spans="1:9">
      <c r="A159" s="87" t="s">
        <v>70</v>
      </c>
      <c r="B159" s="65" t="s">
        <v>99</v>
      </c>
      <c r="C159" s="65" t="s">
        <v>1400</v>
      </c>
      <c r="D159" s="18" t="s">
        <v>1418</v>
      </c>
      <c r="E159" s="33" t="s">
        <v>1522</v>
      </c>
      <c r="F159" s="86" t="s">
        <v>1335</v>
      </c>
      <c r="G159" s="88">
        <v>2</v>
      </c>
      <c r="H159" s="89">
        <v>50000</v>
      </c>
      <c r="I159" s="89">
        <v>100000</v>
      </c>
    </row>
    <row r="160" ht="19.5" customHeight="1" spans="1:9">
      <c r="A160" s="87" t="s">
        <v>70</v>
      </c>
      <c r="B160" s="65" t="s">
        <v>99</v>
      </c>
      <c r="C160" s="65" t="s">
        <v>1400</v>
      </c>
      <c r="D160" s="18" t="s">
        <v>1418</v>
      </c>
      <c r="E160" s="33" t="s">
        <v>1564</v>
      </c>
      <c r="F160" s="86" t="s">
        <v>1335</v>
      </c>
      <c r="G160" s="88">
        <v>1</v>
      </c>
      <c r="H160" s="89">
        <v>1500</v>
      </c>
      <c r="I160" s="89">
        <v>1500</v>
      </c>
    </row>
    <row r="161" ht="19.5" customHeight="1" spans="1:9">
      <c r="A161" s="87" t="s">
        <v>70</v>
      </c>
      <c r="B161" s="65" t="s">
        <v>99</v>
      </c>
      <c r="C161" s="65" t="s">
        <v>1400</v>
      </c>
      <c r="D161" s="18" t="s">
        <v>1418</v>
      </c>
      <c r="E161" s="33" t="s">
        <v>1565</v>
      </c>
      <c r="F161" s="86" t="s">
        <v>1141</v>
      </c>
      <c r="G161" s="88">
        <v>2</v>
      </c>
      <c r="H161" s="89">
        <v>2000</v>
      </c>
      <c r="I161" s="89">
        <v>4000</v>
      </c>
    </row>
    <row r="162" ht="19.5" customHeight="1" spans="1:9">
      <c r="A162" s="87" t="s">
        <v>70</v>
      </c>
      <c r="B162" s="65" t="s">
        <v>99</v>
      </c>
      <c r="C162" s="65" t="s">
        <v>1400</v>
      </c>
      <c r="D162" s="18" t="s">
        <v>1418</v>
      </c>
      <c r="E162" s="33" t="s">
        <v>1566</v>
      </c>
      <c r="F162" s="86" t="s">
        <v>1338</v>
      </c>
      <c r="G162" s="88">
        <v>1</v>
      </c>
      <c r="H162" s="89">
        <v>500000</v>
      </c>
      <c r="I162" s="89">
        <v>500000</v>
      </c>
    </row>
    <row r="163" ht="19.5" customHeight="1" spans="1:9">
      <c r="A163" s="87" t="s">
        <v>70</v>
      </c>
      <c r="B163" s="65" t="s">
        <v>99</v>
      </c>
      <c r="C163" s="65" t="s">
        <v>1400</v>
      </c>
      <c r="D163" s="18" t="s">
        <v>1418</v>
      </c>
      <c r="E163" s="33" t="s">
        <v>1567</v>
      </c>
      <c r="F163" s="86" t="s">
        <v>1141</v>
      </c>
      <c r="G163" s="88">
        <v>1</v>
      </c>
      <c r="H163" s="89">
        <v>40000</v>
      </c>
      <c r="I163" s="89">
        <v>40000</v>
      </c>
    </row>
    <row r="164" ht="19.5" customHeight="1" spans="1:9">
      <c r="A164" s="87" t="s">
        <v>70</v>
      </c>
      <c r="B164" s="65" t="s">
        <v>99</v>
      </c>
      <c r="C164" s="65" t="s">
        <v>1400</v>
      </c>
      <c r="D164" s="18" t="s">
        <v>1418</v>
      </c>
      <c r="E164" s="33" t="s">
        <v>1568</v>
      </c>
      <c r="F164" s="86" t="s">
        <v>1335</v>
      </c>
      <c r="G164" s="88">
        <v>1</v>
      </c>
      <c r="H164" s="89">
        <v>22000</v>
      </c>
      <c r="I164" s="89">
        <v>22000</v>
      </c>
    </row>
    <row r="165" ht="19.5" customHeight="1" spans="1:9">
      <c r="A165" s="87" t="s">
        <v>70</v>
      </c>
      <c r="B165" s="65" t="s">
        <v>99</v>
      </c>
      <c r="C165" s="65" t="s">
        <v>1400</v>
      </c>
      <c r="D165" s="18" t="s">
        <v>1418</v>
      </c>
      <c r="E165" s="33" t="s">
        <v>1569</v>
      </c>
      <c r="F165" s="86" t="s">
        <v>1335</v>
      </c>
      <c r="G165" s="88">
        <v>1</v>
      </c>
      <c r="H165" s="89">
        <v>300000</v>
      </c>
      <c r="I165" s="89">
        <v>300000</v>
      </c>
    </row>
    <row r="166" ht="19.5" customHeight="1" spans="1:9">
      <c r="A166" s="87" t="s">
        <v>70</v>
      </c>
      <c r="B166" s="65" t="s">
        <v>99</v>
      </c>
      <c r="C166" s="65" t="s">
        <v>1400</v>
      </c>
      <c r="D166" s="18" t="s">
        <v>1418</v>
      </c>
      <c r="E166" s="33" t="s">
        <v>1570</v>
      </c>
      <c r="F166" s="86" t="s">
        <v>1335</v>
      </c>
      <c r="G166" s="88">
        <v>1</v>
      </c>
      <c r="H166" s="89">
        <v>300000</v>
      </c>
      <c r="I166" s="89">
        <v>300000</v>
      </c>
    </row>
    <row r="167" ht="19.5" customHeight="1" spans="1:9">
      <c r="A167" s="87" t="s">
        <v>70</v>
      </c>
      <c r="B167" s="65" t="s">
        <v>99</v>
      </c>
      <c r="C167" s="65" t="s">
        <v>1400</v>
      </c>
      <c r="D167" s="18" t="s">
        <v>1418</v>
      </c>
      <c r="E167" s="33" t="s">
        <v>1571</v>
      </c>
      <c r="F167" s="86" t="s">
        <v>1507</v>
      </c>
      <c r="G167" s="88">
        <v>10</v>
      </c>
      <c r="H167" s="89">
        <v>200</v>
      </c>
      <c r="I167" s="89">
        <v>2000</v>
      </c>
    </row>
    <row r="168" ht="19.5" customHeight="1" spans="1:9">
      <c r="A168" s="87" t="s">
        <v>70</v>
      </c>
      <c r="B168" s="65" t="s">
        <v>99</v>
      </c>
      <c r="C168" s="65" t="s">
        <v>1400</v>
      </c>
      <c r="D168" s="18" t="s">
        <v>1418</v>
      </c>
      <c r="E168" s="33" t="s">
        <v>1572</v>
      </c>
      <c r="F168" s="86" t="s">
        <v>1338</v>
      </c>
      <c r="G168" s="88">
        <v>1</v>
      </c>
      <c r="H168" s="89">
        <v>200000</v>
      </c>
      <c r="I168" s="89">
        <v>200000</v>
      </c>
    </row>
    <row r="169" ht="19.5" customHeight="1" spans="1:9">
      <c r="A169" s="87" t="s">
        <v>70</v>
      </c>
      <c r="B169" s="65" t="s">
        <v>99</v>
      </c>
      <c r="C169" s="65" t="s">
        <v>1400</v>
      </c>
      <c r="D169" s="18" t="s">
        <v>1418</v>
      </c>
      <c r="E169" s="33" t="s">
        <v>1573</v>
      </c>
      <c r="F169" s="86" t="s">
        <v>1141</v>
      </c>
      <c r="G169" s="88">
        <v>5</v>
      </c>
      <c r="H169" s="89">
        <v>3000</v>
      </c>
      <c r="I169" s="89">
        <v>15000</v>
      </c>
    </row>
    <row r="170" ht="19.5" customHeight="1" spans="1:9">
      <c r="A170" s="87" t="s">
        <v>70</v>
      </c>
      <c r="B170" s="65" t="s">
        <v>99</v>
      </c>
      <c r="C170" s="65" t="s">
        <v>1400</v>
      </c>
      <c r="D170" s="18" t="s">
        <v>1418</v>
      </c>
      <c r="E170" s="33" t="s">
        <v>1574</v>
      </c>
      <c r="F170" s="86" t="s">
        <v>1335</v>
      </c>
      <c r="G170" s="88">
        <v>1</v>
      </c>
      <c r="H170" s="89">
        <v>550000</v>
      </c>
      <c r="I170" s="89">
        <v>550000</v>
      </c>
    </row>
    <row r="171" ht="19.5" customHeight="1" spans="1:9">
      <c r="A171" s="87" t="s">
        <v>70</v>
      </c>
      <c r="B171" s="65" t="s">
        <v>99</v>
      </c>
      <c r="C171" s="65" t="s">
        <v>1400</v>
      </c>
      <c r="D171" s="18" t="s">
        <v>1418</v>
      </c>
      <c r="E171" s="33" t="s">
        <v>1575</v>
      </c>
      <c r="F171" s="86" t="s">
        <v>1335</v>
      </c>
      <c r="G171" s="88">
        <v>1</v>
      </c>
      <c r="H171" s="89">
        <v>200000</v>
      </c>
      <c r="I171" s="89">
        <v>200000</v>
      </c>
    </row>
    <row r="172" ht="19.5" customHeight="1" spans="1:9">
      <c r="A172" s="87" t="s">
        <v>70</v>
      </c>
      <c r="B172" s="65" t="s">
        <v>99</v>
      </c>
      <c r="C172" s="65" t="s">
        <v>1400</v>
      </c>
      <c r="D172" s="18" t="s">
        <v>1418</v>
      </c>
      <c r="E172" s="33" t="s">
        <v>1576</v>
      </c>
      <c r="F172" s="86" t="s">
        <v>1335</v>
      </c>
      <c r="G172" s="88">
        <v>1</v>
      </c>
      <c r="H172" s="89">
        <v>50000</v>
      </c>
      <c r="I172" s="89">
        <v>50000</v>
      </c>
    </row>
    <row r="173" ht="19.5" customHeight="1" spans="1:9">
      <c r="A173" s="87" t="s">
        <v>70</v>
      </c>
      <c r="B173" s="65" t="s">
        <v>99</v>
      </c>
      <c r="C173" s="65" t="s">
        <v>1400</v>
      </c>
      <c r="D173" s="18" t="s">
        <v>1418</v>
      </c>
      <c r="E173" s="33" t="s">
        <v>1577</v>
      </c>
      <c r="F173" s="86" t="s">
        <v>1338</v>
      </c>
      <c r="G173" s="88">
        <v>1</v>
      </c>
      <c r="H173" s="89">
        <v>1000000</v>
      </c>
      <c r="I173" s="89">
        <v>1000000</v>
      </c>
    </row>
    <row r="174" ht="19.5" customHeight="1" spans="1:9">
      <c r="A174" s="87" t="s">
        <v>70</v>
      </c>
      <c r="B174" s="65" t="s">
        <v>99</v>
      </c>
      <c r="C174" s="65" t="s">
        <v>1400</v>
      </c>
      <c r="D174" s="18" t="s">
        <v>1418</v>
      </c>
      <c r="E174" s="33" t="s">
        <v>1578</v>
      </c>
      <c r="F174" s="86" t="s">
        <v>1141</v>
      </c>
      <c r="G174" s="88">
        <v>3</v>
      </c>
      <c r="H174" s="89">
        <v>2000</v>
      </c>
      <c r="I174" s="89">
        <v>6000</v>
      </c>
    </row>
    <row r="175" ht="19.5" customHeight="1" spans="1:9">
      <c r="A175" s="87" t="s">
        <v>70</v>
      </c>
      <c r="B175" s="65" t="s">
        <v>99</v>
      </c>
      <c r="C175" s="65" t="s">
        <v>1400</v>
      </c>
      <c r="D175" s="18" t="s">
        <v>1418</v>
      </c>
      <c r="E175" s="33" t="s">
        <v>1579</v>
      </c>
      <c r="F175" s="86" t="s">
        <v>1335</v>
      </c>
      <c r="G175" s="88">
        <v>1</v>
      </c>
      <c r="H175" s="89">
        <v>500</v>
      </c>
      <c r="I175" s="89">
        <v>500</v>
      </c>
    </row>
    <row r="176" ht="19.5" customHeight="1" spans="1:9">
      <c r="A176" s="87" t="s">
        <v>70</v>
      </c>
      <c r="B176" s="65" t="s">
        <v>99</v>
      </c>
      <c r="C176" s="65" t="s">
        <v>1400</v>
      </c>
      <c r="D176" s="18" t="s">
        <v>1418</v>
      </c>
      <c r="E176" s="33" t="s">
        <v>1580</v>
      </c>
      <c r="F176" s="86" t="s">
        <v>1338</v>
      </c>
      <c r="G176" s="88">
        <v>1</v>
      </c>
      <c r="H176" s="89">
        <v>65000</v>
      </c>
      <c r="I176" s="89">
        <v>65000</v>
      </c>
    </row>
    <row r="177" ht="19.5" customHeight="1" spans="1:9">
      <c r="A177" s="87" t="s">
        <v>70</v>
      </c>
      <c r="B177" s="65" t="s">
        <v>99</v>
      </c>
      <c r="C177" s="65" t="s">
        <v>1400</v>
      </c>
      <c r="D177" s="18" t="s">
        <v>1418</v>
      </c>
      <c r="E177" s="33" t="s">
        <v>1581</v>
      </c>
      <c r="F177" s="86" t="s">
        <v>1507</v>
      </c>
      <c r="G177" s="88">
        <v>2</v>
      </c>
      <c r="H177" s="89">
        <v>2000</v>
      </c>
      <c r="I177" s="89">
        <v>4000</v>
      </c>
    </row>
    <row r="178" ht="19.5" customHeight="1" spans="1:9">
      <c r="A178" s="87" t="s">
        <v>70</v>
      </c>
      <c r="B178" s="65" t="s">
        <v>99</v>
      </c>
      <c r="C178" s="65" t="s">
        <v>1582</v>
      </c>
      <c r="D178" s="18" t="s">
        <v>1583</v>
      </c>
      <c r="E178" s="33" t="s">
        <v>1584</v>
      </c>
      <c r="F178" s="86" t="s">
        <v>1507</v>
      </c>
      <c r="G178" s="88">
        <v>2</v>
      </c>
      <c r="H178" s="89">
        <v>1200</v>
      </c>
      <c r="I178" s="89">
        <v>2400</v>
      </c>
    </row>
    <row r="179" ht="19.5" customHeight="1" spans="1:9">
      <c r="A179" s="87" t="s">
        <v>70</v>
      </c>
      <c r="B179" s="65" t="s">
        <v>99</v>
      </c>
      <c r="C179" s="65" t="s">
        <v>1582</v>
      </c>
      <c r="D179" s="18" t="s">
        <v>1585</v>
      </c>
      <c r="E179" s="33" t="s">
        <v>1586</v>
      </c>
      <c r="F179" s="86" t="s">
        <v>1141</v>
      </c>
      <c r="G179" s="88">
        <v>2</v>
      </c>
      <c r="H179" s="89">
        <v>500</v>
      </c>
      <c r="I179" s="89">
        <v>1000</v>
      </c>
    </row>
    <row r="180" ht="19.5" customHeight="1" spans="1:9">
      <c r="A180" s="87" t="s">
        <v>70</v>
      </c>
      <c r="B180" s="65" t="s">
        <v>99</v>
      </c>
      <c r="C180" s="65" t="s">
        <v>1582</v>
      </c>
      <c r="D180" s="18" t="s">
        <v>1587</v>
      </c>
      <c r="E180" s="33" t="s">
        <v>1340</v>
      </c>
      <c r="F180" s="86" t="s">
        <v>1141</v>
      </c>
      <c r="G180" s="88">
        <v>4</v>
      </c>
      <c r="H180" s="89">
        <v>1000</v>
      </c>
      <c r="I180" s="89">
        <v>4000</v>
      </c>
    </row>
    <row r="181" ht="19.5" customHeight="1" spans="1:9">
      <c r="A181" s="87" t="s">
        <v>70</v>
      </c>
      <c r="B181" s="65" t="s">
        <v>99</v>
      </c>
      <c r="C181" s="65" t="s">
        <v>1582</v>
      </c>
      <c r="D181" s="18" t="s">
        <v>1588</v>
      </c>
      <c r="E181" s="33" t="s">
        <v>1589</v>
      </c>
      <c r="F181" s="86" t="s">
        <v>1335</v>
      </c>
      <c r="G181" s="88">
        <v>4</v>
      </c>
      <c r="H181" s="89">
        <v>1000</v>
      </c>
      <c r="I181" s="89">
        <v>4000</v>
      </c>
    </row>
    <row r="182" ht="19.5" customHeight="1" spans="1:9">
      <c r="A182" s="87" t="s">
        <v>70</v>
      </c>
      <c r="B182" s="65" t="s">
        <v>99</v>
      </c>
      <c r="C182" s="65" t="s">
        <v>1582</v>
      </c>
      <c r="D182" s="18" t="s">
        <v>1590</v>
      </c>
      <c r="E182" s="33" t="s">
        <v>1591</v>
      </c>
      <c r="F182" s="86" t="s">
        <v>1141</v>
      </c>
      <c r="G182" s="88">
        <v>1</v>
      </c>
      <c r="H182" s="89">
        <v>2000</v>
      </c>
      <c r="I182" s="89">
        <v>2000</v>
      </c>
    </row>
    <row r="183" ht="19.5" customHeight="1" spans="1:9">
      <c r="A183" s="87" t="s">
        <v>70</v>
      </c>
      <c r="B183" s="65" t="s">
        <v>99</v>
      </c>
      <c r="C183" s="65" t="s">
        <v>1582</v>
      </c>
      <c r="D183" s="18" t="s">
        <v>1590</v>
      </c>
      <c r="E183" s="33" t="s">
        <v>1592</v>
      </c>
      <c r="F183" s="86" t="s">
        <v>1141</v>
      </c>
      <c r="G183" s="88">
        <v>12</v>
      </c>
      <c r="H183" s="89">
        <v>500</v>
      </c>
      <c r="I183" s="89">
        <v>6000</v>
      </c>
    </row>
    <row r="184" ht="19.5" customHeight="1" spans="1:9">
      <c r="A184" s="87" t="s">
        <v>70</v>
      </c>
      <c r="B184" s="65" t="s">
        <v>99</v>
      </c>
      <c r="C184" s="65" t="s">
        <v>1582</v>
      </c>
      <c r="D184" s="18" t="s">
        <v>1590</v>
      </c>
      <c r="E184" s="33" t="s">
        <v>1593</v>
      </c>
      <c r="F184" s="86" t="s">
        <v>1141</v>
      </c>
      <c r="G184" s="88">
        <v>4</v>
      </c>
      <c r="H184" s="89">
        <v>600</v>
      </c>
      <c r="I184" s="89">
        <v>2400</v>
      </c>
    </row>
    <row r="185" ht="19.5" customHeight="1" spans="1:9">
      <c r="A185" s="87" t="s">
        <v>70</v>
      </c>
      <c r="B185" s="65" t="s">
        <v>99</v>
      </c>
      <c r="C185" s="65" t="s">
        <v>1582</v>
      </c>
      <c r="D185" s="18" t="s">
        <v>1594</v>
      </c>
      <c r="E185" s="33" t="s">
        <v>1595</v>
      </c>
      <c r="F185" s="86" t="s">
        <v>1141</v>
      </c>
      <c r="G185" s="88">
        <v>2</v>
      </c>
      <c r="H185" s="89">
        <v>3000</v>
      </c>
      <c r="I185" s="89">
        <v>6000</v>
      </c>
    </row>
    <row r="186" ht="19.5" customHeight="1" spans="1:9">
      <c r="A186" s="87" t="s">
        <v>70</v>
      </c>
      <c r="B186" s="65" t="s">
        <v>99</v>
      </c>
      <c r="C186" s="65" t="s">
        <v>1582</v>
      </c>
      <c r="D186" s="18" t="s">
        <v>1596</v>
      </c>
      <c r="E186" s="33" t="s">
        <v>1597</v>
      </c>
      <c r="F186" s="86" t="s">
        <v>1141</v>
      </c>
      <c r="G186" s="88">
        <v>12</v>
      </c>
      <c r="H186" s="89">
        <v>500</v>
      </c>
      <c r="I186" s="89">
        <v>6000</v>
      </c>
    </row>
    <row r="187" ht="19.5" customHeight="1" spans="1:9">
      <c r="A187" s="87" t="s">
        <v>70</v>
      </c>
      <c r="B187" s="65" t="s">
        <v>99</v>
      </c>
      <c r="C187" s="65" t="s">
        <v>1582</v>
      </c>
      <c r="D187" s="18" t="s">
        <v>1596</v>
      </c>
      <c r="E187" s="33" t="s">
        <v>1598</v>
      </c>
      <c r="F187" s="86" t="s">
        <v>1507</v>
      </c>
      <c r="G187" s="88">
        <v>12</v>
      </c>
      <c r="H187" s="89">
        <v>1200</v>
      </c>
      <c r="I187" s="89">
        <v>14400</v>
      </c>
    </row>
    <row r="188" ht="19.5" customHeight="1" spans="1:9">
      <c r="A188" s="87" t="s">
        <v>70</v>
      </c>
      <c r="B188" s="65" t="s">
        <v>101</v>
      </c>
      <c r="C188" s="65" t="s">
        <v>1400</v>
      </c>
      <c r="D188" s="18" t="s">
        <v>1436</v>
      </c>
      <c r="E188" s="33" t="s">
        <v>1341</v>
      </c>
      <c r="F188" s="86" t="s">
        <v>1335</v>
      </c>
      <c r="G188" s="88">
        <v>10</v>
      </c>
      <c r="H188" s="89">
        <v>7000</v>
      </c>
      <c r="I188" s="89">
        <v>70000</v>
      </c>
    </row>
    <row r="189" ht="19.5" customHeight="1" spans="1:9">
      <c r="A189" s="87" t="s">
        <v>70</v>
      </c>
      <c r="B189" s="65" t="s">
        <v>101</v>
      </c>
      <c r="C189" s="65" t="s">
        <v>1400</v>
      </c>
      <c r="D189" s="18" t="s">
        <v>1418</v>
      </c>
      <c r="E189" s="33" t="s">
        <v>1348</v>
      </c>
      <c r="F189" s="86" t="s">
        <v>1335</v>
      </c>
      <c r="G189" s="88">
        <v>1</v>
      </c>
      <c r="H189" s="89">
        <v>1500000</v>
      </c>
      <c r="I189" s="89">
        <v>1500000</v>
      </c>
    </row>
    <row r="190" ht="19.5" customHeight="1" spans="1:9">
      <c r="A190" s="87" t="s">
        <v>70</v>
      </c>
      <c r="B190" s="65" t="s">
        <v>101</v>
      </c>
      <c r="C190" s="65" t="s">
        <v>1400</v>
      </c>
      <c r="D190" s="18" t="s">
        <v>1418</v>
      </c>
      <c r="E190" s="33" t="s">
        <v>1346</v>
      </c>
      <c r="F190" s="86" t="s">
        <v>1335</v>
      </c>
      <c r="G190" s="88">
        <v>1</v>
      </c>
      <c r="H190" s="89">
        <v>1000000</v>
      </c>
      <c r="I190" s="89">
        <v>1000000</v>
      </c>
    </row>
    <row r="191" ht="19.5" customHeight="1" spans="1:9">
      <c r="A191" s="87" t="s">
        <v>70</v>
      </c>
      <c r="B191" s="65" t="s">
        <v>101</v>
      </c>
      <c r="C191" s="65" t="s">
        <v>1582</v>
      </c>
      <c r="D191" s="18" t="s">
        <v>1599</v>
      </c>
      <c r="E191" s="33" t="s">
        <v>1584</v>
      </c>
      <c r="F191" s="86" t="s">
        <v>1507</v>
      </c>
      <c r="G191" s="88">
        <v>20</v>
      </c>
      <c r="H191" s="89">
        <v>1200</v>
      </c>
      <c r="I191" s="89">
        <v>24000</v>
      </c>
    </row>
    <row r="192" ht="19.5" customHeight="1" spans="1:9">
      <c r="A192" s="20" t="s">
        <v>55</v>
      </c>
      <c r="B192" s="92"/>
      <c r="C192" s="92"/>
      <c r="D192" s="93"/>
      <c r="E192" s="94"/>
      <c r="F192" s="94"/>
      <c r="G192" s="88">
        <v>621</v>
      </c>
      <c r="H192" s="89">
        <v>46817400</v>
      </c>
      <c r="I192" s="89">
        <v>54060600</v>
      </c>
    </row>
  </sheetData>
  <mergeCells count="10">
    <mergeCell ref="A2:I2"/>
    <mergeCell ref="A3:C3"/>
    <mergeCell ref="G4:I4"/>
    <mergeCell ref="A192:F192"/>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38"/>
  <sheetViews>
    <sheetView showZeros="0" workbookViewId="0">
      <selection activeCell="A1" sqref="A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41"/>
      <c r="E1" s="41"/>
      <c r="F1" s="41"/>
      <c r="G1" s="41"/>
      <c r="K1" s="42" t="s">
        <v>1600</v>
      </c>
    </row>
    <row r="2" ht="41.25" customHeight="1" spans="1:11">
      <c r="A2" s="43" t="str">
        <f>"2025"&amp;"年上级转移支付补助项目支出预算表"</f>
        <v>2025年上级转移支付补助项目支出预算表</v>
      </c>
      <c r="B2" s="43"/>
      <c r="C2" s="43"/>
      <c r="D2" s="43"/>
      <c r="E2" s="43"/>
      <c r="F2" s="43"/>
      <c r="G2" s="43"/>
      <c r="H2" s="43"/>
      <c r="I2" s="43"/>
      <c r="J2" s="43"/>
      <c r="K2" s="43"/>
    </row>
    <row r="3" ht="13.5" customHeight="1" spans="1:11">
      <c r="A3" s="44" t="str">
        <f>"单位名称："&amp;"昆明市晋宁区卫生健康局"</f>
        <v>单位名称：昆明市晋宁区卫生健康局</v>
      </c>
      <c r="B3" s="45"/>
      <c r="C3" s="45"/>
      <c r="D3" s="45"/>
      <c r="E3" s="45"/>
      <c r="F3" s="45"/>
      <c r="G3" s="45"/>
      <c r="H3" s="46"/>
      <c r="I3" s="46"/>
      <c r="J3" s="46"/>
      <c r="K3" s="47" t="s">
        <v>1</v>
      </c>
    </row>
    <row r="4" ht="21.75" customHeight="1" spans="1:11">
      <c r="A4" s="48" t="s">
        <v>482</v>
      </c>
      <c r="B4" s="48" t="s">
        <v>257</v>
      </c>
      <c r="C4" s="48" t="s">
        <v>483</v>
      </c>
      <c r="D4" s="49" t="s">
        <v>258</v>
      </c>
      <c r="E4" s="49" t="s">
        <v>259</v>
      </c>
      <c r="F4" s="49" t="s">
        <v>484</v>
      </c>
      <c r="G4" s="49" t="s">
        <v>485</v>
      </c>
      <c r="H4" s="62" t="s">
        <v>55</v>
      </c>
      <c r="I4" s="12" t="s">
        <v>1601</v>
      </c>
      <c r="J4" s="13"/>
      <c r="K4" s="36"/>
    </row>
    <row r="5" ht="21.75" customHeight="1" spans="1:11">
      <c r="A5" s="50"/>
      <c r="B5" s="50"/>
      <c r="C5" s="50"/>
      <c r="D5" s="51"/>
      <c r="E5" s="51"/>
      <c r="F5" s="51"/>
      <c r="G5" s="51"/>
      <c r="H5" s="63"/>
      <c r="I5" s="49" t="s">
        <v>58</v>
      </c>
      <c r="J5" s="49" t="s">
        <v>59</v>
      </c>
      <c r="K5" s="49" t="s">
        <v>60</v>
      </c>
    </row>
    <row r="6" ht="40.5" customHeight="1" spans="1:11">
      <c r="A6" s="53"/>
      <c r="B6" s="53"/>
      <c r="C6" s="53"/>
      <c r="D6" s="54"/>
      <c r="E6" s="54"/>
      <c r="F6" s="54"/>
      <c r="G6" s="54"/>
      <c r="H6" s="55"/>
      <c r="I6" s="54" t="s">
        <v>57</v>
      </c>
      <c r="J6" s="54"/>
      <c r="K6" s="54"/>
    </row>
    <row r="7" ht="15" customHeight="1" spans="1:11">
      <c r="A7" s="56">
        <v>1</v>
      </c>
      <c r="B7" s="56">
        <v>2</v>
      </c>
      <c r="C7" s="56">
        <v>3</v>
      </c>
      <c r="D7" s="56">
        <v>4</v>
      </c>
      <c r="E7" s="56">
        <v>5</v>
      </c>
      <c r="F7" s="56">
        <v>6</v>
      </c>
      <c r="G7" s="56">
        <v>7</v>
      </c>
      <c r="H7" s="56">
        <v>8</v>
      </c>
      <c r="I7" s="56">
        <v>9</v>
      </c>
      <c r="J7" s="69">
        <v>10</v>
      </c>
      <c r="K7" s="69">
        <v>11</v>
      </c>
    </row>
    <row r="8" ht="18.75" customHeight="1" spans="1:11">
      <c r="A8" s="18"/>
      <c r="B8" s="33" t="s">
        <v>522</v>
      </c>
      <c r="C8" s="18"/>
      <c r="D8" s="18"/>
      <c r="E8" s="18"/>
      <c r="F8" s="18"/>
      <c r="G8" s="18"/>
      <c r="H8" s="64">
        <v>4649300</v>
      </c>
      <c r="I8" s="70">
        <v>4649300</v>
      </c>
      <c r="J8" s="70"/>
      <c r="K8" s="64"/>
    </row>
    <row r="9" ht="18.75" customHeight="1" spans="1:11">
      <c r="A9" s="65" t="s">
        <v>494</v>
      </c>
      <c r="B9" s="33" t="s">
        <v>522</v>
      </c>
      <c r="C9" s="33" t="s">
        <v>70</v>
      </c>
      <c r="D9" s="33" t="s">
        <v>186</v>
      </c>
      <c r="E9" s="33" t="s">
        <v>187</v>
      </c>
      <c r="F9" s="33" t="s">
        <v>319</v>
      </c>
      <c r="G9" s="33" t="s">
        <v>320</v>
      </c>
      <c r="H9" s="58">
        <v>4649300</v>
      </c>
      <c r="I9" s="58">
        <v>4649300</v>
      </c>
      <c r="J9" s="58"/>
      <c r="K9" s="64"/>
    </row>
    <row r="10" ht="18.75" customHeight="1" spans="1:11">
      <c r="A10" s="26"/>
      <c r="B10" s="33" t="s">
        <v>524</v>
      </c>
      <c r="C10" s="26"/>
      <c r="D10" s="26"/>
      <c r="E10" s="26"/>
      <c r="F10" s="26"/>
      <c r="G10" s="26"/>
      <c r="H10" s="64">
        <v>1200</v>
      </c>
      <c r="I10" s="70">
        <v>1200</v>
      </c>
      <c r="J10" s="70"/>
      <c r="K10" s="64"/>
    </row>
    <row r="11" ht="18.75" customHeight="1" spans="1:11">
      <c r="A11" s="65" t="s">
        <v>494</v>
      </c>
      <c r="B11" s="33" t="s">
        <v>524</v>
      </c>
      <c r="C11" s="33" t="s">
        <v>70</v>
      </c>
      <c r="D11" s="33" t="s">
        <v>164</v>
      </c>
      <c r="E11" s="33" t="s">
        <v>165</v>
      </c>
      <c r="F11" s="33" t="s">
        <v>319</v>
      </c>
      <c r="G11" s="33" t="s">
        <v>320</v>
      </c>
      <c r="H11" s="58">
        <v>1200</v>
      </c>
      <c r="I11" s="58">
        <v>1200</v>
      </c>
      <c r="J11" s="58"/>
      <c r="K11" s="64"/>
    </row>
    <row r="12" ht="18.75" customHeight="1" spans="1:11">
      <c r="A12" s="26"/>
      <c r="B12" s="33" t="s">
        <v>573</v>
      </c>
      <c r="C12" s="26"/>
      <c r="D12" s="26"/>
      <c r="E12" s="26"/>
      <c r="F12" s="26"/>
      <c r="G12" s="26"/>
      <c r="H12" s="64">
        <v>200000</v>
      </c>
      <c r="I12" s="70">
        <v>200000</v>
      </c>
      <c r="J12" s="70"/>
      <c r="K12" s="64"/>
    </row>
    <row r="13" ht="18.75" customHeight="1" spans="1:11">
      <c r="A13" s="65" t="s">
        <v>494</v>
      </c>
      <c r="B13" s="33" t="s">
        <v>573</v>
      </c>
      <c r="C13" s="33" t="s">
        <v>77</v>
      </c>
      <c r="D13" s="33" t="s">
        <v>174</v>
      </c>
      <c r="E13" s="33" t="s">
        <v>175</v>
      </c>
      <c r="F13" s="33" t="s">
        <v>309</v>
      </c>
      <c r="G13" s="33" t="s">
        <v>310</v>
      </c>
      <c r="H13" s="58">
        <v>200000</v>
      </c>
      <c r="I13" s="58">
        <v>200000</v>
      </c>
      <c r="J13" s="58"/>
      <c r="K13" s="64"/>
    </row>
    <row r="14" ht="18.75" customHeight="1" spans="1:11">
      <c r="A14" s="26"/>
      <c r="B14" s="33" t="s">
        <v>573</v>
      </c>
      <c r="C14" s="26"/>
      <c r="D14" s="26"/>
      <c r="E14" s="26"/>
      <c r="F14" s="26"/>
      <c r="G14" s="26"/>
      <c r="H14" s="64">
        <v>200000</v>
      </c>
      <c r="I14" s="70">
        <v>200000</v>
      </c>
      <c r="J14" s="70"/>
      <c r="K14" s="64"/>
    </row>
    <row r="15" ht="18.75" customHeight="1" spans="1:11">
      <c r="A15" s="65" t="s">
        <v>494</v>
      </c>
      <c r="B15" s="33" t="s">
        <v>573</v>
      </c>
      <c r="C15" s="33" t="s">
        <v>79</v>
      </c>
      <c r="D15" s="33" t="s">
        <v>174</v>
      </c>
      <c r="E15" s="33" t="s">
        <v>175</v>
      </c>
      <c r="F15" s="33" t="s">
        <v>309</v>
      </c>
      <c r="G15" s="33" t="s">
        <v>310</v>
      </c>
      <c r="H15" s="58">
        <v>200000</v>
      </c>
      <c r="I15" s="58">
        <v>200000</v>
      </c>
      <c r="J15" s="58"/>
      <c r="K15" s="64"/>
    </row>
    <row r="16" ht="18.75" customHeight="1" spans="1:11">
      <c r="A16" s="26"/>
      <c r="B16" s="33" t="s">
        <v>573</v>
      </c>
      <c r="C16" s="26"/>
      <c r="D16" s="26"/>
      <c r="E16" s="26"/>
      <c r="F16" s="26"/>
      <c r="G16" s="26"/>
      <c r="H16" s="64">
        <v>60000</v>
      </c>
      <c r="I16" s="70">
        <v>60000</v>
      </c>
      <c r="J16" s="70"/>
      <c r="K16" s="64"/>
    </row>
    <row r="17" ht="18.75" customHeight="1" spans="1:11">
      <c r="A17" s="65" t="s">
        <v>494</v>
      </c>
      <c r="B17" s="33" t="s">
        <v>573</v>
      </c>
      <c r="C17" s="33" t="s">
        <v>81</v>
      </c>
      <c r="D17" s="33" t="s">
        <v>174</v>
      </c>
      <c r="E17" s="33" t="s">
        <v>175</v>
      </c>
      <c r="F17" s="33" t="s">
        <v>309</v>
      </c>
      <c r="G17" s="33" t="s">
        <v>310</v>
      </c>
      <c r="H17" s="58">
        <v>60000</v>
      </c>
      <c r="I17" s="58">
        <v>60000</v>
      </c>
      <c r="J17" s="58"/>
      <c r="K17" s="64"/>
    </row>
    <row r="18" ht="18.75" customHeight="1" spans="1:11">
      <c r="A18" s="26"/>
      <c r="B18" s="33" t="s">
        <v>602</v>
      </c>
      <c r="C18" s="26"/>
      <c r="D18" s="26"/>
      <c r="E18" s="26"/>
      <c r="F18" s="26"/>
      <c r="G18" s="26"/>
      <c r="H18" s="64">
        <v>50000</v>
      </c>
      <c r="I18" s="70">
        <v>50000</v>
      </c>
      <c r="J18" s="70"/>
      <c r="K18" s="64"/>
    </row>
    <row r="19" ht="18.75" customHeight="1" spans="1:11">
      <c r="A19" s="65" t="s">
        <v>494</v>
      </c>
      <c r="B19" s="33" t="s">
        <v>602</v>
      </c>
      <c r="C19" s="33" t="s">
        <v>83</v>
      </c>
      <c r="D19" s="33" t="s">
        <v>174</v>
      </c>
      <c r="E19" s="33" t="s">
        <v>175</v>
      </c>
      <c r="F19" s="33" t="s">
        <v>309</v>
      </c>
      <c r="G19" s="33" t="s">
        <v>310</v>
      </c>
      <c r="H19" s="58">
        <v>50000</v>
      </c>
      <c r="I19" s="58">
        <v>50000</v>
      </c>
      <c r="J19" s="58"/>
      <c r="K19" s="64"/>
    </row>
    <row r="20" ht="18.75" customHeight="1" spans="1:11">
      <c r="A20" s="26"/>
      <c r="B20" s="33" t="s">
        <v>573</v>
      </c>
      <c r="C20" s="26"/>
      <c r="D20" s="26"/>
      <c r="E20" s="26"/>
      <c r="F20" s="26"/>
      <c r="G20" s="26"/>
      <c r="H20" s="64">
        <v>50000</v>
      </c>
      <c r="I20" s="70">
        <v>50000</v>
      </c>
      <c r="J20" s="70"/>
      <c r="K20" s="64"/>
    </row>
    <row r="21" ht="18.75" customHeight="1" spans="1:11">
      <c r="A21" s="65" t="s">
        <v>494</v>
      </c>
      <c r="B21" s="33" t="s">
        <v>573</v>
      </c>
      <c r="C21" s="33" t="s">
        <v>85</v>
      </c>
      <c r="D21" s="33" t="s">
        <v>174</v>
      </c>
      <c r="E21" s="33" t="s">
        <v>175</v>
      </c>
      <c r="F21" s="33" t="s">
        <v>309</v>
      </c>
      <c r="G21" s="33" t="s">
        <v>310</v>
      </c>
      <c r="H21" s="58">
        <v>50000</v>
      </c>
      <c r="I21" s="58">
        <v>50000</v>
      </c>
      <c r="J21" s="58"/>
      <c r="K21" s="64"/>
    </row>
    <row r="22" ht="18.75" customHeight="1" spans="1:11">
      <c r="A22" s="26"/>
      <c r="B22" s="33" t="s">
        <v>573</v>
      </c>
      <c r="C22" s="26"/>
      <c r="D22" s="26"/>
      <c r="E22" s="26"/>
      <c r="F22" s="26"/>
      <c r="G22" s="26"/>
      <c r="H22" s="64">
        <v>50000</v>
      </c>
      <c r="I22" s="70">
        <v>50000</v>
      </c>
      <c r="J22" s="70"/>
      <c r="K22" s="64"/>
    </row>
    <row r="23" ht="18.75" customHeight="1" spans="1:11">
      <c r="A23" s="65" t="s">
        <v>494</v>
      </c>
      <c r="B23" s="33" t="s">
        <v>573</v>
      </c>
      <c r="C23" s="33" t="s">
        <v>87</v>
      </c>
      <c r="D23" s="33" t="s">
        <v>174</v>
      </c>
      <c r="E23" s="33" t="s">
        <v>175</v>
      </c>
      <c r="F23" s="33" t="s">
        <v>309</v>
      </c>
      <c r="G23" s="33" t="s">
        <v>310</v>
      </c>
      <c r="H23" s="58">
        <v>50000</v>
      </c>
      <c r="I23" s="58">
        <v>50000</v>
      </c>
      <c r="J23" s="58"/>
      <c r="K23" s="64"/>
    </row>
    <row r="24" ht="18.75" customHeight="1" spans="1:11">
      <c r="A24" s="26"/>
      <c r="B24" s="33" t="s">
        <v>573</v>
      </c>
      <c r="C24" s="26"/>
      <c r="D24" s="26"/>
      <c r="E24" s="26"/>
      <c r="F24" s="26"/>
      <c r="G24" s="26"/>
      <c r="H24" s="64">
        <v>50000</v>
      </c>
      <c r="I24" s="70">
        <v>50000</v>
      </c>
      <c r="J24" s="70"/>
      <c r="K24" s="64"/>
    </row>
    <row r="25" ht="18.75" customHeight="1" spans="1:11">
      <c r="A25" s="65" t="s">
        <v>494</v>
      </c>
      <c r="B25" s="33" t="s">
        <v>573</v>
      </c>
      <c r="C25" s="33" t="s">
        <v>89</v>
      </c>
      <c r="D25" s="33" t="s">
        <v>174</v>
      </c>
      <c r="E25" s="33" t="s">
        <v>175</v>
      </c>
      <c r="F25" s="33" t="s">
        <v>309</v>
      </c>
      <c r="G25" s="33" t="s">
        <v>310</v>
      </c>
      <c r="H25" s="58">
        <v>15002</v>
      </c>
      <c r="I25" s="58">
        <v>15002</v>
      </c>
      <c r="J25" s="58"/>
      <c r="K25" s="64"/>
    </row>
    <row r="26" ht="18.75" customHeight="1" spans="1:11">
      <c r="A26" s="65" t="s">
        <v>494</v>
      </c>
      <c r="B26" s="33" t="s">
        <v>573</v>
      </c>
      <c r="C26" s="33" t="s">
        <v>89</v>
      </c>
      <c r="D26" s="33" t="s">
        <v>174</v>
      </c>
      <c r="E26" s="33" t="s">
        <v>175</v>
      </c>
      <c r="F26" s="33" t="s">
        <v>309</v>
      </c>
      <c r="G26" s="33" t="s">
        <v>310</v>
      </c>
      <c r="H26" s="58">
        <v>24998</v>
      </c>
      <c r="I26" s="58">
        <v>24998</v>
      </c>
      <c r="J26" s="58"/>
      <c r="K26" s="64"/>
    </row>
    <row r="27" ht="18.75" customHeight="1" spans="1:11">
      <c r="A27" s="65" t="s">
        <v>494</v>
      </c>
      <c r="B27" s="33" t="s">
        <v>573</v>
      </c>
      <c r="C27" s="33" t="s">
        <v>89</v>
      </c>
      <c r="D27" s="33" t="s">
        <v>174</v>
      </c>
      <c r="E27" s="33" t="s">
        <v>175</v>
      </c>
      <c r="F27" s="33" t="s">
        <v>309</v>
      </c>
      <c r="G27" s="33" t="s">
        <v>310</v>
      </c>
      <c r="H27" s="58">
        <v>10000</v>
      </c>
      <c r="I27" s="58">
        <v>10000</v>
      </c>
      <c r="J27" s="58"/>
      <c r="K27" s="64"/>
    </row>
    <row r="28" ht="18.75" customHeight="1" spans="1:11">
      <c r="A28" s="26"/>
      <c r="B28" s="33" t="s">
        <v>573</v>
      </c>
      <c r="C28" s="26"/>
      <c r="D28" s="26"/>
      <c r="E28" s="26"/>
      <c r="F28" s="26"/>
      <c r="G28" s="26"/>
      <c r="H28" s="64">
        <v>50000</v>
      </c>
      <c r="I28" s="70">
        <v>50000</v>
      </c>
      <c r="J28" s="70"/>
      <c r="K28" s="64"/>
    </row>
    <row r="29" ht="18.75" customHeight="1" spans="1:11">
      <c r="A29" s="65" t="s">
        <v>494</v>
      </c>
      <c r="B29" s="33" t="s">
        <v>573</v>
      </c>
      <c r="C29" s="33" t="s">
        <v>91</v>
      </c>
      <c r="D29" s="33" t="s">
        <v>174</v>
      </c>
      <c r="E29" s="33" t="s">
        <v>175</v>
      </c>
      <c r="F29" s="33" t="s">
        <v>309</v>
      </c>
      <c r="G29" s="33" t="s">
        <v>310</v>
      </c>
      <c r="H29" s="58">
        <v>50000</v>
      </c>
      <c r="I29" s="58">
        <v>50000</v>
      </c>
      <c r="J29" s="58"/>
      <c r="K29" s="64"/>
    </row>
    <row r="30" ht="18.75" customHeight="1" spans="1:11">
      <c r="A30" s="26"/>
      <c r="B30" s="33" t="s">
        <v>573</v>
      </c>
      <c r="C30" s="26"/>
      <c r="D30" s="26"/>
      <c r="E30" s="26"/>
      <c r="F30" s="26"/>
      <c r="G30" s="26"/>
      <c r="H30" s="64">
        <v>60000</v>
      </c>
      <c r="I30" s="70">
        <v>60000</v>
      </c>
      <c r="J30" s="70"/>
      <c r="K30" s="64"/>
    </row>
    <row r="31" ht="18.75" customHeight="1" spans="1:11">
      <c r="A31" s="65" t="s">
        <v>494</v>
      </c>
      <c r="B31" s="33" t="s">
        <v>573</v>
      </c>
      <c r="C31" s="33" t="s">
        <v>93</v>
      </c>
      <c r="D31" s="33" t="s">
        <v>174</v>
      </c>
      <c r="E31" s="33" t="s">
        <v>175</v>
      </c>
      <c r="F31" s="33" t="s">
        <v>309</v>
      </c>
      <c r="G31" s="33" t="s">
        <v>310</v>
      </c>
      <c r="H31" s="58">
        <v>60000</v>
      </c>
      <c r="I31" s="58">
        <v>60000</v>
      </c>
      <c r="J31" s="58"/>
      <c r="K31" s="64"/>
    </row>
    <row r="32" ht="18.75" customHeight="1" spans="1:11">
      <c r="A32" s="26"/>
      <c r="B32" s="33" t="s">
        <v>602</v>
      </c>
      <c r="C32" s="26"/>
      <c r="D32" s="26"/>
      <c r="E32" s="26"/>
      <c r="F32" s="26"/>
      <c r="G32" s="26"/>
      <c r="H32" s="64">
        <v>50000</v>
      </c>
      <c r="I32" s="70">
        <v>50000</v>
      </c>
      <c r="J32" s="70"/>
      <c r="K32" s="64"/>
    </row>
    <row r="33" ht="18.75" customHeight="1" spans="1:11">
      <c r="A33" s="65" t="s">
        <v>494</v>
      </c>
      <c r="B33" s="33" t="s">
        <v>602</v>
      </c>
      <c r="C33" s="33" t="s">
        <v>95</v>
      </c>
      <c r="D33" s="33" t="s">
        <v>174</v>
      </c>
      <c r="E33" s="33" t="s">
        <v>175</v>
      </c>
      <c r="F33" s="33" t="s">
        <v>309</v>
      </c>
      <c r="G33" s="33" t="s">
        <v>310</v>
      </c>
      <c r="H33" s="58">
        <v>50000</v>
      </c>
      <c r="I33" s="58">
        <v>50000</v>
      </c>
      <c r="J33" s="58"/>
      <c r="K33" s="64"/>
    </row>
    <row r="34" ht="18.75" customHeight="1" spans="1:11">
      <c r="A34" s="26"/>
      <c r="B34" s="33" t="s">
        <v>573</v>
      </c>
      <c r="C34" s="26"/>
      <c r="D34" s="26"/>
      <c r="E34" s="26"/>
      <c r="F34" s="26"/>
      <c r="G34" s="26"/>
      <c r="H34" s="64">
        <v>60000</v>
      </c>
      <c r="I34" s="70">
        <v>60000</v>
      </c>
      <c r="J34" s="70"/>
      <c r="K34" s="64"/>
    </row>
    <row r="35" ht="18.75" customHeight="1" spans="1:11">
      <c r="A35" s="65" t="s">
        <v>494</v>
      </c>
      <c r="B35" s="33" t="s">
        <v>573</v>
      </c>
      <c r="C35" s="33" t="s">
        <v>97</v>
      </c>
      <c r="D35" s="33" t="s">
        <v>174</v>
      </c>
      <c r="E35" s="33" t="s">
        <v>175</v>
      </c>
      <c r="F35" s="33" t="s">
        <v>309</v>
      </c>
      <c r="G35" s="33" t="s">
        <v>310</v>
      </c>
      <c r="H35" s="58">
        <v>60000</v>
      </c>
      <c r="I35" s="58">
        <v>60000</v>
      </c>
      <c r="J35" s="58"/>
      <c r="K35" s="64"/>
    </row>
    <row r="36" ht="18.75" customHeight="1" spans="1:11">
      <c r="A36" s="26"/>
      <c r="B36" s="33" t="s">
        <v>573</v>
      </c>
      <c r="C36" s="26"/>
      <c r="D36" s="26"/>
      <c r="E36" s="26"/>
      <c r="F36" s="26"/>
      <c r="G36" s="26"/>
      <c r="H36" s="64">
        <v>100000</v>
      </c>
      <c r="I36" s="70">
        <v>100000</v>
      </c>
      <c r="J36" s="70"/>
      <c r="K36" s="64"/>
    </row>
    <row r="37" ht="18.75" customHeight="1" spans="1:11">
      <c r="A37" s="65" t="s">
        <v>494</v>
      </c>
      <c r="B37" s="33" t="s">
        <v>573</v>
      </c>
      <c r="C37" s="33" t="s">
        <v>103</v>
      </c>
      <c r="D37" s="33" t="s">
        <v>174</v>
      </c>
      <c r="E37" s="33" t="s">
        <v>175</v>
      </c>
      <c r="F37" s="33" t="s">
        <v>309</v>
      </c>
      <c r="G37" s="33" t="s">
        <v>310</v>
      </c>
      <c r="H37" s="58">
        <v>100000</v>
      </c>
      <c r="I37" s="58">
        <v>100000</v>
      </c>
      <c r="J37" s="58"/>
      <c r="K37" s="64"/>
    </row>
    <row r="38" ht="18.75" customHeight="1" spans="1:11">
      <c r="A38" s="66" t="s">
        <v>245</v>
      </c>
      <c r="B38" s="67"/>
      <c r="C38" s="67"/>
      <c r="D38" s="67"/>
      <c r="E38" s="67"/>
      <c r="F38" s="67"/>
      <c r="G38" s="68"/>
      <c r="H38" s="58">
        <v>5630500</v>
      </c>
      <c r="I38" s="58">
        <v>5630500</v>
      </c>
      <c r="J38" s="58"/>
      <c r="K38" s="64"/>
    </row>
  </sheetData>
  <mergeCells count="15">
    <mergeCell ref="A2:K2"/>
    <mergeCell ref="A3:G3"/>
    <mergeCell ref="I4:K4"/>
    <mergeCell ref="A38:G38"/>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62"/>
  <sheetViews>
    <sheetView showZeros="0" topLeftCell="D1" workbookViewId="0">
      <selection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1"/>
      <c r="G1" s="42" t="s">
        <v>1602</v>
      </c>
    </row>
    <row r="2" ht="41.25" customHeight="1" spans="1:7">
      <c r="A2" s="43" t="str">
        <f>"2025"&amp;"年部门项目中期规划预算表"</f>
        <v>2025年部门项目中期规划预算表</v>
      </c>
      <c r="B2" s="43"/>
      <c r="C2" s="43"/>
      <c r="D2" s="43"/>
      <c r="E2" s="43"/>
      <c r="F2" s="43"/>
      <c r="G2" s="43"/>
    </row>
    <row r="3" ht="13.5" customHeight="1" spans="1:7">
      <c r="A3" s="44" t="str">
        <f>"单位名称："&amp;"昆明市晋宁区卫生健康局"</f>
        <v>单位名称：昆明市晋宁区卫生健康局</v>
      </c>
      <c r="B3" s="45"/>
      <c r="C3" s="45"/>
      <c r="D3" s="45"/>
      <c r="E3" s="46"/>
      <c r="F3" s="46"/>
      <c r="G3" s="47" t="s">
        <v>1</v>
      </c>
    </row>
    <row r="4" ht="21.75" customHeight="1" spans="1:7">
      <c r="A4" s="48" t="s">
        <v>483</v>
      </c>
      <c r="B4" s="48" t="s">
        <v>482</v>
      </c>
      <c r="C4" s="48" t="s">
        <v>257</v>
      </c>
      <c r="D4" s="49" t="s">
        <v>1603</v>
      </c>
      <c r="E4" s="12" t="s">
        <v>58</v>
      </c>
      <c r="F4" s="13"/>
      <c r="G4" s="36"/>
    </row>
    <row r="5" ht="21.75" customHeight="1" spans="1:7">
      <c r="A5" s="50"/>
      <c r="B5" s="50"/>
      <c r="C5" s="50"/>
      <c r="D5" s="51"/>
      <c r="E5" s="52" t="str">
        <f>"2025"&amp;"年"</f>
        <v>2025年</v>
      </c>
      <c r="F5" s="49" t="str">
        <f>("2025"+1)&amp;"年"</f>
        <v>2026年</v>
      </c>
      <c r="G5" s="49" t="str">
        <f>("2025"+2)&amp;"年"</f>
        <v>2027年</v>
      </c>
    </row>
    <row r="6" ht="40.5" customHeight="1" spans="1:7">
      <c r="A6" s="53"/>
      <c r="B6" s="53"/>
      <c r="C6" s="53"/>
      <c r="D6" s="54"/>
      <c r="E6" s="55"/>
      <c r="F6" s="54" t="s">
        <v>57</v>
      </c>
      <c r="G6" s="54"/>
    </row>
    <row r="7" ht="15" customHeight="1" spans="1:7">
      <c r="A7" s="56">
        <v>1</v>
      </c>
      <c r="B7" s="56">
        <v>2</v>
      </c>
      <c r="C7" s="56">
        <v>3</v>
      </c>
      <c r="D7" s="56">
        <v>4</v>
      </c>
      <c r="E7" s="56">
        <v>5</v>
      </c>
      <c r="F7" s="56">
        <v>6</v>
      </c>
      <c r="G7" s="56">
        <v>7</v>
      </c>
    </row>
    <row r="8" ht="17.25" customHeight="1" spans="1:7">
      <c r="A8" s="33" t="s">
        <v>70</v>
      </c>
      <c r="B8" s="57"/>
      <c r="C8" s="57"/>
      <c r="D8" s="33"/>
      <c r="E8" s="58">
        <v>15547500</v>
      </c>
      <c r="F8" s="58"/>
      <c r="G8" s="58"/>
    </row>
    <row r="9" ht="18.75" customHeight="1" spans="1:7">
      <c r="A9" s="33"/>
      <c r="B9" s="33" t="s">
        <v>1604</v>
      </c>
      <c r="C9" s="33" t="s">
        <v>496</v>
      </c>
      <c r="D9" s="33" t="s">
        <v>1605</v>
      </c>
      <c r="E9" s="58">
        <v>80000</v>
      </c>
      <c r="F9" s="58"/>
      <c r="G9" s="58"/>
    </row>
    <row r="10" ht="18.75" customHeight="1" spans="1:7">
      <c r="A10" s="26"/>
      <c r="B10" s="33" t="s">
        <v>1604</v>
      </c>
      <c r="C10" s="33" t="s">
        <v>498</v>
      </c>
      <c r="D10" s="33" t="s">
        <v>1605</v>
      </c>
      <c r="E10" s="58">
        <v>1400000</v>
      </c>
      <c r="F10" s="58"/>
      <c r="G10" s="58"/>
    </row>
    <row r="11" ht="18.75" customHeight="1" spans="1:7">
      <c r="A11" s="26"/>
      <c r="B11" s="33" t="s">
        <v>1604</v>
      </c>
      <c r="C11" s="33" t="s">
        <v>500</v>
      </c>
      <c r="D11" s="33" t="s">
        <v>1605</v>
      </c>
      <c r="E11" s="58">
        <v>2220000</v>
      </c>
      <c r="F11" s="58"/>
      <c r="G11" s="58"/>
    </row>
    <row r="12" ht="18.75" customHeight="1" spans="1:7">
      <c r="A12" s="26"/>
      <c r="B12" s="33" t="s">
        <v>1604</v>
      </c>
      <c r="C12" s="33" t="s">
        <v>502</v>
      </c>
      <c r="D12" s="33" t="s">
        <v>1605</v>
      </c>
      <c r="E12" s="58">
        <v>276000</v>
      </c>
      <c r="F12" s="58"/>
      <c r="G12" s="58"/>
    </row>
    <row r="13" ht="18.75" customHeight="1" spans="1:7">
      <c r="A13" s="26"/>
      <c r="B13" s="33" t="s">
        <v>1604</v>
      </c>
      <c r="C13" s="33" t="s">
        <v>504</v>
      </c>
      <c r="D13" s="33" t="s">
        <v>1605</v>
      </c>
      <c r="E13" s="58">
        <v>64000</v>
      </c>
      <c r="F13" s="58"/>
      <c r="G13" s="58"/>
    </row>
    <row r="14" ht="18.75" customHeight="1" spans="1:7">
      <c r="A14" s="26"/>
      <c r="B14" s="33" t="s">
        <v>1604</v>
      </c>
      <c r="C14" s="33" t="s">
        <v>506</v>
      </c>
      <c r="D14" s="33" t="s">
        <v>1605</v>
      </c>
      <c r="E14" s="58">
        <v>12000</v>
      </c>
      <c r="F14" s="58"/>
      <c r="G14" s="58"/>
    </row>
    <row r="15" ht="18.75" customHeight="1" spans="1:7">
      <c r="A15" s="26"/>
      <c r="B15" s="33" t="s">
        <v>1604</v>
      </c>
      <c r="C15" s="33" t="s">
        <v>508</v>
      </c>
      <c r="D15" s="33" t="s">
        <v>1605</v>
      </c>
      <c r="E15" s="58">
        <v>350000</v>
      </c>
      <c r="F15" s="58"/>
      <c r="G15" s="58"/>
    </row>
    <row r="16" ht="18.75" customHeight="1" spans="1:7">
      <c r="A16" s="26"/>
      <c r="B16" s="33" t="s">
        <v>1604</v>
      </c>
      <c r="C16" s="33" t="s">
        <v>510</v>
      </c>
      <c r="D16" s="33" t="s">
        <v>1605</v>
      </c>
      <c r="E16" s="58">
        <v>160000</v>
      </c>
      <c r="F16" s="58"/>
      <c r="G16" s="58"/>
    </row>
    <row r="17" ht="18.75" customHeight="1" spans="1:7">
      <c r="A17" s="26"/>
      <c r="B17" s="33" t="s">
        <v>1604</v>
      </c>
      <c r="C17" s="33" t="s">
        <v>512</v>
      </c>
      <c r="D17" s="33" t="s">
        <v>1605</v>
      </c>
      <c r="E17" s="58">
        <v>44000</v>
      </c>
      <c r="F17" s="58"/>
      <c r="G17" s="58"/>
    </row>
    <row r="18" ht="18.75" customHeight="1" spans="1:7">
      <c r="A18" s="26"/>
      <c r="B18" s="33" t="s">
        <v>1604</v>
      </c>
      <c r="C18" s="33" t="s">
        <v>514</v>
      </c>
      <c r="D18" s="33" t="s">
        <v>1605</v>
      </c>
      <c r="E18" s="58">
        <v>768000</v>
      </c>
      <c r="F18" s="58"/>
      <c r="G18" s="58"/>
    </row>
    <row r="19" ht="18.75" customHeight="1" spans="1:7">
      <c r="A19" s="26"/>
      <c r="B19" s="33" t="s">
        <v>1604</v>
      </c>
      <c r="C19" s="33" t="s">
        <v>516</v>
      </c>
      <c r="D19" s="33" t="s">
        <v>1605</v>
      </c>
      <c r="E19" s="58">
        <v>3100000</v>
      </c>
      <c r="F19" s="58"/>
      <c r="G19" s="58"/>
    </row>
    <row r="20" ht="18.75" customHeight="1" spans="1:7">
      <c r="A20" s="26"/>
      <c r="B20" s="33" t="s">
        <v>1604</v>
      </c>
      <c r="C20" s="33" t="s">
        <v>520</v>
      </c>
      <c r="D20" s="33" t="s">
        <v>1605</v>
      </c>
      <c r="E20" s="58">
        <v>225000</v>
      </c>
      <c r="F20" s="58"/>
      <c r="G20" s="58"/>
    </row>
    <row r="21" ht="18.75" customHeight="1" spans="1:7">
      <c r="A21" s="26"/>
      <c r="B21" s="33" t="s">
        <v>1604</v>
      </c>
      <c r="C21" s="33" t="s">
        <v>522</v>
      </c>
      <c r="D21" s="33" t="s">
        <v>1605</v>
      </c>
      <c r="E21" s="58">
        <v>4649300</v>
      </c>
      <c r="F21" s="58"/>
      <c r="G21" s="58"/>
    </row>
    <row r="22" ht="18.75" customHeight="1" spans="1:7">
      <c r="A22" s="26"/>
      <c r="B22" s="33" t="s">
        <v>1604</v>
      </c>
      <c r="C22" s="33" t="s">
        <v>524</v>
      </c>
      <c r="D22" s="33" t="s">
        <v>1605</v>
      </c>
      <c r="E22" s="58">
        <v>1200</v>
      </c>
      <c r="F22" s="58"/>
      <c r="G22" s="58"/>
    </row>
    <row r="23" ht="18.75" customHeight="1" spans="1:7">
      <c r="A23" s="26"/>
      <c r="B23" s="33" t="s">
        <v>1606</v>
      </c>
      <c r="C23" s="33" t="s">
        <v>529</v>
      </c>
      <c r="D23" s="33" t="s">
        <v>1605</v>
      </c>
      <c r="E23" s="58">
        <v>800000</v>
      </c>
      <c r="F23" s="58"/>
      <c r="G23" s="58"/>
    </row>
    <row r="24" ht="18.75" customHeight="1" spans="1:7">
      <c r="A24" s="26"/>
      <c r="B24" s="33" t="s">
        <v>1606</v>
      </c>
      <c r="C24" s="33" t="s">
        <v>531</v>
      </c>
      <c r="D24" s="33" t="s">
        <v>1605</v>
      </c>
      <c r="E24" s="58">
        <v>300000</v>
      </c>
      <c r="F24" s="58"/>
      <c r="G24" s="58"/>
    </row>
    <row r="25" ht="18.75" customHeight="1" spans="1:7">
      <c r="A25" s="26"/>
      <c r="B25" s="33" t="s">
        <v>1606</v>
      </c>
      <c r="C25" s="33" t="s">
        <v>533</v>
      </c>
      <c r="D25" s="33" t="s">
        <v>1605</v>
      </c>
      <c r="E25" s="58">
        <v>300000</v>
      </c>
      <c r="F25" s="58"/>
      <c r="G25" s="58"/>
    </row>
    <row r="26" ht="18.75" customHeight="1" spans="1:7">
      <c r="A26" s="26"/>
      <c r="B26" s="33" t="s">
        <v>1606</v>
      </c>
      <c r="C26" s="33" t="s">
        <v>537</v>
      </c>
      <c r="D26" s="33" t="s">
        <v>1605</v>
      </c>
      <c r="E26" s="58">
        <v>552000</v>
      </c>
      <c r="F26" s="58"/>
      <c r="G26" s="58"/>
    </row>
    <row r="27" ht="18.75" customHeight="1" spans="1:7">
      <c r="A27" s="26"/>
      <c r="B27" s="33" t="s">
        <v>1606</v>
      </c>
      <c r="C27" s="33" t="s">
        <v>539</v>
      </c>
      <c r="D27" s="33" t="s">
        <v>1605</v>
      </c>
      <c r="E27" s="58">
        <v>40000</v>
      </c>
      <c r="F27" s="58"/>
      <c r="G27" s="58"/>
    </row>
    <row r="28" ht="18.75" customHeight="1" spans="1:7">
      <c r="A28" s="26"/>
      <c r="B28" s="33" t="s">
        <v>1606</v>
      </c>
      <c r="C28" s="33" t="s">
        <v>541</v>
      </c>
      <c r="D28" s="33" t="s">
        <v>1605</v>
      </c>
      <c r="E28" s="58">
        <v>50000</v>
      </c>
      <c r="F28" s="58"/>
      <c r="G28" s="58"/>
    </row>
    <row r="29" ht="18.75" customHeight="1" spans="1:7">
      <c r="A29" s="26"/>
      <c r="B29" s="33" t="s">
        <v>1606</v>
      </c>
      <c r="C29" s="33" t="s">
        <v>543</v>
      </c>
      <c r="D29" s="33" t="s">
        <v>1605</v>
      </c>
      <c r="E29" s="58">
        <v>156000</v>
      </c>
      <c r="F29" s="58"/>
      <c r="G29" s="58"/>
    </row>
    <row r="30" ht="18.75" customHeight="1" spans="1:7">
      <c r="A30" s="33" t="s">
        <v>73</v>
      </c>
      <c r="B30" s="26"/>
      <c r="C30" s="26"/>
      <c r="D30" s="26"/>
      <c r="E30" s="58">
        <v>2950000</v>
      </c>
      <c r="F30" s="58"/>
      <c r="G30" s="58"/>
    </row>
    <row r="31" ht="18.75" customHeight="1" spans="1:7">
      <c r="A31" s="26"/>
      <c r="B31" s="33" t="s">
        <v>1607</v>
      </c>
      <c r="C31" s="33" t="s">
        <v>545</v>
      </c>
      <c r="D31" s="33" t="s">
        <v>1605</v>
      </c>
      <c r="E31" s="58">
        <v>400000</v>
      </c>
      <c r="F31" s="58"/>
      <c r="G31" s="58"/>
    </row>
    <row r="32" ht="18.75" customHeight="1" spans="1:7">
      <c r="A32" s="26"/>
      <c r="B32" s="33" t="s">
        <v>1607</v>
      </c>
      <c r="C32" s="33" t="s">
        <v>549</v>
      </c>
      <c r="D32" s="33" t="s">
        <v>1605</v>
      </c>
      <c r="E32" s="58">
        <v>2000000</v>
      </c>
      <c r="F32" s="58"/>
      <c r="G32" s="58"/>
    </row>
    <row r="33" ht="18.75" customHeight="1" spans="1:7">
      <c r="A33" s="26"/>
      <c r="B33" s="33" t="s">
        <v>1604</v>
      </c>
      <c r="C33" s="33" t="s">
        <v>553</v>
      </c>
      <c r="D33" s="33" t="s">
        <v>1605</v>
      </c>
      <c r="E33" s="58">
        <v>480000</v>
      </c>
      <c r="F33" s="58"/>
      <c r="G33" s="58"/>
    </row>
    <row r="34" ht="18.75" customHeight="1" spans="1:7">
      <c r="A34" s="26"/>
      <c r="B34" s="33" t="s">
        <v>1604</v>
      </c>
      <c r="C34" s="33" t="s">
        <v>555</v>
      </c>
      <c r="D34" s="33" t="s">
        <v>1605</v>
      </c>
      <c r="E34" s="58">
        <v>70000</v>
      </c>
      <c r="F34" s="58"/>
      <c r="G34" s="58"/>
    </row>
    <row r="35" ht="18.75" customHeight="1" spans="1:7">
      <c r="A35" s="33" t="s">
        <v>77</v>
      </c>
      <c r="B35" s="26"/>
      <c r="C35" s="26"/>
      <c r="D35" s="26"/>
      <c r="E35" s="58">
        <v>634400</v>
      </c>
      <c r="F35" s="58"/>
      <c r="G35" s="58"/>
    </row>
    <row r="36" ht="18.75" customHeight="1" spans="1:7">
      <c r="A36" s="26"/>
      <c r="B36" s="33" t="s">
        <v>1604</v>
      </c>
      <c r="C36" s="33" t="s">
        <v>565</v>
      </c>
      <c r="D36" s="33" t="s">
        <v>1605</v>
      </c>
      <c r="E36" s="58">
        <v>334400</v>
      </c>
      <c r="F36" s="58"/>
      <c r="G36" s="58"/>
    </row>
    <row r="37" ht="18.75" customHeight="1" spans="1:7">
      <c r="A37" s="26"/>
      <c r="B37" s="33" t="s">
        <v>1604</v>
      </c>
      <c r="C37" s="33" t="s">
        <v>573</v>
      </c>
      <c r="D37" s="33" t="s">
        <v>1605</v>
      </c>
      <c r="E37" s="58">
        <v>200000</v>
      </c>
      <c r="F37" s="58"/>
      <c r="G37" s="58"/>
    </row>
    <row r="38" ht="18.75" customHeight="1" spans="1:7">
      <c r="A38" s="26"/>
      <c r="B38" s="33" t="s">
        <v>1606</v>
      </c>
      <c r="C38" s="33" t="s">
        <v>575</v>
      </c>
      <c r="D38" s="33" t="s">
        <v>1605</v>
      </c>
      <c r="E38" s="58">
        <v>50000</v>
      </c>
      <c r="F38" s="58"/>
      <c r="G38" s="58"/>
    </row>
    <row r="39" ht="18.75" customHeight="1" spans="1:7">
      <c r="A39" s="26"/>
      <c r="B39" s="33" t="s">
        <v>1606</v>
      </c>
      <c r="C39" s="33" t="s">
        <v>577</v>
      </c>
      <c r="D39" s="33" t="s">
        <v>1605</v>
      </c>
      <c r="E39" s="58">
        <v>50000</v>
      </c>
      <c r="F39" s="58"/>
      <c r="G39" s="58"/>
    </row>
    <row r="40" ht="18.75" customHeight="1" spans="1:7">
      <c r="A40" s="33" t="s">
        <v>79</v>
      </c>
      <c r="B40" s="26"/>
      <c r="C40" s="26"/>
      <c r="D40" s="26"/>
      <c r="E40" s="58">
        <v>200000</v>
      </c>
      <c r="F40" s="58"/>
      <c r="G40" s="58"/>
    </row>
    <row r="41" ht="18.75" customHeight="1" spans="1:7">
      <c r="A41" s="26"/>
      <c r="B41" s="33" t="s">
        <v>1604</v>
      </c>
      <c r="C41" s="33" t="s">
        <v>573</v>
      </c>
      <c r="D41" s="33" t="s">
        <v>1605</v>
      </c>
      <c r="E41" s="58">
        <v>200000</v>
      </c>
      <c r="F41" s="58"/>
      <c r="G41" s="58"/>
    </row>
    <row r="42" ht="18.75" customHeight="1" spans="1:7">
      <c r="A42" s="33" t="s">
        <v>81</v>
      </c>
      <c r="B42" s="26"/>
      <c r="C42" s="26"/>
      <c r="D42" s="26"/>
      <c r="E42" s="58">
        <v>60000</v>
      </c>
      <c r="F42" s="58"/>
      <c r="G42" s="58"/>
    </row>
    <row r="43" ht="18.75" customHeight="1" spans="1:7">
      <c r="A43" s="26"/>
      <c r="B43" s="33" t="s">
        <v>1604</v>
      </c>
      <c r="C43" s="33" t="s">
        <v>573</v>
      </c>
      <c r="D43" s="33" t="s">
        <v>1605</v>
      </c>
      <c r="E43" s="58">
        <v>60000</v>
      </c>
      <c r="F43" s="58"/>
      <c r="G43" s="58"/>
    </row>
    <row r="44" ht="18.75" customHeight="1" spans="1:7">
      <c r="A44" s="33" t="s">
        <v>83</v>
      </c>
      <c r="B44" s="26"/>
      <c r="C44" s="26"/>
      <c r="D44" s="26"/>
      <c r="E44" s="58">
        <v>50000</v>
      </c>
      <c r="F44" s="58"/>
      <c r="G44" s="58"/>
    </row>
    <row r="45" ht="18.75" customHeight="1" spans="1:7">
      <c r="A45" s="26"/>
      <c r="B45" s="33" t="s">
        <v>1604</v>
      </c>
      <c r="C45" s="33" t="s">
        <v>602</v>
      </c>
      <c r="D45" s="33" t="s">
        <v>1605</v>
      </c>
      <c r="E45" s="58">
        <v>50000</v>
      </c>
      <c r="F45" s="58"/>
      <c r="G45" s="58"/>
    </row>
    <row r="46" ht="18.75" customHeight="1" spans="1:7">
      <c r="A46" s="33" t="s">
        <v>85</v>
      </c>
      <c r="B46" s="26"/>
      <c r="C46" s="26"/>
      <c r="D46" s="26"/>
      <c r="E46" s="58">
        <v>50000</v>
      </c>
      <c r="F46" s="58"/>
      <c r="G46" s="58"/>
    </row>
    <row r="47" ht="18.75" customHeight="1" spans="1:7">
      <c r="A47" s="26"/>
      <c r="B47" s="33" t="s">
        <v>1604</v>
      </c>
      <c r="C47" s="33" t="s">
        <v>573</v>
      </c>
      <c r="D47" s="33" t="s">
        <v>1605</v>
      </c>
      <c r="E47" s="58">
        <v>50000</v>
      </c>
      <c r="F47" s="58"/>
      <c r="G47" s="58"/>
    </row>
    <row r="48" ht="18.75" customHeight="1" spans="1:7">
      <c r="A48" s="33" t="s">
        <v>87</v>
      </c>
      <c r="B48" s="26"/>
      <c r="C48" s="26"/>
      <c r="D48" s="26"/>
      <c r="E48" s="58">
        <v>50000</v>
      </c>
      <c r="F48" s="58"/>
      <c r="G48" s="58"/>
    </row>
    <row r="49" ht="18.75" customHeight="1" spans="1:7">
      <c r="A49" s="26"/>
      <c r="B49" s="33" t="s">
        <v>1604</v>
      </c>
      <c r="C49" s="33" t="s">
        <v>573</v>
      </c>
      <c r="D49" s="33" t="s">
        <v>1605</v>
      </c>
      <c r="E49" s="58">
        <v>50000</v>
      </c>
      <c r="F49" s="58"/>
      <c r="G49" s="58"/>
    </row>
    <row r="50" ht="18.75" customHeight="1" spans="1:7">
      <c r="A50" s="33" t="s">
        <v>89</v>
      </c>
      <c r="B50" s="26"/>
      <c r="C50" s="26"/>
      <c r="D50" s="26"/>
      <c r="E50" s="58">
        <v>50000</v>
      </c>
      <c r="F50" s="58"/>
      <c r="G50" s="58"/>
    </row>
    <row r="51" ht="18.75" customHeight="1" spans="1:7">
      <c r="A51" s="26"/>
      <c r="B51" s="33" t="s">
        <v>1604</v>
      </c>
      <c r="C51" s="33" t="s">
        <v>573</v>
      </c>
      <c r="D51" s="33" t="s">
        <v>1605</v>
      </c>
      <c r="E51" s="58">
        <v>50000</v>
      </c>
      <c r="F51" s="58"/>
      <c r="G51" s="58"/>
    </row>
    <row r="52" ht="18.75" customHeight="1" spans="1:7">
      <c r="A52" s="33" t="s">
        <v>91</v>
      </c>
      <c r="B52" s="26"/>
      <c r="C52" s="26"/>
      <c r="D52" s="26"/>
      <c r="E52" s="58">
        <v>50000</v>
      </c>
      <c r="F52" s="58"/>
      <c r="G52" s="58"/>
    </row>
    <row r="53" ht="18.75" customHeight="1" spans="1:7">
      <c r="A53" s="26"/>
      <c r="B53" s="33" t="s">
        <v>1604</v>
      </c>
      <c r="C53" s="33" t="s">
        <v>573</v>
      </c>
      <c r="D53" s="33" t="s">
        <v>1605</v>
      </c>
      <c r="E53" s="58">
        <v>50000</v>
      </c>
      <c r="F53" s="58"/>
      <c r="G53" s="58"/>
    </row>
    <row r="54" ht="18.75" customHeight="1" spans="1:7">
      <c r="A54" s="33" t="s">
        <v>93</v>
      </c>
      <c r="B54" s="26"/>
      <c r="C54" s="26"/>
      <c r="D54" s="26"/>
      <c r="E54" s="58">
        <v>60000</v>
      </c>
      <c r="F54" s="58"/>
      <c r="G54" s="58"/>
    </row>
    <row r="55" ht="18.75" customHeight="1" spans="1:7">
      <c r="A55" s="26"/>
      <c r="B55" s="33" t="s">
        <v>1604</v>
      </c>
      <c r="C55" s="33" t="s">
        <v>573</v>
      </c>
      <c r="D55" s="33" t="s">
        <v>1605</v>
      </c>
      <c r="E55" s="58">
        <v>60000</v>
      </c>
      <c r="F55" s="58"/>
      <c r="G55" s="58"/>
    </row>
    <row r="56" ht="18.75" customHeight="1" spans="1:7">
      <c r="A56" s="33" t="s">
        <v>95</v>
      </c>
      <c r="B56" s="26"/>
      <c r="C56" s="26"/>
      <c r="D56" s="26"/>
      <c r="E56" s="58">
        <v>50000</v>
      </c>
      <c r="F56" s="58"/>
      <c r="G56" s="58"/>
    </row>
    <row r="57" ht="18.75" customHeight="1" spans="1:7">
      <c r="A57" s="26"/>
      <c r="B57" s="33" t="s">
        <v>1604</v>
      </c>
      <c r="C57" s="33" t="s">
        <v>602</v>
      </c>
      <c r="D57" s="33" t="s">
        <v>1605</v>
      </c>
      <c r="E57" s="58">
        <v>50000</v>
      </c>
      <c r="F57" s="58"/>
      <c r="G57" s="58"/>
    </row>
    <row r="58" ht="18.75" customHeight="1" spans="1:7">
      <c r="A58" s="33" t="s">
        <v>97</v>
      </c>
      <c r="B58" s="26"/>
      <c r="C58" s="26"/>
      <c r="D58" s="26"/>
      <c r="E58" s="58">
        <v>60000</v>
      </c>
      <c r="F58" s="58"/>
      <c r="G58" s="58"/>
    </row>
    <row r="59" ht="18.75" customHeight="1" spans="1:7">
      <c r="A59" s="26"/>
      <c r="B59" s="33" t="s">
        <v>1604</v>
      </c>
      <c r="C59" s="33" t="s">
        <v>573</v>
      </c>
      <c r="D59" s="33" t="s">
        <v>1605</v>
      </c>
      <c r="E59" s="58">
        <v>60000</v>
      </c>
      <c r="F59" s="58"/>
      <c r="G59" s="58"/>
    </row>
    <row r="60" ht="18.75" customHeight="1" spans="1:7">
      <c r="A60" s="33" t="s">
        <v>103</v>
      </c>
      <c r="B60" s="26"/>
      <c r="C60" s="26"/>
      <c r="D60" s="26"/>
      <c r="E60" s="58">
        <v>100000</v>
      </c>
      <c r="F60" s="58"/>
      <c r="G60" s="58"/>
    </row>
    <row r="61" ht="18.75" customHeight="1" spans="1:7">
      <c r="A61" s="26"/>
      <c r="B61" s="33" t="s">
        <v>1604</v>
      </c>
      <c r="C61" s="33" t="s">
        <v>573</v>
      </c>
      <c r="D61" s="33" t="s">
        <v>1605</v>
      </c>
      <c r="E61" s="58">
        <v>100000</v>
      </c>
      <c r="F61" s="58"/>
      <c r="G61" s="58"/>
    </row>
    <row r="62" ht="18.75" customHeight="1" spans="1:7">
      <c r="A62" s="59" t="s">
        <v>55</v>
      </c>
      <c r="B62" s="60" t="s">
        <v>1608</v>
      </c>
      <c r="C62" s="60"/>
      <c r="D62" s="61"/>
      <c r="E62" s="58">
        <v>19911900</v>
      </c>
      <c r="F62" s="58"/>
      <c r="G62" s="58"/>
    </row>
  </sheetData>
  <mergeCells count="11">
    <mergeCell ref="A2:G2"/>
    <mergeCell ref="A3:D3"/>
    <mergeCell ref="E4:G4"/>
    <mergeCell ref="A62:D62"/>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2"/>
  <sheetViews>
    <sheetView showZeros="0" tabSelected="1" topLeftCell="C16" workbookViewId="0">
      <selection activeCell="A1" sqref="A1"/>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1"/>
      <c r="B1" s="1"/>
      <c r="C1" s="1"/>
      <c r="D1" s="1"/>
      <c r="E1" s="1"/>
      <c r="F1" s="1"/>
      <c r="G1" s="1"/>
      <c r="H1" s="1"/>
      <c r="I1" s="1"/>
      <c r="J1" s="35" t="s">
        <v>1609</v>
      </c>
    </row>
    <row r="2" ht="41.25" customHeight="1" spans="1:10">
      <c r="A2" s="1" t="str">
        <f>"2025"&amp;"年部门整体支出绩效目标表"</f>
        <v>2025年部门整体支出绩效目标表</v>
      </c>
      <c r="B2" s="2"/>
      <c r="C2" s="2"/>
      <c r="D2" s="2"/>
      <c r="E2" s="2"/>
      <c r="F2" s="2"/>
      <c r="G2" s="2"/>
      <c r="H2" s="2"/>
      <c r="I2" s="2"/>
      <c r="J2" s="2"/>
    </row>
    <row r="3" ht="17.25" customHeight="1" spans="1:10">
      <c r="A3" s="3" t="str">
        <f>"单位名称："&amp;"昆明市晋宁区卫生健康局"</f>
        <v>单位名称：昆明市晋宁区卫生健康局</v>
      </c>
      <c r="B3" s="3"/>
      <c r="C3" s="4"/>
      <c r="D3" s="5"/>
      <c r="E3" s="5"/>
      <c r="F3" s="5"/>
      <c r="G3" s="5"/>
      <c r="H3" s="5"/>
      <c r="I3" s="5"/>
      <c r="J3" s="228" t="s">
        <v>1</v>
      </c>
    </row>
    <row r="4" ht="30" customHeight="1" spans="1:10">
      <c r="A4" s="6" t="s">
        <v>1610</v>
      </c>
      <c r="B4" s="7" t="s">
        <v>71</v>
      </c>
      <c r="C4" s="8"/>
      <c r="D4" s="8"/>
      <c r="E4" s="9"/>
      <c r="F4" s="10" t="s">
        <v>1611</v>
      </c>
      <c r="G4" s="9"/>
      <c r="H4" s="11" t="s">
        <v>70</v>
      </c>
      <c r="I4" s="8"/>
      <c r="J4" s="9"/>
    </row>
    <row r="5" ht="32.25" customHeight="1" spans="1:10">
      <c r="A5" s="12" t="s">
        <v>1612</v>
      </c>
      <c r="B5" s="13"/>
      <c r="C5" s="13"/>
      <c r="D5" s="13"/>
      <c r="E5" s="13"/>
      <c r="F5" s="13"/>
      <c r="G5" s="13"/>
      <c r="H5" s="13"/>
      <c r="I5" s="36"/>
      <c r="J5" s="37" t="s">
        <v>1613</v>
      </c>
    </row>
    <row r="6" ht="99.75" customHeight="1" spans="1:10">
      <c r="A6" s="14" t="s">
        <v>1614</v>
      </c>
      <c r="B6" s="15" t="s">
        <v>1615</v>
      </c>
      <c r="C6" s="16" t="s">
        <v>1616</v>
      </c>
      <c r="D6" s="16"/>
      <c r="E6" s="16"/>
      <c r="F6" s="16"/>
      <c r="G6" s="16"/>
      <c r="H6" s="16"/>
      <c r="I6" s="16"/>
      <c r="J6" s="38" t="s">
        <v>1617</v>
      </c>
    </row>
    <row r="7" ht="99.75" customHeight="1" spans="1:10">
      <c r="A7" s="14"/>
      <c r="B7" s="15" t="str">
        <f>"总体绩效目标（"&amp;"2025"&amp;"-"&amp;("2025"+2)&amp;"年期间）"</f>
        <v>总体绩效目标（2025-2027年期间）</v>
      </c>
      <c r="C7" s="16" t="s">
        <v>1618</v>
      </c>
      <c r="D7" s="16"/>
      <c r="E7" s="16"/>
      <c r="F7" s="16"/>
      <c r="G7" s="16"/>
      <c r="H7" s="16"/>
      <c r="I7" s="16"/>
      <c r="J7" s="38" t="s">
        <v>1619</v>
      </c>
    </row>
    <row r="8" ht="75" customHeight="1" spans="1:10">
      <c r="A8" s="15" t="s">
        <v>1620</v>
      </c>
      <c r="B8" s="17" t="str">
        <f>"预算年度（"&amp;"2025"&amp;"年）绩效目标"</f>
        <v>预算年度（2025年）绩效目标</v>
      </c>
      <c r="C8" s="18" t="s">
        <v>1621</v>
      </c>
      <c r="D8" s="18"/>
      <c r="E8" s="18"/>
      <c r="F8" s="18"/>
      <c r="G8" s="18"/>
      <c r="H8" s="18"/>
      <c r="I8" s="18"/>
      <c r="J8" s="39" t="s">
        <v>1622</v>
      </c>
    </row>
    <row r="9" ht="32.25" customHeight="1" spans="1:10">
      <c r="A9" s="19" t="s">
        <v>1623</v>
      </c>
      <c r="B9" s="19"/>
      <c r="C9" s="19"/>
      <c r="D9" s="19"/>
      <c r="E9" s="19"/>
      <c r="F9" s="19"/>
      <c r="G9" s="19"/>
      <c r="H9" s="19"/>
      <c r="I9" s="19"/>
      <c r="J9" s="19"/>
    </row>
    <row r="10" ht="32.25" customHeight="1" spans="1:10">
      <c r="A10" s="15" t="s">
        <v>1624</v>
      </c>
      <c r="B10" s="15"/>
      <c r="C10" s="14" t="s">
        <v>1625</v>
      </c>
      <c r="D10" s="14"/>
      <c r="E10" s="14"/>
      <c r="F10" s="14" t="s">
        <v>1626</v>
      </c>
      <c r="G10" s="14"/>
      <c r="H10" s="14" t="s">
        <v>1627</v>
      </c>
      <c r="I10" s="14"/>
      <c r="J10" s="14"/>
    </row>
    <row r="11" ht="32.25" customHeight="1" spans="1:10">
      <c r="A11" s="15"/>
      <c r="B11" s="15"/>
      <c r="C11" s="14"/>
      <c r="D11" s="14"/>
      <c r="E11" s="14"/>
      <c r="F11" s="14"/>
      <c r="G11" s="14"/>
      <c r="H11" s="15" t="s">
        <v>1628</v>
      </c>
      <c r="I11" s="15" t="s">
        <v>1629</v>
      </c>
      <c r="J11" s="15" t="s">
        <v>1630</v>
      </c>
    </row>
    <row r="12" ht="24" customHeight="1" spans="1:10">
      <c r="A12" s="20" t="s">
        <v>55</v>
      </c>
      <c r="B12" s="21"/>
      <c r="C12" s="21"/>
      <c r="D12" s="21"/>
      <c r="E12" s="21"/>
      <c r="F12" s="21"/>
      <c r="G12" s="22"/>
      <c r="H12" s="23">
        <v>405216651.89</v>
      </c>
      <c r="I12" s="23">
        <v>109458508.26</v>
      </c>
      <c r="J12" s="23">
        <v>295758143.63</v>
      </c>
    </row>
    <row r="13" ht="34.5" customHeight="1" spans="1:10">
      <c r="A13" s="16" t="s">
        <v>1631</v>
      </c>
      <c r="B13" s="24"/>
      <c r="C13" s="16" t="s">
        <v>1632</v>
      </c>
      <c r="D13" s="24"/>
      <c r="E13" s="24"/>
      <c r="F13" s="24"/>
      <c r="G13" s="24"/>
      <c r="H13" s="25">
        <v>301330249.32</v>
      </c>
      <c r="I13" s="25">
        <v>95027108.26</v>
      </c>
      <c r="J13" s="25">
        <v>206303141.06</v>
      </c>
    </row>
    <row r="14" ht="34.5" customHeight="1" spans="1:10">
      <c r="A14" s="16" t="s">
        <v>1633</v>
      </c>
      <c r="B14" s="26"/>
      <c r="C14" s="16" t="s">
        <v>1634</v>
      </c>
      <c r="D14" s="26"/>
      <c r="E14" s="26"/>
      <c r="F14" s="26"/>
      <c r="G14" s="26"/>
      <c r="H14" s="25">
        <v>28058800</v>
      </c>
      <c r="I14" s="25">
        <v>5375000</v>
      </c>
      <c r="J14" s="25">
        <v>22683800</v>
      </c>
    </row>
    <row r="15" ht="34.5" customHeight="1" spans="1:10">
      <c r="A15" s="16" t="s">
        <v>1635</v>
      </c>
      <c r="B15" s="26"/>
      <c r="C15" s="16" t="s">
        <v>1636</v>
      </c>
      <c r="D15" s="26"/>
      <c r="E15" s="26"/>
      <c r="F15" s="26"/>
      <c r="G15" s="26"/>
      <c r="H15" s="25">
        <v>75827602.57</v>
      </c>
      <c r="I15" s="25">
        <v>9056400</v>
      </c>
      <c r="J15" s="25">
        <v>66771202.57</v>
      </c>
    </row>
    <row r="16" ht="32.25" customHeight="1" spans="1:10">
      <c r="A16" s="19" t="s">
        <v>1637</v>
      </c>
      <c r="B16" s="19"/>
      <c r="C16" s="19"/>
      <c r="D16" s="19"/>
      <c r="E16" s="19"/>
      <c r="F16" s="19"/>
      <c r="G16" s="19"/>
      <c r="H16" s="19"/>
      <c r="I16" s="19"/>
      <c r="J16" s="19"/>
    </row>
    <row r="17" ht="32.25" customHeight="1" spans="1:10">
      <c r="A17" s="27" t="s">
        <v>1638</v>
      </c>
      <c r="B17" s="27"/>
      <c r="C17" s="27"/>
      <c r="D17" s="27"/>
      <c r="E17" s="27"/>
      <c r="F17" s="27"/>
      <c r="G17" s="27"/>
      <c r="H17" s="28" t="s">
        <v>1639</v>
      </c>
      <c r="I17" s="40" t="s">
        <v>685</v>
      </c>
      <c r="J17" s="28" t="s">
        <v>1640</v>
      </c>
    </row>
    <row r="18" ht="36" customHeight="1" spans="1:10">
      <c r="A18" s="29" t="s">
        <v>678</v>
      </c>
      <c r="B18" s="29" t="s">
        <v>1641</v>
      </c>
      <c r="C18" s="30" t="s">
        <v>680</v>
      </c>
      <c r="D18" s="30" t="s">
        <v>681</v>
      </c>
      <c r="E18" s="30" t="s">
        <v>682</v>
      </c>
      <c r="F18" s="30" t="s">
        <v>683</v>
      </c>
      <c r="G18" s="30" t="s">
        <v>684</v>
      </c>
      <c r="H18" s="31"/>
      <c r="I18" s="31"/>
      <c r="J18" s="31"/>
    </row>
    <row r="19" ht="32.25" customHeight="1" spans="1:10">
      <c r="A19" s="32" t="s">
        <v>687</v>
      </c>
      <c r="B19" s="32"/>
      <c r="C19" s="33"/>
      <c r="D19" s="32"/>
      <c r="E19" s="32"/>
      <c r="F19" s="32"/>
      <c r="G19" s="32"/>
      <c r="H19" s="34"/>
      <c r="I19" s="18"/>
      <c r="J19" s="34"/>
    </row>
    <row r="20" ht="32.25" customHeight="1" spans="1:10">
      <c r="A20" s="32"/>
      <c r="B20" s="32" t="s">
        <v>688</v>
      </c>
      <c r="C20" s="33"/>
      <c r="D20" s="32"/>
      <c r="E20" s="32"/>
      <c r="F20" s="32"/>
      <c r="G20" s="32"/>
      <c r="H20" s="34"/>
      <c r="I20" s="18"/>
      <c r="J20" s="34"/>
    </row>
    <row r="21" ht="32.25" customHeight="1" spans="1:10">
      <c r="A21" s="32"/>
      <c r="B21" s="32"/>
      <c r="C21" s="33" t="s">
        <v>1642</v>
      </c>
      <c r="D21" s="32" t="s">
        <v>703</v>
      </c>
      <c r="E21" s="32" t="s">
        <v>1023</v>
      </c>
      <c r="F21" s="32" t="s">
        <v>692</v>
      </c>
      <c r="G21" s="32" t="s">
        <v>693</v>
      </c>
      <c r="H21" s="34" t="s">
        <v>1643</v>
      </c>
      <c r="I21" s="18" t="s">
        <v>1642</v>
      </c>
      <c r="J21" s="34" t="s">
        <v>1644</v>
      </c>
    </row>
    <row r="22" ht="32.25" customHeight="1" spans="1:10">
      <c r="A22" s="32"/>
      <c r="B22" s="32"/>
      <c r="C22" s="33" t="s">
        <v>1645</v>
      </c>
      <c r="D22" s="32" t="s">
        <v>703</v>
      </c>
      <c r="E22" s="32" t="s">
        <v>1646</v>
      </c>
      <c r="F22" s="32" t="s">
        <v>692</v>
      </c>
      <c r="G22" s="32" t="s">
        <v>693</v>
      </c>
      <c r="H22" s="34" t="s">
        <v>1643</v>
      </c>
      <c r="I22" s="18" t="s">
        <v>1645</v>
      </c>
      <c r="J22" s="34" t="s">
        <v>1644</v>
      </c>
    </row>
    <row r="23" ht="32.25" customHeight="1" spans="1:10">
      <c r="A23" s="32"/>
      <c r="B23" s="32" t="s">
        <v>787</v>
      </c>
      <c r="C23" s="33"/>
      <c r="D23" s="32"/>
      <c r="E23" s="32"/>
      <c r="F23" s="32"/>
      <c r="G23" s="32"/>
      <c r="H23" s="34"/>
      <c r="I23" s="18"/>
      <c r="J23" s="34"/>
    </row>
    <row r="24" ht="32.25" customHeight="1" spans="1:10">
      <c r="A24" s="32"/>
      <c r="B24" s="32"/>
      <c r="C24" s="33" t="s">
        <v>1647</v>
      </c>
      <c r="D24" s="32" t="s">
        <v>703</v>
      </c>
      <c r="E24" s="32" t="s">
        <v>998</v>
      </c>
      <c r="F24" s="32" t="s">
        <v>692</v>
      </c>
      <c r="G24" s="32" t="s">
        <v>693</v>
      </c>
      <c r="H24" s="34" t="s">
        <v>1643</v>
      </c>
      <c r="I24" s="18" t="s">
        <v>1647</v>
      </c>
      <c r="J24" s="34" t="s">
        <v>1644</v>
      </c>
    </row>
    <row r="25" ht="32.25" customHeight="1" spans="1:10">
      <c r="A25" s="32" t="s">
        <v>817</v>
      </c>
      <c r="B25" s="32"/>
      <c r="C25" s="33"/>
      <c r="D25" s="32"/>
      <c r="E25" s="32"/>
      <c r="F25" s="32"/>
      <c r="G25" s="32"/>
      <c r="H25" s="34"/>
      <c r="I25" s="18"/>
      <c r="J25" s="34"/>
    </row>
    <row r="26" ht="32.25" customHeight="1" spans="1:10">
      <c r="A26" s="32"/>
      <c r="B26" s="32" t="s">
        <v>860</v>
      </c>
      <c r="C26" s="33"/>
      <c r="D26" s="32"/>
      <c r="E26" s="32"/>
      <c r="F26" s="32"/>
      <c r="G26" s="32"/>
      <c r="H26" s="34"/>
      <c r="I26" s="18"/>
      <c r="J26" s="34"/>
    </row>
    <row r="27" ht="32.25" customHeight="1" spans="1:10">
      <c r="A27" s="32"/>
      <c r="B27" s="32" t="s">
        <v>818</v>
      </c>
      <c r="C27" s="33"/>
      <c r="D27" s="32"/>
      <c r="E27" s="32"/>
      <c r="F27" s="32"/>
      <c r="G27" s="32"/>
      <c r="H27" s="34"/>
      <c r="I27" s="18"/>
      <c r="J27" s="34"/>
    </row>
    <row r="28" ht="32.25" customHeight="1" spans="1:10">
      <c r="A28" s="32"/>
      <c r="B28" s="32"/>
      <c r="C28" s="33" t="s">
        <v>1648</v>
      </c>
      <c r="D28" s="32" t="s">
        <v>703</v>
      </c>
      <c r="E28" s="32" t="s">
        <v>1648</v>
      </c>
      <c r="F28" s="32" t="s">
        <v>692</v>
      </c>
      <c r="G28" s="32" t="s">
        <v>693</v>
      </c>
      <c r="H28" s="34" t="s">
        <v>1643</v>
      </c>
      <c r="I28" s="18" t="s">
        <v>1648</v>
      </c>
      <c r="J28" s="34" t="s">
        <v>1644</v>
      </c>
    </row>
    <row r="29" ht="32.25" customHeight="1" spans="1:10">
      <c r="A29" s="32"/>
      <c r="B29" s="32"/>
      <c r="C29" s="33" t="s">
        <v>1649</v>
      </c>
      <c r="D29" s="32" t="s">
        <v>703</v>
      </c>
      <c r="E29" s="32" t="s">
        <v>1649</v>
      </c>
      <c r="F29" s="32" t="s">
        <v>692</v>
      </c>
      <c r="G29" s="32" t="s">
        <v>785</v>
      </c>
      <c r="H29" s="34" t="s">
        <v>1643</v>
      </c>
      <c r="I29" s="18" t="s">
        <v>1649</v>
      </c>
      <c r="J29" s="34" t="s">
        <v>1644</v>
      </c>
    </row>
    <row r="30" ht="32.25" customHeight="1" spans="1:10">
      <c r="A30" s="32" t="s">
        <v>837</v>
      </c>
      <c r="B30" s="32"/>
      <c r="C30" s="33"/>
      <c r="D30" s="32"/>
      <c r="E30" s="32"/>
      <c r="F30" s="32"/>
      <c r="G30" s="32"/>
      <c r="H30" s="34"/>
      <c r="I30" s="18"/>
      <c r="J30" s="34"/>
    </row>
    <row r="31" ht="32.25" customHeight="1" spans="1:10">
      <c r="A31" s="32"/>
      <c r="B31" s="32" t="s">
        <v>838</v>
      </c>
      <c r="C31" s="33"/>
      <c r="D31" s="32"/>
      <c r="E31" s="32"/>
      <c r="F31" s="32"/>
      <c r="G31" s="32"/>
      <c r="H31" s="34"/>
      <c r="I31" s="18"/>
      <c r="J31" s="34"/>
    </row>
    <row r="32" ht="32.25" customHeight="1" spans="1:10">
      <c r="A32" s="32"/>
      <c r="B32" s="32"/>
      <c r="C32" s="33" t="s">
        <v>1650</v>
      </c>
      <c r="D32" s="32" t="s">
        <v>703</v>
      </c>
      <c r="E32" s="32" t="s">
        <v>1158</v>
      </c>
      <c r="F32" s="32" t="s">
        <v>692</v>
      </c>
      <c r="G32" s="32" t="s">
        <v>693</v>
      </c>
      <c r="H32" s="34" t="s">
        <v>1643</v>
      </c>
      <c r="I32" s="18" t="s">
        <v>1650</v>
      </c>
      <c r="J32" s="34" t="s">
        <v>1644</v>
      </c>
    </row>
  </sheetData>
  <mergeCells count="33">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B14"/>
    <mergeCell ref="C14:G14"/>
    <mergeCell ref="A15:B15"/>
    <mergeCell ref="C15:G15"/>
    <mergeCell ref="A16:J16"/>
    <mergeCell ref="A17:G17"/>
    <mergeCell ref="A6:A7"/>
    <mergeCell ref="H17:H18"/>
    <mergeCell ref="I17:I18"/>
    <mergeCell ref="J17:J18"/>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6"/>
  <sheetViews>
    <sheetView showGridLines="0" showZeros="0"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91" t="s">
        <v>52</v>
      </c>
    </row>
    <row r="2" ht="41.25" customHeight="1" spans="1:1">
      <c r="A2" s="74" t="str">
        <f>"2025"&amp;"年部门收入预算表"</f>
        <v>2025年部门收入预算表</v>
      </c>
    </row>
    <row r="3" ht="17.25" customHeight="1" spans="1:19">
      <c r="A3" s="77" t="str">
        <f>"单位名称："&amp;"昆明市晋宁区卫生健康局"</f>
        <v>单位名称：昆明市晋宁区卫生健康局</v>
      </c>
      <c r="S3" s="79" t="s">
        <v>1</v>
      </c>
    </row>
    <row r="4" ht="21.75" customHeight="1" spans="1:19">
      <c r="A4" s="213" t="s">
        <v>53</v>
      </c>
      <c r="B4" s="214" t="s">
        <v>54</v>
      </c>
      <c r="C4" s="214" t="s">
        <v>55</v>
      </c>
      <c r="D4" s="215" t="s">
        <v>56</v>
      </c>
      <c r="E4" s="215"/>
      <c r="F4" s="215"/>
      <c r="G4" s="215"/>
      <c r="H4" s="215"/>
      <c r="I4" s="162"/>
      <c r="J4" s="215"/>
      <c r="K4" s="215"/>
      <c r="L4" s="215"/>
      <c r="M4" s="215"/>
      <c r="N4" s="222"/>
      <c r="O4" s="215" t="s">
        <v>45</v>
      </c>
      <c r="P4" s="215"/>
      <c r="Q4" s="215"/>
      <c r="R4" s="215"/>
      <c r="S4" s="222"/>
    </row>
    <row r="5" ht="27" customHeight="1" spans="1:19">
      <c r="A5" s="216"/>
      <c r="B5" s="217"/>
      <c r="C5" s="217"/>
      <c r="D5" s="217" t="s">
        <v>57</v>
      </c>
      <c r="E5" s="217" t="s">
        <v>58</v>
      </c>
      <c r="F5" s="217" t="s">
        <v>59</v>
      </c>
      <c r="G5" s="217" t="s">
        <v>60</v>
      </c>
      <c r="H5" s="217" t="s">
        <v>61</v>
      </c>
      <c r="I5" s="223" t="s">
        <v>62</v>
      </c>
      <c r="J5" s="224"/>
      <c r="K5" s="224"/>
      <c r="L5" s="224"/>
      <c r="M5" s="224"/>
      <c r="N5" s="225"/>
      <c r="O5" s="217" t="s">
        <v>57</v>
      </c>
      <c r="P5" s="217" t="s">
        <v>58</v>
      </c>
      <c r="Q5" s="217" t="s">
        <v>59</v>
      </c>
      <c r="R5" s="217" t="s">
        <v>60</v>
      </c>
      <c r="S5" s="217" t="s">
        <v>63</v>
      </c>
    </row>
    <row r="6" ht="30" customHeight="1" spans="1:19">
      <c r="A6" s="218"/>
      <c r="B6" s="136"/>
      <c r="C6" s="145"/>
      <c r="D6" s="145"/>
      <c r="E6" s="145"/>
      <c r="F6" s="145"/>
      <c r="G6" s="145"/>
      <c r="H6" s="145"/>
      <c r="I6" s="99" t="s">
        <v>57</v>
      </c>
      <c r="J6" s="225" t="s">
        <v>64</v>
      </c>
      <c r="K6" s="225" t="s">
        <v>65</v>
      </c>
      <c r="L6" s="225" t="s">
        <v>66</v>
      </c>
      <c r="M6" s="225" t="s">
        <v>67</v>
      </c>
      <c r="N6" s="225" t="s">
        <v>68</v>
      </c>
      <c r="O6" s="226"/>
      <c r="P6" s="226"/>
      <c r="Q6" s="226"/>
      <c r="R6" s="226"/>
      <c r="S6" s="145"/>
    </row>
    <row r="7" ht="15" customHeight="1" spans="1:19">
      <c r="A7" s="219">
        <v>1</v>
      </c>
      <c r="B7" s="219">
        <v>2</v>
      </c>
      <c r="C7" s="219">
        <v>3</v>
      </c>
      <c r="D7" s="219">
        <v>4</v>
      </c>
      <c r="E7" s="219">
        <v>5</v>
      </c>
      <c r="F7" s="219">
        <v>6</v>
      </c>
      <c r="G7" s="219">
        <v>7</v>
      </c>
      <c r="H7" s="219">
        <v>8</v>
      </c>
      <c r="I7" s="99">
        <v>9</v>
      </c>
      <c r="J7" s="219">
        <v>10</v>
      </c>
      <c r="K7" s="219">
        <v>11</v>
      </c>
      <c r="L7" s="219">
        <v>12</v>
      </c>
      <c r="M7" s="219">
        <v>13</v>
      </c>
      <c r="N7" s="219">
        <v>14</v>
      </c>
      <c r="O7" s="219">
        <v>15</v>
      </c>
      <c r="P7" s="219">
        <v>16</v>
      </c>
      <c r="Q7" s="219">
        <v>17</v>
      </c>
      <c r="R7" s="219">
        <v>18</v>
      </c>
      <c r="S7" s="219">
        <v>19</v>
      </c>
    </row>
    <row r="8" ht="18" customHeight="1" spans="1:19">
      <c r="A8" s="33" t="s">
        <v>69</v>
      </c>
      <c r="B8" s="33" t="s">
        <v>70</v>
      </c>
      <c r="C8" s="109">
        <v>357794431.8</v>
      </c>
      <c r="D8" s="109">
        <v>357794431.8</v>
      </c>
      <c r="E8" s="109">
        <v>112781006.26</v>
      </c>
      <c r="F8" s="109"/>
      <c r="G8" s="109"/>
      <c r="H8" s="109"/>
      <c r="I8" s="109">
        <v>245013425.54</v>
      </c>
      <c r="J8" s="109">
        <v>242608189</v>
      </c>
      <c r="K8" s="109"/>
      <c r="L8" s="109">
        <v>2245337.92</v>
      </c>
      <c r="M8" s="109"/>
      <c r="N8" s="109">
        <v>159898.62</v>
      </c>
      <c r="O8" s="109"/>
      <c r="P8" s="109"/>
      <c r="Q8" s="109"/>
      <c r="R8" s="109"/>
      <c r="S8" s="109"/>
    </row>
    <row r="9" ht="18" customHeight="1" spans="1:19">
      <c r="A9" s="220" t="s">
        <v>71</v>
      </c>
      <c r="B9" s="220" t="s">
        <v>70</v>
      </c>
      <c r="C9" s="109">
        <v>21311492.17</v>
      </c>
      <c r="D9" s="109">
        <v>21311492.17</v>
      </c>
      <c r="E9" s="109">
        <v>21141492.17</v>
      </c>
      <c r="F9" s="109"/>
      <c r="G9" s="109"/>
      <c r="H9" s="109"/>
      <c r="I9" s="109">
        <v>170000</v>
      </c>
      <c r="J9" s="109"/>
      <c r="K9" s="109"/>
      <c r="L9" s="109">
        <v>150000</v>
      </c>
      <c r="M9" s="109"/>
      <c r="N9" s="109">
        <v>20000</v>
      </c>
      <c r="O9" s="109"/>
      <c r="P9" s="109"/>
      <c r="Q9" s="109"/>
      <c r="R9" s="109"/>
      <c r="S9" s="109"/>
    </row>
    <row r="10" ht="18" customHeight="1" spans="1:19">
      <c r="A10" s="220" t="s">
        <v>72</v>
      </c>
      <c r="B10" s="220" t="s">
        <v>73</v>
      </c>
      <c r="C10" s="109">
        <v>14194775.09</v>
      </c>
      <c r="D10" s="109">
        <v>14194775.09</v>
      </c>
      <c r="E10" s="109">
        <v>14134876.47</v>
      </c>
      <c r="F10" s="109"/>
      <c r="G10" s="109"/>
      <c r="H10" s="109"/>
      <c r="I10" s="109">
        <v>59898.62</v>
      </c>
      <c r="J10" s="109"/>
      <c r="K10" s="109"/>
      <c r="L10" s="109"/>
      <c r="M10" s="109"/>
      <c r="N10" s="109">
        <v>59898.62</v>
      </c>
      <c r="O10" s="109"/>
      <c r="P10" s="109"/>
      <c r="Q10" s="109"/>
      <c r="R10" s="109"/>
      <c r="S10" s="109"/>
    </row>
    <row r="11" ht="18" customHeight="1" spans="1:19">
      <c r="A11" s="220" t="s">
        <v>74</v>
      </c>
      <c r="B11" s="220" t="s">
        <v>75</v>
      </c>
      <c r="C11" s="109">
        <v>2215315.58</v>
      </c>
      <c r="D11" s="109">
        <v>2215315.58</v>
      </c>
      <c r="E11" s="109">
        <v>2177631.23</v>
      </c>
      <c r="F11" s="109"/>
      <c r="G11" s="109"/>
      <c r="H11" s="109"/>
      <c r="I11" s="109">
        <v>37684.35</v>
      </c>
      <c r="J11" s="109"/>
      <c r="K11" s="109"/>
      <c r="L11" s="109">
        <v>37684.35</v>
      </c>
      <c r="M11" s="109"/>
      <c r="N11" s="109"/>
      <c r="O11" s="109"/>
      <c r="P11" s="109"/>
      <c r="Q11" s="109"/>
      <c r="R11" s="109"/>
      <c r="S11" s="109"/>
    </row>
    <row r="12" ht="18" customHeight="1" spans="1:19">
      <c r="A12" s="220" t="s">
        <v>76</v>
      </c>
      <c r="B12" s="220" t="s">
        <v>77</v>
      </c>
      <c r="C12" s="109">
        <v>33180384.86</v>
      </c>
      <c r="D12" s="109">
        <v>33180384.86</v>
      </c>
      <c r="E12" s="109">
        <v>12461737.43</v>
      </c>
      <c r="F12" s="109"/>
      <c r="G12" s="109"/>
      <c r="H12" s="109"/>
      <c r="I12" s="109">
        <v>20718647.43</v>
      </c>
      <c r="J12" s="109">
        <v>20000000</v>
      </c>
      <c r="K12" s="109"/>
      <c r="L12" s="109">
        <v>638647.43</v>
      </c>
      <c r="M12" s="109"/>
      <c r="N12" s="109">
        <v>80000</v>
      </c>
      <c r="O12" s="109"/>
      <c r="P12" s="109"/>
      <c r="Q12" s="109"/>
      <c r="R12" s="109"/>
      <c r="S12" s="109"/>
    </row>
    <row r="13" ht="18" customHeight="1" spans="1:19">
      <c r="A13" s="220" t="s">
        <v>78</v>
      </c>
      <c r="B13" s="220" t="s">
        <v>79</v>
      </c>
      <c r="C13" s="109">
        <v>23373552.61</v>
      </c>
      <c r="D13" s="109">
        <v>23373552.61</v>
      </c>
      <c r="E13" s="109">
        <v>4579529.11</v>
      </c>
      <c r="F13" s="109"/>
      <c r="G13" s="109"/>
      <c r="H13" s="109"/>
      <c r="I13" s="109">
        <v>18794023.5</v>
      </c>
      <c r="J13" s="109">
        <v>18000000</v>
      </c>
      <c r="K13" s="109"/>
      <c r="L13" s="109">
        <v>794023.5</v>
      </c>
      <c r="M13" s="109"/>
      <c r="N13" s="109"/>
      <c r="O13" s="109"/>
      <c r="P13" s="109"/>
      <c r="Q13" s="109"/>
      <c r="R13" s="109"/>
      <c r="S13" s="109"/>
    </row>
    <row r="14" ht="18" customHeight="1" spans="1:19">
      <c r="A14" s="220" t="s">
        <v>80</v>
      </c>
      <c r="B14" s="220" t="s">
        <v>81</v>
      </c>
      <c r="C14" s="109">
        <v>10929214.25</v>
      </c>
      <c r="D14" s="109">
        <v>10929214.25</v>
      </c>
      <c r="E14" s="109">
        <v>2909982.47</v>
      </c>
      <c r="F14" s="109"/>
      <c r="G14" s="109"/>
      <c r="H14" s="109"/>
      <c r="I14" s="109">
        <v>8019231.78</v>
      </c>
      <c r="J14" s="109">
        <v>8000000</v>
      </c>
      <c r="K14" s="109"/>
      <c r="L14" s="109">
        <v>19231.78</v>
      </c>
      <c r="M14" s="109"/>
      <c r="N14" s="109"/>
      <c r="O14" s="109"/>
      <c r="P14" s="109"/>
      <c r="Q14" s="109"/>
      <c r="R14" s="109"/>
      <c r="S14" s="109"/>
    </row>
    <row r="15" ht="18" customHeight="1" spans="1:19">
      <c r="A15" s="220" t="s">
        <v>82</v>
      </c>
      <c r="B15" s="220" t="s">
        <v>83</v>
      </c>
      <c r="C15" s="109">
        <v>7474171.25</v>
      </c>
      <c r="D15" s="109">
        <v>7474171.25</v>
      </c>
      <c r="E15" s="109">
        <v>2474171.25</v>
      </c>
      <c r="F15" s="109"/>
      <c r="G15" s="109"/>
      <c r="H15" s="109"/>
      <c r="I15" s="109">
        <v>5000000</v>
      </c>
      <c r="J15" s="109">
        <v>5000000</v>
      </c>
      <c r="K15" s="109"/>
      <c r="L15" s="109"/>
      <c r="M15" s="109"/>
      <c r="N15" s="109"/>
      <c r="O15" s="109"/>
      <c r="P15" s="109"/>
      <c r="Q15" s="109"/>
      <c r="R15" s="109"/>
      <c r="S15" s="109"/>
    </row>
    <row r="16" ht="18" customHeight="1" spans="1:19">
      <c r="A16" s="220" t="s">
        <v>84</v>
      </c>
      <c r="B16" s="220" t="s">
        <v>85</v>
      </c>
      <c r="C16" s="109">
        <v>8999449.56</v>
      </c>
      <c r="D16" s="109">
        <v>8999449.56</v>
      </c>
      <c r="E16" s="109">
        <v>2999449.56</v>
      </c>
      <c r="F16" s="109"/>
      <c r="G16" s="109"/>
      <c r="H16" s="109"/>
      <c r="I16" s="109">
        <v>6000000</v>
      </c>
      <c r="J16" s="109">
        <v>6000000</v>
      </c>
      <c r="K16" s="109"/>
      <c r="L16" s="109"/>
      <c r="M16" s="109"/>
      <c r="N16" s="109"/>
      <c r="O16" s="109"/>
      <c r="P16" s="109"/>
      <c r="Q16" s="109"/>
      <c r="R16" s="109"/>
      <c r="S16" s="109"/>
    </row>
    <row r="17" ht="18" customHeight="1" spans="1:19">
      <c r="A17" s="220" t="s">
        <v>86</v>
      </c>
      <c r="B17" s="220" t="s">
        <v>87</v>
      </c>
      <c r="C17" s="109">
        <v>8673183.86</v>
      </c>
      <c r="D17" s="109">
        <v>8673183.86</v>
      </c>
      <c r="E17" s="109">
        <v>2622544.86</v>
      </c>
      <c r="F17" s="109"/>
      <c r="G17" s="109"/>
      <c r="H17" s="109"/>
      <c r="I17" s="109">
        <v>6050639</v>
      </c>
      <c r="J17" s="109">
        <v>6000000</v>
      </c>
      <c r="K17" s="109"/>
      <c r="L17" s="109">
        <v>50639</v>
      </c>
      <c r="M17" s="109"/>
      <c r="N17" s="109"/>
      <c r="O17" s="109"/>
      <c r="P17" s="109"/>
      <c r="Q17" s="109"/>
      <c r="R17" s="109"/>
      <c r="S17" s="109"/>
    </row>
    <row r="18" ht="18" customHeight="1" spans="1:19">
      <c r="A18" s="220" t="s">
        <v>88</v>
      </c>
      <c r="B18" s="220" t="s">
        <v>89</v>
      </c>
      <c r="C18" s="109">
        <v>9057776.41</v>
      </c>
      <c r="D18" s="109">
        <v>9057776.41</v>
      </c>
      <c r="E18" s="109">
        <v>2939026.41</v>
      </c>
      <c r="F18" s="109"/>
      <c r="G18" s="109"/>
      <c r="H18" s="109"/>
      <c r="I18" s="109">
        <v>6118750</v>
      </c>
      <c r="J18" s="109">
        <v>6000000</v>
      </c>
      <c r="K18" s="109"/>
      <c r="L18" s="109">
        <v>118750</v>
      </c>
      <c r="M18" s="109"/>
      <c r="N18" s="109"/>
      <c r="O18" s="109"/>
      <c r="P18" s="109"/>
      <c r="Q18" s="109"/>
      <c r="R18" s="109"/>
      <c r="S18" s="109"/>
    </row>
    <row r="19" ht="18" customHeight="1" spans="1:19">
      <c r="A19" s="220" t="s">
        <v>90</v>
      </c>
      <c r="B19" s="220" t="s">
        <v>91</v>
      </c>
      <c r="C19" s="109">
        <v>6871992.46</v>
      </c>
      <c r="D19" s="109">
        <v>6871992.46</v>
      </c>
      <c r="E19" s="109">
        <v>2367160.46</v>
      </c>
      <c r="F19" s="109"/>
      <c r="G19" s="109"/>
      <c r="H19" s="109"/>
      <c r="I19" s="109">
        <v>4504832</v>
      </c>
      <c r="J19" s="109">
        <v>4500000</v>
      </c>
      <c r="K19" s="109"/>
      <c r="L19" s="109">
        <v>4832</v>
      </c>
      <c r="M19" s="109"/>
      <c r="N19" s="109"/>
      <c r="O19" s="109"/>
      <c r="P19" s="109"/>
      <c r="Q19" s="109"/>
      <c r="R19" s="109"/>
      <c r="S19" s="109"/>
    </row>
    <row r="20" ht="18" customHeight="1" spans="1:19">
      <c r="A20" s="220" t="s">
        <v>92</v>
      </c>
      <c r="B20" s="220" t="s">
        <v>93</v>
      </c>
      <c r="C20" s="109">
        <v>12387601.32</v>
      </c>
      <c r="D20" s="109">
        <v>12387601.32</v>
      </c>
      <c r="E20" s="109">
        <v>4387601.32</v>
      </c>
      <c r="F20" s="109"/>
      <c r="G20" s="109"/>
      <c r="H20" s="109"/>
      <c r="I20" s="109">
        <v>8000000</v>
      </c>
      <c r="J20" s="109">
        <v>8000000</v>
      </c>
      <c r="K20" s="109"/>
      <c r="L20" s="109"/>
      <c r="M20" s="109"/>
      <c r="N20" s="109"/>
      <c r="O20" s="109"/>
      <c r="P20" s="109"/>
      <c r="Q20" s="109"/>
      <c r="R20" s="109"/>
      <c r="S20" s="109"/>
    </row>
    <row r="21" ht="18" customHeight="1" spans="1:19">
      <c r="A21" s="220" t="s">
        <v>94</v>
      </c>
      <c r="B21" s="220" t="s">
        <v>95</v>
      </c>
      <c r="C21" s="109">
        <v>7562029.17</v>
      </c>
      <c r="D21" s="109">
        <v>7562029.17</v>
      </c>
      <c r="E21" s="109">
        <v>2543493.39</v>
      </c>
      <c r="F21" s="109"/>
      <c r="G21" s="109"/>
      <c r="H21" s="109"/>
      <c r="I21" s="109">
        <v>5018535.78</v>
      </c>
      <c r="J21" s="109">
        <v>5018371</v>
      </c>
      <c r="K21" s="109"/>
      <c r="L21" s="109">
        <v>164.78</v>
      </c>
      <c r="M21" s="109"/>
      <c r="N21" s="109"/>
      <c r="O21" s="109"/>
      <c r="P21" s="109"/>
      <c r="Q21" s="109"/>
      <c r="R21" s="109"/>
      <c r="S21" s="109"/>
    </row>
    <row r="22" ht="18" customHeight="1" spans="1:19">
      <c r="A22" s="220" t="s">
        <v>96</v>
      </c>
      <c r="B22" s="220" t="s">
        <v>97</v>
      </c>
      <c r="C22" s="109">
        <v>35180539.99</v>
      </c>
      <c r="D22" s="109">
        <v>35180539.99</v>
      </c>
      <c r="E22" s="109">
        <v>5180539.99</v>
      </c>
      <c r="F22" s="109"/>
      <c r="G22" s="109"/>
      <c r="H22" s="109"/>
      <c r="I22" s="109">
        <v>30000000</v>
      </c>
      <c r="J22" s="109">
        <v>30000000</v>
      </c>
      <c r="K22" s="109"/>
      <c r="L22" s="109"/>
      <c r="M22" s="109"/>
      <c r="N22" s="109"/>
      <c r="O22" s="109"/>
      <c r="P22" s="109"/>
      <c r="Q22" s="109"/>
      <c r="R22" s="109"/>
      <c r="S22" s="109"/>
    </row>
    <row r="23" ht="18" customHeight="1" spans="1:19">
      <c r="A23" s="220" t="s">
        <v>98</v>
      </c>
      <c r="B23" s="220" t="s">
        <v>99</v>
      </c>
      <c r="C23" s="109">
        <v>118764681.6</v>
      </c>
      <c r="D23" s="109">
        <v>118764681.6</v>
      </c>
      <c r="E23" s="109">
        <v>16045863.6</v>
      </c>
      <c r="F23" s="109"/>
      <c r="G23" s="109"/>
      <c r="H23" s="109"/>
      <c r="I23" s="109">
        <v>102718818</v>
      </c>
      <c r="J23" s="109">
        <v>102718818</v>
      </c>
      <c r="K23" s="109"/>
      <c r="L23" s="109"/>
      <c r="M23" s="109"/>
      <c r="N23" s="109"/>
      <c r="O23" s="109"/>
      <c r="P23" s="109"/>
      <c r="Q23" s="109"/>
      <c r="R23" s="109"/>
      <c r="S23" s="109"/>
    </row>
    <row r="24" ht="18" customHeight="1" spans="1:19">
      <c r="A24" s="220" t="s">
        <v>100</v>
      </c>
      <c r="B24" s="220" t="s">
        <v>101</v>
      </c>
      <c r="C24" s="109">
        <v>16038563.41</v>
      </c>
      <c r="D24" s="109">
        <v>16038563.41</v>
      </c>
      <c r="E24" s="109">
        <v>10667563.41</v>
      </c>
      <c r="F24" s="109"/>
      <c r="G24" s="109"/>
      <c r="H24" s="109"/>
      <c r="I24" s="109">
        <v>5371000</v>
      </c>
      <c r="J24" s="109">
        <v>5371000</v>
      </c>
      <c r="K24" s="109"/>
      <c r="L24" s="109"/>
      <c r="M24" s="109"/>
      <c r="N24" s="109"/>
      <c r="O24" s="109"/>
      <c r="P24" s="109"/>
      <c r="Q24" s="109"/>
      <c r="R24" s="109"/>
      <c r="S24" s="109"/>
    </row>
    <row r="25" ht="18" customHeight="1" spans="1:19">
      <c r="A25" s="220" t="s">
        <v>102</v>
      </c>
      <c r="B25" s="220" t="s">
        <v>103</v>
      </c>
      <c r="C25" s="109">
        <v>21579708.21</v>
      </c>
      <c r="D25" s="109">
        <v>21579708.21</v>
      </c>
      <c r="E25" s="109">
        <v>3148343.13</v>
      </c>
      <c r="F25" s="109"/>
      <c r="G25" s="109"/>
      <c r="H25" s="109"/>
      <c r="I25" s="109">
        <v>18431365.08</v>
      </c>
      <c r="J25" s="109">
        <v>18000000</v>
      </c>
      <c r="K25" s="109"/>
      <c r="L25" s="109">
        <v>431365.08</v>
      </c>
      <c r="M25" s="109"/>
      <c r="N25" s="109"/>
      <c r="O25" s="109"/>
      <c r="P25" s="109"/>
      <c r="Q25" s="109"/>
      <c r="R25" s="109"/>
      <c r="S25" s="109"/>
    </row>
    <row r="26" ht="18" customHeight="1" spans="1:19">
      <c r="A26" s="82" t="s">
        <v>55</v>
      </c>
      <c r="B26" s="221"/>
      <c r="C26" s="109">
        <v>357794431.8</v>
      </c>
      <c r="D26" s="109">
        <v>357794431.8</v>
      </c>
      <c r="E26" s="109">
        <v>112781006.26</v>
      </c>
      <c r="F26" s="109"/>
      <c r="G26" s="109"/>
      <c r="H26" s="109"/>
      <c r="I26" s="109">
        <v>245013425.54</v>
      </c>
      <c r="J26" s="109">
        <v>242608189</v>
      </c>
      <c r="K26" s="109"/>
      <c r="L26" s="109">
        <v>2245337.92</v>
      </c>
      <c r="M26" s="109"/>
      <c r="N26" s="109">
        <v>159898.62</v>
      </c>
      <c r="O26" s="109"/>
      <c r="P26" s="109"/>
      <c r="Q26" s="109"/>
      <c r="R26" s="109"/>
      <c r="S26" s="109"/>
    </row>
  </sheetData>
  <mergeCells count="20">
    <mergeCell ref="A1:S1"/>
    <mergeCell ref="A2:S2"/>
    <mergeCell ref="A3:B3"/>
    <mergeCell ref="D4:N4"/>
    <mergeCell ref="O4:S4"/>
    <mergeCell ref="I5:N5"/>
    <mergeCell ref="A26:B26"/>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6"/>
  <sheetViews>
    <sheetView showGridLines="0" showZeros="0" workbookViewId="0">
      <selection activeCell="A1" sqref="A1:O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79" t="s">
        <v>104</v>
      </c>
    </row>
    <row r="2" ht="41.25" customHeight="1" spans="1:1">
      <c r="A2" s="74" t="str">
        <f>"2025"&amp;"年部门支出预算表"</f>
        <v>2025年部门支出预算表</v>
      </c>
    </row>
    <row r="3" ht="17.25" customHeight="1" spans="1:15">
      <c r="A3" s="77" t="str">
        <f>"单位名称："&amp;"昆明市晋宁区卫生健康局"</f>
        <v>单位名称：昆明市晋宁区卫生健康局</v>
      </c>
      <c r="O3" s="79" t="s">
        <v>1</v>
      </c>
    </row>
    <row r="4" ht="27" customHeight="1" spans="1:15">
      <c r="A4" s="199" t="s">
        <v>105</v>
      </c>
      <c r="B4" s="199" t="s">
        <v>106</v>
      </c>
      <c r="C4" s="199" t="s">
        <v>55</v>
      </c>
      <c r="D4" s="200" t="s">
        <v>58</v>
      </c>
      <c r="E4" s="201"/>
      <c r="F4" s="202"/>
      <c r="G4" s="203" t="s">
        <v>59</v>
      </c>
      <c r="H4" s="203" t="s">
        <v>60</v>
      </c>
      <c r="I4" s="203" t="s">
        <v>107</v>
      </c>
      <c r="J4" s="200" t="s">
        <v>62</v>
      </c>
      <c r="K4" s="201"/>
      <c r="L4" s="201"/>
      <c r="M4" s="201"/>
      <c r="N4" s="210"/>
      <c r="O4" s="211"/>
    </row>
    <row r="5" ht="42" customHeight="1" spans="1:15">
      <c r="A5" s="204"/>
      <c r="B5" s="204"/>
      <c r="C5" s="205"/>
      <c r="D5" s="206" t="s">
        <v>57</v>
      </c>
      <c r="E5" s="206" t="s">
        <v>108</v>
      </c>
      <c r="F5" s="206" t="s">
        <v>109</v>
      </c>
      <c r="G5" s="205"/>
      <c r="H5" s="205"/>
      <c r="I5" s="212"/>
      <c r="J5" s="206" t="s">
        <v>57</v>
      </c>
      <c r="K5" s="193" t="s">
        <v>110</v>
      </c>
      <c r="L5" s="193" t="s">
        <v>111</v>
      </c>
      <c r="M5" s="193" t="s">
        <v>112</v>
      </c>
      <c r="N5" s="193" t="s">
        <v>113</v>
      </c>
      <c r="O5" s="193" t="s">
        <v>114</v>
      </c>
    </row>
    <row r="6" ht="18" customHeight="1" spans="1:15">
      <c r="A6" s="85" t="s">
        <v>115</v>
      </c>
      <c r="B6" s="85" t="s">
        <v>116</v>
      </c>
      <c r="C6" s="85" t="s">
        <v>117</v>
      </c>
      <c r="D6" s="86" t="s">
        <v>118</v>
      </c>
      <c r="E6" s="86" t="s">
        <v>119</v>
      </c>
      <c r="F6" s="86" t="s">
        <v>120</v>
      </c>
      <c r="G6" s="86" t="s">
        <v>121</v>
      </c>
      <c r="H6" s="86" t="s">
        <v>122</v>
      </c>
      <c r="I6" s="86" t="s">
        <v>123</v>
      </c>
      <c r="J6" s="86" t="s">
        <v>124</v>
      </c>
      <c r="K6" s="86" t="s">
        <v>125</v>
      </c>
      <c r="L6" s="86" t="s">
        <v>126</v>
      </c>
      <c r="M6" s="86" t="s">
        <v>127</v>
      </c>
      <c r="N6" s="85" t="s">
        <v>128</v>
      </c>
      <c r="O6" s="86" t="s">
        <v>129</v>
      </c>
    </row>
    <row r="7" ht="21" customHeight="1" spans="1:15">
      <c r="A7" s="87" t="s">
        <v>130</v>
      </c>
      <c r="B7" s="87" t="s">
        <v>131</v>
      </c>
      <c r="C7" s="109">
        <v>16830995.08</v>
      </c>
      <c r="D7" s="109">
        <v>16830995.08</v>
      </c>
      <c r="E7" s="109">
        <v>16830995.08</v>
      </c>
      <c r="F7" s="109"/>
      <c r="G7" s="109"/>
      <c r="H7" s="109"/>
      <c r="I7" s="109"/>
      <c r="J7" s="109"/>
      <c r="K7" s="109"/>
      <c r="L7" s="109"/>
      <c r="M7" s="109"/>
      <c r="N7" s="109"/>
      <c r="O7" s="109"/>
    </row>
    <row r="8" ht="21" customHeight="1" spans="1:15">
      <c r="A8" s="207" t="s">
        <v>132</v>
      </c>
      <c r="B8" s="207" t="s">
        <v>133</v>
      </c>
      <c r="C8" s="109">
        <v>16615967.08</v>
      </c>
      <c r="D8" s="109">
        <v>16615967.08</v>
      </c>
      <c r="E8" s="109">
        <v>16615967.08</v>
      </c>
      <c r="F8" s="109"/>
      <c r="G8" s="109"/>
      <c r="H8" s="109"/>
      <c r="I8" s="109"/>
      <c r="J8" s="109"/>
      <c r="K8" s="109"/>
      <c r="L8" s="109"/>
      <c r="M8" s="109"/>
      <c r="N8" s="109"/>
      <c r="O8" s="109"/>
    </row>
    <row r="9" ht="21" customHeight="1" spans="1:15">
      <c r="A9" s="208" t="s">
        <v>134</v>
      </c>
      <c r="B9" s="208" t="s">
        <v>135</v>
      </c>
      <c r="C9" s="109">
        <v>351900</v>
      </c>
      <c r="D9" s="109">
        <v>351900</v>
      </c>
      <c r="E9" s="109">
        <v>351900</v>
      </c>
      <c r="F9" s="109"/>
      <c r="G9" s="109"/>
      <c r="H9" s="109"/>
      <c r="I9" s="109"/>
      <c r="J9" s="109"/>
      <c r="K9" s="109"/>
      <c r="L9" s="109"/>
      <c r="M9" s="109"/>
      <c r="N9" s="109"/>
      <c r="O9" s="109"/>
    </row>
    <row r="10" ht="21" customHeight="1" spans="1:15">
      <c r="A10" s="208" t="s">
        <v>136</v>
      </c>
      <c r="B10" s="208" t="s">
        <v>137</v>
      </c>
      <c r="C10" s="109">
        <v>6063300</v>
      </c>
      <c r="D10" s="109">
        <v>6063300</v>
      </c>
      <c r="E10" s="109">
        <v>6063300</v>
      </c>
      <c r="F10" s="109"/>
      <c r="G10" s="109"/>
      <c r="H10" s="109"/>
      <c r="I10" s="109"/>
      <c r="J10" s="109"/>
      <c r="K10" s="109"/>
      <c r="L10" s="109"/>
      <c r="M10" s="109"/>
      <c r="N10" s="109"/>
      <c r="O10" s="109"/>
    </row>
    <row r="11" ht="21" customHeight="1" spans="1:15">
      <c r="A11" s="208" t="s">
        <v>138</v>
      </c>
      <c r="B11" s="208" t="s">
        <v>139</v>
      </c>
      <c r="C11" s="109">
        <v>8482934.79</v>
      </c>
      <c r="D11" s="109">
        <v>8482934.79</v>
      </c>
      <c r="E11" s="109">
        <v>8482934.79</v>
      </c>
      <c r="F11" s="109"/>
      <c r="G11" s="109"/>
      <c r="H11" s="109"/>
      <c r="I11" s="109"/>
      <c r="J11" s="109"/>
      <c r="K11" s="109"/>
      <c r="L11" s="109"/>
      <c r="M11" s="109"/>
      <c r="N11" s="109"/>
      <c r="O11" s="109"/>
    </row>
    <row r="12" ht="21" customHeight="1" spans="1:15">
      <c r="A12" s="208" t="s">
        <v>140</v>
      </c>
      <c r="B12" s="208" t="s">
        <v>141</v>
      </c>
      <c r="C12" s="109">
        <v>1717832.29</v>
      </c>
      <c r="D12" s="109">
        <v>1717832.29</v>
      </c>
      <c r="E12" s="109">
        <v>1717832.29</v>
      </c>
      <c r="F12" s="109"/>
      <c r="G12" s="109"/>
      <c r="H12" s="109"/>
      <c r="I12" s="109"/>
      <c r="J12" s="109"/>
      <c r="K12" s="109"/>
      <c r="L12" s="109"/>
      <c r="M12" s="109"/>
      <c r="N12" s="109"/>
      <c r="O12" s="109"/>
    </row>
    <row r="13" ht="21" customHeight="1" spans="1:15">
      <c r="A13" s="207" t="s">
        <v>142</v>
      </c>
      <c r="B13" s="207" t="s">
        <v>143</v>
      </c>
      <c r="C13" s="109">
        <v>215028</v>
      </c>
      <c r="D13" s="109">
        <v>215028</v>
      </c>
      <c r="E13" s="109">
        <v>215028</v>
      </c>
      <c r="F13" s="109"/>
      <c r="G13" s="109"/>
      <c r="H13" s="109"/>
      <c r="I13" s="109"/>
      <c r="J13" s="109"/>
      <c r="K13" s="109"/>
      <c r="L13" s="109"/>
      <c r="M13" s="109"/>
      <c r="N13" s="109"/>
      <c r="O13" s="109"/>
    </row>
    <row r="14" ht="21" customHeight="1" spans="1:15">
      <c r="A14" s="208" t="s">
        <v>144</v>
      </c>
      <c r="B14" s="208" t="s">
        <v>145</v>
      </c>
      <c r="C14" s="109">
        <v>215028</v>
      </c>
      <c r="D14" s="109">
        <v>215028</v>
      </c>
      <c r="E14" s="109">
        <v>215028</v>
      </c>
      <c r="F14" s="109"/>
      <c r="G14" s="109"/>
      <c r="H14" s="109"/>
      <c r="I14" s="109"/>
      <c r="J14" s="109"/>
      <c r="K14" s="109"/>
      <c r="L14" s="109"/>
      <c r="M14" s="109"/>
      <c r="N14" s="109"/>
      <c r="O14" s="109"/>
    </row>
    <row r="15" ht="21" customHeight="1" spans="1:15">
      <c r="A15" s="87" t="s">
        <v>146</v>
      </c>
      <c r="B15" s="87" t="s">
        <v>147</v>
      </c>
      <c r="C15" s="109">
        <v>333149226.83</v>
      </c>
      <c r="D15" s="109">
        <v>88135801.29</v>
      </c>
      <c r="E15" s="109">
        <v>67789901.29</v>
      </c>
      <c r="F15" s="109">
        <v>20345900</v>
      </c>
      <c r="G15" s="109"/>
      <c r="H15" s="109"/>
      <c r="I15" s="109"/>
      <c r="J15" s="109">
        <v>245013425.54</v>
      </c>
      <c r="K15" s="109">
        <v>242608189</v>
      </c>
      <c r="L15" s="109"/>
      <c r="M15" s="109">
        <v>2245337.92</v>
      </c>
      <c r="N15" s="109"/>
      <c r="O15" s="109">
        <v>159898.62</v>
      </c>
    </row>
    <row r="16" ht="21" customHeight="1" spans="1:15">
      <c r="A16" s="207" t="s">
        <v>148</v>
      </c>
      <c r="B16" s="207" t="s">
        <v>149</v>
      </c>
      <c r="C16" s="109">
        <v>4466107.67</v>
      </c>
      <c r="D16" s="109">
        <v>4466107.67</v>
      </c>
      <c r="E16" s="109">
        <v>3914107.67</v>
      </c>
      <c r="F16" s="109">
        <v>552000</v>
      </c>
      <c r="G16" s="109"/>
      <c r="H16" s="109"/>
      <c r="I16" s="109"/>
      <c r="J16" s="109"/>
      <c r="K16" s="109"/>
      <c r="L16" s="109"/>
      <c r="M16" s="109"/>
      <c r="N16" s="109"/>
      <c r="O16" s="109"/>
    </row>
    <row r="17" ht="21" customHeight="1" spans="1:15">
      <c r="A17" s="208" t="s">
        <v>150</v>
      </c>
      <c r="B17" s="208" t="s">
        <v>151</v>
      </c>
      <c r="C17" s="109">
        <v>2494245.15</v>
      </c>
      <c r="D17" s="109">
        <v>2494245.15</v>
      </c>
      <c r="E17" s="109">
        <v>2494245.15</v>
      </c>
      <c r="F17" s="109"/>
      <c r="G17" s="109"/>
      <c r="H17" s="109"/>
      <c r="I17" s="109"/>
      <c r="J17" s="109"/>
      <c r="K17" s="109"/>
      <c r="L17" s="109"/>
      <c r="M17" s="109"/>
      <c r="N17" s="109"/>
      <c r="O17" s="109"/>
    </row>
    <row r="18" ht="21" customHeight="1" spans="1:15">
      <c r="A18" s="208" t="s">
        <v>152</v>
      </c>
      <c r="B18" s="208" t="s">
        <v>153</v>
      </c>
      <c r="C18" s="109">
        <v>1971862.52</v>
      </c>
      <c r="D18" s="109">
        <v>1971862.52</v>
      </c>
      <c r="E18" s="109">
        <v>1419862.52</v>
      </c>
      <c r="F18" s="109">
        <v>552000</v>
      </c>
      <c r="G18" s="109"/>
      <c r="H18" s="109"/>
      <c r="I18" s="109"/>
      <c r="J18" s="109"/>
      <c r="K18" s="109"/>
      <c r="L18" s="109"/>
      <c r="M18" s="109"/>
      <c r="N18" s="109"/>
      <c r="O18" s="109"/>
    </row>
    <row r="19" ht="21" customHeight="1" spans="1:15">
      <c r="A19" s="207" t="s">
        <v>154</v>
      </c>
      <c r="B19" s="207" t="s">
        <v>155</v>
      </c>
      <c r="C19" s="109">
        <v>123065606.2</v>
      </c>
      <c r="D19" s="109">
        <v>14975788.2</v>
      </c>
      <c r="E19" s="109">
        <v>14975788.2</v>
      </c>
      <c r="F19" s="109"/>
      <c r="G19" s="109"/>
      <c r="H19" s="109"/>
      <c r="I19" s="109"/>
      <c r="J19" s="109">
        <v>108089818</v>
      </c>
      <c r="K19" s="109">
        <v>108089818</v>
      </c>
      <c r="L19" s="109"/>
      <c r="M19" s="109"/>
      <c r="N19" s="109"/>
      <c r="O19" s="109"/>
    </row>
    <row r="20" ht="21" customHeight="1" spans="1:15">
      <c r="A20" s="208" t="s">
        <v>156</v>
      </c>
      <c r="B20" s="208" t="s">
        <v>157</v>
      </c>
      <c r="C20" s="109">
        <v>123065606.2</v>
      </c>
      <c r="D20" s="109">
        <v>14975788.2</v>
      </c>
      <c r="E20" s="109">
        <v>14975788.2</v>
      </c>
      <c r="F20" s="109"/>
      <c r="G20" s="109"/>
      <c r="H20" s="109"/>
      <c r="I20" s="109"/>
      <c r="J20" s="109">
        <v>108089818</v>
      </c>
      <c r="K20" s="109">
        <v>108089818</v>
      </c>
      <c r="L20" s="109"/>
      <c r="M20" s="109"/>
      <c r="N20" s="109"/>
      <c r="O20" s="109"/>
    </row>
    <row r="21" ht="21" customHeight="1" spans="1:15">
      <c r="A21" s="207" t="s">
        <v>158</v>
      </c>
      <c r="B21" s="207" t="s">
        <v>159</v>
      </c>
      <c r="C21" s="109">
        <v>142750093.91</v>
      </c>
      <c r="D21" s="109">
        <v>27866634.97</v>
      </c>
      <c r="E21" s="109">
        <v>25245434.97</v>
      </c>
      <c r="F21" s="109">
        <v>2621200</v>
      </c>
      <c r="G21" s="109"/>
      <c r="H21" s="109"/>
      <c r="I21" s="109"/>
      <c r="J21" s="109">
        <v>114883458.94</v>
      </c>
      <c r="K21" s="109">
        <v>114500000</v>
      </c>
      <c r="L21" s="109"/>
      <c r="M21" s="109">
        <v>383458.94</v>
      </c>
      <c r="N21" s="109"/>
      <c r="O21" s="109"/>
    </row>
    <row r="22" ht="21" customHeight="1" spans="1:15">
      <c r="A22" s="208" t="s">
        <v>160</v>
      </c>
      <c r="B22" s="208" t="s">
        <v>161</v>
      </c>
      <c r="C22" s="109">
        <v>41455618.64</v>
      </c>
      <c r="D22" s="109">
        <v>5455618.64</v>
      </c>
      <c r="E22" s="109">
        <v>5455618.64</v>
      </c>
      <c r="F22" s="109"/>
      <c r="G22" s="109"/>
      <c r="H22" s="109"/>
      <c r="I22" s="109"/>
      <c r="J22" s="109">
        <v>36000000</v>
      </c>
      <c r="K22" s="109">
        <v>36000000</v>
      </c>
      <c r="L22" s="109"/>
      <c r="M22" s="109"/>
      <c r="N22" s="109"/>
      <c r="O22" s="109"/>
    </row>
    <row r="23" ht="21" customHeight="1" spans="1:15">
      <c r="A23" s="208" t="s">
        <v>162</v>
      </c>
      <c r="B23" s="208" t="s">
        <v>163</v>
      </c>
      <c r="C23" s="109">
        <v>98289816.33</v>
      </c>
      <c r="D23" s="109">
        <v>19789816.33</v>
      </c>
      <c r="E23" s="109">
        <v>19789816.33</v>
      </c>
      <c r="F23" s="109"/>
      <c r="G23" s="109"/>
      <c r="H23" s="109"/>
      <c r="I23" s="109"/>
      <c r="J23" s="109">
        <v>78500000</v>
      </c>
      <c r="K23" s="109">
        <v>78500000</v>
      </c>
      <c r="L23" s="109"/>
      <c r="M23" s="109"/>
      <c r="N23" s="109"/>
      <c r="O23" s="109"/>
    </row>
    <row r="24" ht="21" customHeight="1" spans="1:15">
      <c r="A24" s="208" t="s">
        <v>164</v>
      </c>
      <c r="B24" s="208" t="s">
        <v>165</v>
      </c>
      <c r="C24" s="109">
        <v>3004658.94</v>
      </c>
      <c r="D24" s="109">
        <v>2621200</v>
      </c>
      <c r="E24" s="109"/>
      <c r="F24" s="109">
        <v>2621200</v>
      </c>
      <c r="G24" s="109"/>
      <c r="H24" s="109"/>
      <c r="I24" s="109"/>
      <c r="J24" s="109">
        <v>383458.94</v>
      </c>
      <c r="K24" s="109"/>
      <c r="L24" s="109"/>
      <c r="M24" s="109">
        <v>383458.94</v>
      </c>
      <c r="N24" s="109"/>
      <c r="O24" s="109"/>
    </row>
    <row r="25" ht="21" customHeight="1" spans="1:15">
      <c r="A25" s="207" t="s">
        <v>166</v>
      </c>
      <c r="B25" s="207" t="s">
        <v>167</v>
      </c>
      <c r="C25" s="109">
        <v>46191898.06</v>
      </c>
      <c r="D25" s="109">
        <v>24251910.74</v>
      </c>
      <c r="E25" s="109">
        <v>17403510.74</v>
      </c>
      <c r="F25" s="109">
        <v>6848400</v>
      </c>
      <c r="G25" s="109"/>
      <c r="H25" s="109"/>
      <c r="I25" s="109"/>
      <c r="J25" s="109">
        <v>21939987.32</v>
      </c>
      <c r="K25" s="109">
        <v>20018371</v>
      </c>
      <c r="L25" s="109"/>
      <c r="M25" s="109">
        <v>1861717.7</v>
      </c>
      <c r="N25" s="109"/>
      <c r="O25" s="109">
        <v>59898.62</v>
      </c>
    </row>
    <row r="26" ht="21" customHeight="1" spans="1:15">
      <c r="A26" s="208" t="s">
        <v>168</v>
      </c>
      <c r="B26" s="208" t="s">
        <v>169</v>
      </c>
      <c r="C26" s="109">
        <v>7871734.24</v>
      </c>
      <c r="D26" s="109">
        <v>7871734.24</v>
      </c>
      <c r="E26" s="109">
        <v>7871734.24</v>
      </c>
      <c r="F26" s="109"/>
      <c r="G26" s="109"/>
      <c r="H26" s="109"/>
      <c r="I26" s="109"/>
      <c r="J26" s="109"/>
      <c r="K26" s="109"/>
      <c r="L26" s="109"/>
      <c r="M26" s="109"/>
      <c r="N26" s="109"/>
      <c r="O26" s="109"/>
    </row>
    <row r="27" ht="21" customHeight="1" spans="1:15">
      <c r="A27" s="208" t="s">
        <v>170</v>
      </c>
      <c r="B27" s="208" t="s">
        <v>171</v>
      </c>
      <c r="C27" s="109">
        <v>1582627.17</v>
      </c>
      <c r="D27" s="109">
        <v>1544942.82</v>
      </c>
      <c r="E27" s="109">
        <v>1544942.82</v>
      </c>
      <c r="F27" s="109"/>
      <c r="G27" s="109"/>
      <c r="H27" s="109"/>
      <c r="I27" s="109"/>
      <c r="J27" s="109">
        <v>37684.35</v>
      </c>
      <c r="K27" s="109"/>
      <c r="L27" s="109"/>
      <c r="M27" s="109">
        <v>37684.35</v>
      </c>
      <c r="N27" s="109"/>
      <c r="O27" s="109"/>
    </row>
    <row r="28" ht="21" customHeight="1" spans="1:15">
      <c r="A28" s="208" t="s">
        <v>172</v>
      </c>
      <c r="B28" s="208" t="s">
        <v>173</v>
      </c>
      <c r="C28" s="109">
        <v>28448658.66</v>
      </c>
      <c r="D28" s="109">
        <v>7986833.68</v>
      </c>
      <c r="E28" s="109">
        <v>7986833.68</v>
      </c>
      <c r="F28" s="109"/>
      <c r="G28" s="109"/>
      <c r="H28" s="109"/>
      <c r="I28" s="109"/>
      <c r="J28" s="109">
        <v>20461824.98</v>
      </c>
      <c r="K28" s="109">
        <v>20000000</v>
      </c>
      <c r="L28" s="109"/>
      <c r="M28" s="109">
        <v>461824.98</v>
      </c>
      <c r="N28" s="109"/>
      <c r="O28" s="109"/>
    </row>
    <row r="29" ht="21" customHeight="1" spans="1:15">
      <c r="A29" s="208" t="s">
        <v>174</v>
      </c>
      <c r="B29" s="208" t="s">
        <v>175</v>
      </c>
      <c r="C29" s="109">
        <v>4298400</v>
      </c>
      <c r="D29" s="109">
        <v>3598400</v>
      </c>
      <c r="E29" s="109"/>
      <c r="F29" s="109">
        <v>3598400</v>
      </c>
      <c r="G29" s="109"/>
      <c r="H29" s="109"/>
      <c r="I29" s="109"/>
      <c r="J29" s="109">
        <v>700000</v>
      </c>
      <c r="K29" s="109"/>
      <c r="L29" s="109"/>
      <c r="M29" s="109">
        <v>700000</v>
      </c>
      <c r="N29" s="109"/>
      <c r="O29" s="109"/>
    </row>
    <row r="30" ht="21" customHeight="1" spans="1:15">
      <c r="A30" s="208" t="s">
        <v>176</v>
      </c>
      <c r="B30" s="208" t="s">
        <v>177</v>
      </c>
      <c r="C30" s="109">
        <v>558157.78</v>
      </c>
      <c r="D30" s="109">
        <v>370000</v>
      </c>
      <c r="E30" s="109"/>
      <c r="F30" s="109">
        <v>370000</v>
      </c>
      <c r="G30" s="109"/>
      <c r="H30" s="109"/>
      <c r="I30" s="109"/>
      <c r="J30" s="109">
        <v>188157.78</v>
      </c>
      <c r="K30" s="109"/>
      <c r="L30" s="109"/>
      <c r="M30" s="109">
        <v>182621.45</v>
      </c>
      <c r="N30" s="109"/>
      <c r="O30" s="109">
        <v>5536.33</v>
      </c>
    </row>
    <row r="31" ht="21" customHeight="1" spans="1:15">
      <c r="A31" s="208" t="s">
        <v>178</v>
      </c>
      <c r="B31" s="208" t="s">
        <v>179</v>
      </c>
      <c r="C31" s="109">
        <v>2154362.29</v>
      </c>
      <c r="D31" s="109">
        <v>2000000</v>
      </c>
      <c r="E31" s="109"/>
      <c r="F31" s="109">
        <v>2000000</v>
      </c>
      <c r="G31" s="109"/>
      <c r="H31" s="109"/>
      <c r="I31" s="109"/>
      <c r="J31" s="109">
        <v>154362.29</v>
      </c>
      <c r="K31" s="109"/>
      <c r="L31" s="109"/>
      <c r="M31" s="109">
        <v>100000</v>
      </c>
      <c r="N31" s="109"/>
      <c r="O31" s="109">
        <v>54362.29</v>
      </c>
    </row>
    <row r="32" ht="21" customHeight="1" spans="1:15">
      <c r="A32" s="208" t="s">
        <v>180</v>
      </c>
      <c r="B32" s="208" t="s">
        <v>181</v>
      </c>
      <c r="C32" s="109">
        <v>1277957.92</v>
      </c>
      <c r="D32" s="109">
        <v>880000</v>
      </c>
      <c r="E32" s="109"/>
      <c r="F32" s="109">
        <v>880000</v>
      </c>
      <c r="G32" s="109"/>
      <c r="H32" s="109"/>
      <c r="I32" s="109"/>
      <c r="J32" s="109">
        <v>397957.92</v>
      </c>
      <c r="K32" s="109">
        <v>18371</v>
      </c>
      <c r="L32" s="109"/>
      <c r="M32" s="109">
        <v>379586.92</v>
      </c>
      <c r="N32" s="109"/>
      <c r="O32" s="109"/>
    </row>
    <row r="33" ht="21" customHeight="1" spans="1:15">
      <c r="A33" s="207" t="s">
        <v>182</v>
      </c>
      <c r="B33" s="207" t="s">
        <v>183</v>
      </c>
      <c r="C33" s="109">
        <v>10024461.28</v>
      </c>
      <c r="D33" s="109">
        <v>10024300</v>
      </c>
      <c r="E33" s="109"/>
      <c r="F33" s="109">
        <v>10024300</v>
      </c>
      <c r="G33" s="109"/>
      <c r="H33" s="109"/>
      <c r="I33" s="109"/>
      <c r="J33" s="109">
        <v>161.28</v>
      </c>
      <c r="K33" s="109"/>
      <c r="L33" s="109"/>
      <c r="M33" s="109">
        <v>161.28</v>
      </c>
      <c r="N33" s="109"/>
      <c r="O33" s="109"/>
    </row>
    <row r="34" ht="21" customHeight="1" spans="1:15">
      <c r="A34" s="208" t="s">
        <v>184</v>
      </c>
      <c r="B34" s="208" t="s">
        <v>185</v>
      </c>
      <c r="C34" s="109">
        <v>161.28</v>
      </c>
      <c r="D34" s="109"/>
      <c r="E34" s="109"/>
      <c r="F34" s="109"/>
      <c r="G34" s="109"/>
      <c r="H34" s="109"/>
      <c r="I34" s="109"/>
      <c r="J34" s="109">
        <v>161.28</v>
      </c>
      <c r="K34" s="109"/>
      <c r="L34" s="109"/>
      <c r="M34" s="109">
        <v>161.28</v>
      </c>
      <c r="N34" s="109"/>
      <c r="O34" s="109"/>
    </row>
    <row r="35" ht="21" customHeight="1" spans="1:15">
      <c r="A35" s="208" t="s">
        <v>186</v>
      </c>
      <c r="B35" s="208" t="s">
        <v>187</v>
      </c>
      <c r="C35" s="109">
        <v>10024300</v>
      </c>
      <c r="D35" s="109">
        <v>10024300</v>
      </c>
      <c r="E35" s="109"/>
      <c r="F35" s="109">
        <v>10024300</v>
      </c>
      <c r="G35" s="109"/>
      <c r="H35" s="109"/>
      <c r="I35" s="109"/>
      <c r="J35" s="109"/>
      <c r="K35" s="109"/>
      <c r="L35" s="109"/>
      <c r="M35" s="109"/>
      <c r="N35" s="109"/>
      <c r="O35" s="109"/>
    </row>
    <row r="36" ht="21" customHeight="1" spans="1:15">
      <c r="A36" s="207" t="s">
        <v>188</v>
      </c>
      <c r="B36" s="207" t="s">
        <v>189</v>
      </c>
      <c r="C36" s="109">
        <v>6251059.71</v>
      </c>
      <c r="D36" s="109">
        <v>6251059.71</v>
      </c>
      <c r="E36" s="109">
        <v>6251059.71</v>
      </c>
      <c r="F36" s="109"/>
      <c r="G36" s="109"/>
      <c r="H36" s="109"/>
      <c r="I36" s="109"/>
      <c r="J36" s="109"/>
      <c r="K36" s="109"/>
      <c r="L36" s="109"/>
      <c r="M36" s="109"/>
      <c r="N36" s="109"/>
      <c r="O36" s="109"/>
    </row>
    <row r="37" ht="21" customHeight="1" spans="1:15">
      <c r="A37" s="208" t="s">
        <v>190</v>
      </c>
      <c r="B37" s="208" t="s">
        <v>191</v>
      </c>
      <c r="C37" s="109">
        <v>213749.35</v>
      </c>
      <c r="D37" s="109">
        <v>213749.35</v>
      </c>
      <c r="E37" s="109">
        <v>213749.35</v>
      </c>
      <c r="F37" s="109"/>
      <c r="G37" s="109"/>
      <c r="H37" s="109"/>
      <c r="I37" s="109"/>
      <c r="J37" s="109"/>
      <c r="K37" s="109"/>
      <c r="L37" s="109"/>
      <c r="M37" s="109"/>
      <c r="N37" s="109"/>
      <c r="O37" s="109"/>
    </row>
    <row r="38" ht="21" customHeight="1" spans="1:15">
      <c r="A38" s="208" t="s">
        <v>192</v>
      </c>
      <c r="B38" s="208" t="s">
        <v>193</v>
      </c>
      <c r="C38" s="109">
        <v>3382692.65</v>
      </c>
      <c r="D38" s="109">
        <v>3382692.65</v>
      </c>
      <c r="E38" s="109">
        <v>3382692.65</v>
      </c>
      <c r="F38" s="109"/>
      <c r="G38" s="109"/>
      <c r="H38" s="109"/>
      <c r="I38" s="109"/>
      <c r="J38" s="109"/>
      <c r="K38" s="109"/>
      <c r="L38" s="109"/>
      <c r="M38" s="109"/>
      <c r="N38" s="109"/>
      <c r="O38" s="109"/>
    </row>
    <row r="39" ht="21" customHeight="1" spans="1:15">
      <c r="A39" s="208" t="s">
        <v>194</v>
      </c>
      <c r="B39" s="208" t="s">
        <v>195</v>
      </c>
      <c r="C39" s="109">
        <v>2243956.8</v>
      </c>
      <c r="D39" s="109">
        <v>2243956.8</v>
      </c>
      <c r="E39" s="109">
        <v>2243956.8</v>
      </c>
      <c r="F39" s="109"/>
      <c r="G39" s="109"/>
      <c r="H39" s="109"/>
      <c r="I39" s="109"/>
      <c r="J39" s="109"/>
      <c r="K39" s="109"/>
      <c r="L39" s="109"/>
      <c r="M39" s="109"/>
      <c r="N39" s="109"/>
      <c r="O39" s="109"/>
    </row>
    <row r="40" ht="21" customHeight="1" spans="1:15">
      <c r="A40" s="208" t="s">
        <v>196</v>
      </c>
      <c r="B40" s="208" t="s">
        <v>197</v>
      </c>
      <c r="C40" s="109">
        <v>410660.91</v>
      </c>
      <c r="D40" s="109">
        <v>410660.91</v>
      </c>
      <c r="E40" s="109">
        <v>410660.91</v>
      </c>
      <c r="F40" s="109"/>
      <c r="G40" s="109"/>
      <c r="H40" s="109"/>
      <c r="I40" s="109"/>
      <c r="J40" s="109"/>
      <c r="K40" s="109"/>
      <c r="L40" s="109"/>
      <c r="M40" s="109"/>
      <c r="N40" s="109"/>
      <c r="O40" s="109"/>
    </row>
    <row r="41" ht="21" customHeight="1" spans="1:15">
      <c r="A41" s="207" t="s">
        <v>198</v>
      </c>
      <c r="B41" s="207" t="s">
        <v>199</v>
      </c>
      <c r="C41" s="109">
        <v>400000</v>
      </c>
      <c r="D41" s="109">
        <v>300000</v>
      </c>
      <c r="E41" s="109"/>
      <c r="F41" s="109">
        <v>300000</v>
      </c>
      <c r="G41" s="109"/>
      <c r="H41" s="109"/>
      <c r="I41" s="109"/>
      <c r="J41" s="109">
        <v>100000</v>
      </c>
      <c r="K41" s="109"/>
      <c r="L41" s="109"/>
      <c r="M41" s="109"/>
      <c r="N41" s="109"/>
      <c r="O41" s="109">
        <v>100000</v>
      </c>
    </row>
    <row r="42" ht="21" customHeight="1" spans="1:15">
      <c r="A42" s="208" t="s">
        <v>200</v>
      </c>
      <c r="B42" s="208" t="s">
        <v>199</v>
      </c>
      <c r="C42" s="109">
        <v>400000</v>
      </c>
      <c r="D42" s="109">
        <v>300000</v>
      </c>
      <c r="E42" s="109"/>
      <c r="F42" s="109">
        <v>300000</v>
      </c>
      <c r="G42" s="109"/>
      <c r="H42" s="109"/>
      <c r="I42" s="109"/>
      <c r="J42" s="109">
        <v>100000</v>
      </c>
      <c r="K42" s="109"/>
      <c r="L42" s="109"/>
      <c r="M42" s="109"/>
      <c r="N42" s="109"/>
      <c r="O42" s="109">
        <v>100000</v>
      </c>
    </row>
    <row r="43" ht="21" customHeight="1" spans="1:15">
      <c r="A43" s="87" t="s">
        <v>201</v>
      </c>
      <c r="B43" s="87" t="s">
        <v>202</v>
      </c>
      <c r="C43" s="109">
        <v>8248209.89</v>
      </c>
      <c r="D43" s="109">
        <v>8248209.89</v>
      </c>
      <c r="E43" s="109">
        <v>8248209.89</v>
      </c>
      <c r="F43" s="109"/>
      <c r="G43" s="109"/>
      <c r="H43" s="109"/>
      <c r="I43" s="109"/>
      <c r="J43" s="109"/>
      <c r="K43" s="109"/>
      <c r="L43" s="109"/>
      <c r="M43" s="109"/>
      <c r="N43" s="109"/>
      <c r="O43" s="109"/>
    </row>
    <row r="44" ht="21" customHeight="1" spans="1:15">
      <c r="A44" s="207" t="s">
        <v>203</v>
      </c>
      <c r="B44" s="207" t="s">
        <v>204</v>
      </c>
      <c r="C44" s="109">
        <v>8248209.89</v>
      </c>
      <c r="D44" s="109">
        <v>8248209.89</v>
      </c>
      <c r="E44" s="109">
        <v>8248209.89</v>
      </c>
      <c r="F44" s="109"/>
      <c r="G44" s="109"/>
      <c r="H44" s="109"/>
      <c r="I44" s="109"/>
      <c r="J44" s="109"/>
      <c r="K44" s="109"/>
      <c r="L44" s="109"/>
      <c r="M44" s="109"/>
      <c r="N44" s="109"/>
      <c r="O44" s="109"/>
    </row>
    <row r="45" ht="21" customHeight="1" spans="1:15">
      <c r="A45" s="208" t="s">
        <v>205</v>
      </c>
      <c r="B45" s="208" t="s">
        <v>206</v>
      </c>
      <c r="C45" s="109">
        <v>8248209.89</v>
      </c>
      <c r="D45" s="109">
        <v>8248209.89</v>
      </c>
      <c r="E45" s="109">
        <v>8248209.89</v>
      </c>
      <c r="F45" s="109"/>
      <c r="G45" s="109"/>
      <c r="H45" s="109"/>
      <c r="I45" s="109"/>
      <c r="J45" s="109"/>
      <c r="K45" s="109"/>
      <c r="L45" s="109"/>
      <c r="M45" s="109"/>
      <c r="N45" s="109"/>
      <c r="O45" s="109"/>
    </row>
    <row r="46" ht="21" customHeight="1" spans="1:15">
      <c r="A46" s="209" t="s">
        <v>55</v>
      </c>
      <c r="B46" s="68"/>
      <c r="C46" s="109">
        <v>358228431.8</v>
      </c>
      <c r="D46" s="109">
        <v>113215006.26</v>
      </c>
      <c r="E46" s="109">
        <v>92869106.26</v>
      </c>
      <c r="F46" s="109">
        <v>20345900</v>
      </c>
      <c r="G46" s="109"/>
      <c r="H46" s="109"/>
      <c r="I46" s="109"/>
      <c r="J46" s="109">
        <v>245013425.54</v>
      </c>
      <c r="K46" s="109">
        <v>242608189</v>
      </c>
      <c r="L46" s="109"/>
      <c r="M46" s="109">
        <v>2245337.92</v>
      </c>
      <c r="N46" s="109"/>
      <c r="O46" s="109">
        <v>159898.62</v>
      </c>
    </row>
  </sheetData>
  <mergeCells count="12">
    <mergeCell ref="A1:O1"/>
    <mergeCell ref="A2:O2"/>
    <mergeCell ref="A3:B3"/>
    <mergeCell ref="D4:F4"/>
    <mergeCell ref="J4:O4"/>
    <mergeCell ref="A46:B46"/>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A1" sqref="A1"/>
    </sheetView>
  </sheetViews>
  <sheetFormatPr defaultColWidth="8.575" defaultRowHeight="12.75" customHeight="1" outlineLevelCol="3"/>
  <cols>
    <col min="1" max="4" width="35.575" customWidth="1"/>
  </cols>
  <sheetData>
    <row r="1" ht="15" customHeight="1" spans="1:4">
      <c r="A1" s="75"/>
      <c r="B1" s="79"/>
      <c r="C1" s="79"/>
      <c r="D1" s="79" t="s">
        <v>207</v>
      </c>
    </row>
    <row r="2" ht="41.25" customHeight="1" spans="1:1">
      <c r="A2" s="74" t="str">
        <f>"2025"&amp;"年部门财政拨款收支预算总表"</f>
        <v>2025年部门财政拨款收支预算总表</v>
      </c>
    </row>
    <row r="3" ht="17.25" customHeight="1" spans="1:4">
      <c r="A3" s="77" t="str">
        <f>"单位名称："&amp;"昆明市晋宁区卫生健康局"</f>
        <v>单位名称：昆明市晋宁区卫生健康局</v>
      </c>
      <c r="B3" s="192"/>
      <c r="D3" s="79" t="s">
        <v>1</v>
      </c>
    </row>
    <row r="4" ht="17.25" customHeight="1" spans="1:4">
      <c r="A4" s="193" t="s">
        <v>2</v>
      </c>
      <c r="B4" s="194"/>
      <c r="C4" s="193" t="s">
        <v>3</v>
      </c>
      <c r="D4" s="194"/>
    </row>
    <row r="5" ht="18.75" customHeight="1" spans="1:4">
      <c r="A5" s="193" t="s">
        <v>4</v>
      </c>
      <c r="B5" s="193" t="s">
        <v>5</v>
      </c>
      <c r="C5" s="193" t="s">
        <v>6</v>
      </c>
      <c r="D5" s="193" t="s">
        <v>5</v>
      </c>
    </row>
    <row r="6" ht="16.5" customHeight="1" spans="1:4">
      <c r="A6" s="195" t="s">
        <v>208</v>
      </c>
      <c r="B6" s="109">
        <v>112781006.26</v>
      </c>
      <c r="C6" s="195" t="s">
        <v>209</v>
      </c>
      <c r="D6" s="109">
        <v>113215006.26</v>
      </c>
    </row>
    <row r="7" ht="16.5" customHeight="1" spans="1:4">
      <c r="A7" s="195" t="s">
        <v>210</v>
      </c>
      <c r="B7" s="109">
        <v>112781006.26</v>
      </c>
      <c r="C7" s="195" t="s">
        <v>211</v>
      </c>
      <c r="D7" s="109"/>
    </row>
    <row r="8" ht="16.5" customHeight="1" spans="1:4">
      <c r="A8" s="195" t="s">
        <v>212</v>
      </c>
      <c r="B8" s="109"/>
      <c r="C8" s="195" t="s">
        <v>213</v>
      </c>
      <c r="D8" s="109"/>
    </row>
    <row r="9" ht="16.5" customHeight="1" spans="1:4">
      <c r="A9" s="195" t="s">
        <v>214</v>
      </c>
      <c r="B9" s="109"/>
      <c r="C9" s="195" t="s">
        <v>215</v>
      </c>
      <c r="D9" s="109"/>
    </row>
    <row r="10" ht="16.5" customHeight="1" spans="1:4">
      <c r="A10" s="195" t="s">
        <v>216</v>
      </c>
      <c r="B10" s="109">
        <v>434000</v>
      </c>
      <c r="C10" s="195" t="s">
        <v>217</v>
      </c>
      <c r="D10" s="109"/>
    </row>
    <row r="11" ht="16.5" customHeight="1" spans="1:4">
      <c r="A11" s="195" t="s">
        <v>210</v>
      </c>
      <c r="B11" s="109">
        <v>434000</v>
      </c>
      <c r="C11" s="195" t="s">
        <v>218</v>
      </c>
      <c r="D11" s="109"/>
    </row>
    <row r="12" ht="16.5" customHeight="1" spans="1:4">
      <c r="A12" s="21" t="s">
        <v>212</v>
      </c>
      <c r="B12" s="109"/>
      <c r="C12" s="98" t="s">
        <v>219</v>
      </c>
      <c r="D12" s="109"/>
    </row>
    <row r="13" ht="16.5" customHeight="1" spans="1:4">
      <c r="A13" s="21" t="s">
        <v>214</v>
      </c>
      <c r="B13" s="109"/>
      <c r="C13" s="98" t="s">
        <v>220</v>
      </c>
      <c r="D13" s="109"/>
    </row>
    <row r="14" ht="16.5" customHeight="1" spans="1:4">
      <c r="A14" s="196"/>
      <c r="B14" s="109"/>
      <c r="C14" s="98" t="s">
        <v>221</v>
      </c>
      <c r="D14" s="109">
        <v>16830995.08</v>
      </c>
    </row>
    <row r="15" ht="16.5" customHeight="1" spans="1:4">
      <c r="A15" s="196"/>
      <c r="B15" s="109"/>
      <c r="C15" s="98" t="s">
        <v>222</v>
      </c>
      <c r="D15" s="109">
        <v>88135801.29</v>
      </c>
    </row>
    <row r="16" ht="16.5" customHeight="1" spans="1:4">
      <c r="A16" s="196"/>
      <c r="B16" s="109"/>
      <c r="C16" s="98" t="s">
        <v>223</v>
      </c>
      <c r="D16" s="109"/>
    </row>
    <row r="17" ht="16.5" customHeight="1" spans="1:4">
      <c r="A17" s="196"/>
      <c r="B17" s="109"/>
      <c r="C17" s="98" t="s">
        <v>224</v>
      </c>
      <c r="D17" s="109"/>
    </row>
    <row r="18" ht="16.5" customHeight="1" spans="1:4">
      <c r="A18" s="196"/>
      <c r="B18" s="109"/>
      <c r="C18" s="98" t="s">
        <v>225</v>
      </c>
      <c r="D18" s="109"/>
    </row>
    <row r="19" ht="16.5" customHeight="1" spans="1:4">
      <c r="A19" s="196"/>
      <c r="B19" s="109"/>
      <c r="C19" s="98" t="s">
        <v>226</v>
      </c>
      <c r="D19" s="109"/>
    </row>
    <row r="20" ht="16.5" customHeight="1" spans="1:4">
      <c r="A20" s="196"/>
      <c r="B20" s="109"/>
      <c r="C20" s="98" t="s">
        <v>227</v>
      </c>
      <c r="D20" s="109"/>
    </row>
    <row r="21" ht="16.5" customHeight="1" spans="1:4">
      <c r="A21" s="196"/>
      <c r="B21" s="109"/>
      <c r="C21" s="98" t="s">
        <v>228</v>
      </c>
      <c r="D21" s="109"/>
    </row>
    <row r="22" ht="16.5" customHeight="1" spans="1:4">
      <c r="A22" s="196"/>
      <c r="B22" s="109"/>
      <c r="C22" s="98" t="s">
        <v>229</v>
      </c>
      <c r="D22" s="109"/>
    </row>
    <row r="23" ht="16.5" customHeight="1" spans="1:4">
      <c r="A23" s="196"/>
      <c r="B23" s="109"/>
      <c r="C23" s="98" t="s">
        <v>230</v>
      </c>
      <c r="D23" s="109"/>
    </row>
    <row r="24" ht="16.5" customHeight="1" spans="1:4">
      <c r="A24" s="196"/>
      <c r="B24" s="109"/>
      <c r="C24" s="98" t="s">
        <v>231</v>
      </c>
      <c r="D24" s="109"/>
    </row>
    <row r="25" ht="16.5" customHeight="1" spans="1:4">
      <c r="A25" s="196"/>
      <c r="B25" s="109"/>
      <c r="C25" s="98" t="s">
        <v>232</v>
      </c>
      <c r="D25" s="109">
        <v>8248209.89</v>
      </c>
    </row>
    <row r="26" ht="16.5" customHeight="1" spans="1:4">
      <c r="A26" s="196"/>
      <c r="B26" s="109"/>
      <c r="C26" s="98" t="s">
        <v>233</v>
      </c>
      <c r="D26" s="109"/>
    </row>
    <row r="27" ht="16.5" customHeight="1" spans="1:4">
      <c r="A27" s="196"/>
      <c r="B27" s="109"/>
      <c r="C27" s="98" t="s">
        <v>234</v>
      </c>
      <c r="D27" s="109"/>
    </row>
    <row r="28" ht="16.5" customHeight="1" spans="1:4">
      <c r="A28" s="196"/>
      <c r="B28" s="109"/>
      <c r="C28" s="98" t="s">
        <v>235</v>
      </c>
      <c r="D28" s="109"/>
    </row>
    <row r="29" ht="16.5" customHeight="1" spans="1:4">
      <c r="A29" s="196"/>
      <c r="B29" s="109"/>
      <c r="C29" s="98" t="s">
        <v>236</v>
      </c>
      <c r="D29" s="109"/>
    </row>
    <row r="30" ht="16.5" customHeight="1" spans="1:4">
      <c r="A30" s="196"/>
      <c r="B30" s="109"/>
      <c r="C30" s="98" t="s">
        <v>237</v>
      </c>
      <c r="D30" s="109"/>
    </row>
    <row r="31" ht="16.5" customHeight="1" spans="1:4">
      <c r="A31" s="196"/>
      <c r="B31" s="109"/>
      <c r="C31" s="21" t="s">
        <v>238</v>
      </c>
      <c r="D31" s="109"/>
    </row>
    <row r="32" ht="16.5" customHeight="1" spans="1:4">
      <c r="A32" s="196"/>
      <c r="B32" s="109"/>
      <c r="C32" s="21" t="s">
        <v>239</v>
      </c>
      <c r="D32" s="109"/>
    </row>
    <row r="33" ht="16.5" customHeight="1" spans="1:4">
      <c r="A33" s="196"/>
      <c r="B33" s="109"/>
      <c r="C33" s="18" t="s">
        <v>240</v>
      </c>
      <c r="D33" s="109"/>
    </row>
    <row r="34" ht="15" customHeight="1" spans="1:4">
      <c r="A34" s="197" t="s">
        <v>50</v>
      </c>
      <c r="B34" s="198">
        <v>113215006.26</v>
      </c>
      <c r="C34" s="197" t="s">
        <v>51</v>
      </c>
      <c r="D34" s="198">
        <v>113215006.26</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5"/>
  <sheetViews>
    <sheetView showZeros="0" workbookViewId="0">
      <selection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68"/>
      <c r="F1" s="101"/>
      <c r="G1" s="173" t="s">
        <v>241</v>
      </c>
    </row>
    <row r="2" ht="41.25" customHeight="1" spans="1:7">
      <c r="A2" s="156" t="str">
        <f>"2025"&amp;"年一般公共预算支出预算表（按功能科目分类）"</f>
        <v>2025年一般公共预算支出预算表（按功能科目分类）</v>
      </c>
      <c r="B2" s="156"/>
      <c r="C2" s="156"/>
      <c r="D2" s="156"/>
      <c r="E2" s="156"/>
      <c r="F2" s="156"/>
      <c r="G2" s="156"/>
    </row>
    <row r="3" ht="18" customHeight="1" spans="1:7">
      <c r="A3" s="44" t="str">
        <f>"单位名称："&amp;"昆明市晋宁区卫生健康局"</f>
        <v>单位名称：昆明市晋宁区卫生健康局</v>
      </c>
      <c r="F3" s="153"/>
      <c r="G3" s="173" t="s">
        <v>1</v>
      </c>
    </row>
    <row r="4" ht="20.25" customHeight="1" spans="1:7">
      <c r="A4" s="188" t="s">
        <v>242</v>
      </c>
      <c r="B4" s="189"/>
      <c r="C4" s="157" t="s">
        <v>55</v>
      </c>
      <c r="D4" s="178" t="s">
        <v>108</v>
      </c>
      <c r="E4" s="13"/>
      <c r="F4" s="36"/>
      <c r="G4" s="170" t="s">
        <v>109</v>
      </c>
    </row>
    <row r="5" ht="20.25" customHeight="1" spans="1:7">
      <c r="A5" s="190" t="s">
        <v>105</v>
      </c>
      <c r="B5" s="190" t="s">
        <v>106</v>
      </c>
      <c r="C5" s="55"/>
      <c r="D5" s="14" t="s">
        <v>57</v>
      </c>
      <c r="E5" s="14" t="s">
        <v>243</v>
      </c>
      <c r="F5" s="14" t="s">
        <v>244</v>
      </c>
      <c r="G5" s="172"/>
    </row>
    <row r="6" ht="15" customHeight="1" spans="1:7">
      <c r="A6" s="20" t="s">
        <v>115</v>
      </c>
      <c r="B6" s="20" t="s">
        <v>116</v>
      </c>
      <c r="C6" s="20" t="s">
        <v>117</v>
      </c>
      <c r="D6" s="20" t="s">
        <v>118</v>
      </c>
      <c r="E6" s="20" t="s">
        <v>119</v>
      </c>
      <c r="F6" s="20" t="s">
        <v>120</v>
      </c>
      <c r="G6" s="20" t="s">
        <v>121</v>
      </c>
    </row>
    <row r="7" ht="18" customHeight="1" spans="1:7">
      <c r="A7" s="18" t="s">
        <v>130</v>
      </c>
      <c r="B7" s="18" t="s">
        <v>131</v>
      </c>
      <c r="C7" s="109">
        <v>16830995.08</v>
      </c>
      <c r="D7" s="109">
        <v>16830995.08</v>
      </c>
      <c r="E7" s="109">
        <v>16679795.08</v>
      </c>
      <c r="F7" s="109">
        <v>151200</v>
      </c>
      <c r="G7" s="109"/>
    </row>
    <row r="8" ht="18" customHeight="1" spans="1:7">
      <c r="A8" s="166" t="s">
        <v>132</v>
      </c>
      <c r="B8" s="166" t="s">
        <v>133</v>
      </c>
      <c r="C8" s="109">
        <v>16615967.08</v>
      </c>
      <c r="D8" s="109">
        <v>16615967.08</v>
      </c>
      <c r="E8" s="109">
        <v>16464767.08</v>
      </c>
      <c r="F8" s="109">
        <v>151200</v>
      </c>
      <c r="G8" s="109"/>
    </row>
    <row r="9" ht="18" customHeight="1" spans="1:7">
      <c r="A9" s="167" t="s">
        <v>134</v>
      </c>
      <c r="B9" s="167" t="s">
        <v>135</v>
      </c>
      <c r="C9" s="109">
        <v>351900</v>
      </c>
      <c r="D9" s="109">
        <v>351900</v>
      </c>
      <c r="E9" s="109">
        <v>331200</v>
      </c>
      <c r="F9" s="109">
        <v>20700</v>
      </c>
      <c r="G9" s="109"/>
    </row>
    <row r="10" ht="18" customHeight="1" spans="1:7">
      <c r="A10" s="167" t="s">
        <v>136</v>
      </c>
      <c r="B10" s="167" t="s">
        <v>137</v>
      </c>
      <c r="C10" s="109">
        <v>6063300</v>
      </c>
      <c r="D10" s="109">
        <v>6063300</v>
      </c>
      <c r="E10" s="109">
        <v>5932800</v>
      </c>
      <c r="F10" s="109">
        <v>130500</v>
      </c>
      <c r="G10" s="109"/>
    </row>
    <row r="11" ht="18" customHeight="1" spans="1:7">
      <c r="A11" s="167" t="s">
        <v>138</v>
      </c>
      <c r="B11" s="167" t="s">
        <v>139</v>
      </c>
      <c r="C11" s="109">
        <v>8482934.79</v>
      </c>
      <c r="D11" s="109">
        <v>8482934.79</v>
      </c>
      <c r="E11" s="109">
        <v>8482934.79</v>
      </c>
      <c r="F11" s="109"/>
      <c r="G11" s="109"/>
    </row>
    <row r="12" ht="18" customHeight="1" spans="1:7">
      <c r="A12" s="167" t="s">
        <v>140</v>
      </c>
      <c r="B12" s="167" t="s">
        <v>141</v>
      </c>
      <c r="C12" s="109">
        <v>1717832.29</v>
      </c>
      <c r="D12" s="109">
        <v>1717832.29</v>
      </c>
      <c r="E12" s="109">
        <v>1717832.29</v>
      </c>
      <c r="F12" s="109"/>
      <c r="G12" s="109"/>
    </row>
    <row r="13" ht="18" customHeight="1" spans="1:7">
      <c r="A13" s="166" t="s">
        <v>142</v>
      </c>
      <c r="B13" s="166" t="s">
        <v>143</v>
      </c>
      <c r="C13" s="109">
        <v>215028</v>
      </c>
      <c r="D13" s="109">
        <v>215028</v>
      </c>
      <c r="E13" s="109">
        <v>215028</v>
      </c>
      <c r="F13" s="109"/>
      <c r="G13" s="109"/>
    </row>
    <row r="14" ht="18" customHeight="1" spans="1:7">
      <c r="A14" s="167" t="s">
        <v>144</v>
      </c>
      <c r="B14" s="167" t="s">
        <v>145</v>
      </c>
      <c r="C14" s="109">
        <v>215028</v>
      </c>
      <c r="D14" s="109">
        <v>215028</v>
      </c>
      <c r="E14" s="109">
        <v>215028</v>
      </c>
      <c r="F14" s="109"/>
      <c r="G14" s="109"/>
    </row>
    <row r="15" ht="18" customHeight="1" spans="1:7">
      <c r="A15" s="18" t="s">
        <v>146</v>
      </c>
      <c r="B15" s="18" t="s">
        <v>147</v>
      </c>
      <c r="C15" s="109">
        <v>88135801.29</v>
      </c>
      <c r="D15" s="109">
        <v>67789901.29</v>
      </c>
      <c r="E15" s="109">
        <v>63540603.05</v>
      </c>
      <c r="F15" s="109">
        <v>4249298.24</v>
      </c>
      <c r="G15" s="109">
        <v>20345900</v>
      </c>
    </row>
    <row r="16" ht="18" customHeight="1" spans="1:7">
      <c r="A16" s="166" t="s">
        <v>148</v>
      </c>
      <c r="B16" s="166" t="s">
        <v>149</v>
      </c>
      <c r="C16" s="109">
        <v>4466107.67</v>
      </c>
      <c r="D16" s="109">
        <v>3914107.67</v>
      </c>
      <c r="E16" s="109">
        <v>3324284.87</v>
      </c>
      <c r="F16" s="109">
        <v>589822.8</v>
      </c>
      <c r="G16" s="109">
        <v>552000</v>
      </c>
    </row>
    <row r="17" ht="18" customHeight="1" spans="1:7">
      <c r="A17" s="167" t="s">
        <v>150</v>
      </c>
      <c r="B17" s="167" t="s">
        <v>151</v>
      </c>
      <c r="C17" s="109">
        <v>2494245.15</v>
      </c>
      <c r="D17" s="109">
        <v>2494245.15</v>
      </c>
      <c r="E17" s="109">
        <v>2014777.71</v>
      </c>
      <c r="F17" s="109">
        <v>479467.44</v>
      </c>
      <c r="G17" s="109"/>
    </row>
    <row r="18" ht="18" customHeight="1" spans="1:7">
      <c r="A18" s="167" t="s">
        <v>152</v>
      </c>
      <c r="B18" s="167" t="s">
        <v>153</v>
      </c>
      <c r="C18" s="109">
        <v>1971862.52</v>
      </c>
      <c r="D18" s="109">
        <v>1419862.52</v>
      </c>
      <c r="E18" s="109">
        <v>1309507.16</v>
      </c>
      <c r="F18" s="109">
        <v>110355.36</v>
      </c>
      <c r="G18" s="109">
        <v>552000</v>
      </c>
    </row>
    <row r="19" ht="18" customHeight="1" spans="1:7">
      <c r="A19" s="166" t="s">
        <v>154</v>
      </c>
      <c r="B19" s="166" t="s">
        <v>155</v>
      </c>
      <c r="C19" s="109">
        <v>14975788.2</v>
      </c>
      <c r="D19" s="109">
        <v>14975788.2</v>
      </c>
      <c r="E19" s="109">
        <v>14975788.2</v>
      </c>
      <c r="F19" s="109"/>
      <c r="G19" s="109"/>
    </row>
    <row r="20" ht="18" customHeight="1" spans="1:7">
      <c r="A20" s="167" t="s">
        <v>156</v>
      </c>
      <c r="B20" s="167" t="s">
        <v>157</v>
      </c>
      <c r="C20" s="109">
        <v>14975788.2</v>
      </c>
      <c r="D20" s="109">
        <v>14975788.2</v>
      </c>
      <c r="E20" s="109">
        <v>14975788.2</v>
      </c>
      <c r="F20" s="109"/>
      <c r="G20" s="109"/>
    </row>
    <row r="21" ht="18" customHeight="1" spans="1:7">
      <c r="A21" s="166" t="s">
        <v>158</v>
      </c>
      <c r="B21" s="166" t="s">
        <v>159</v>
      </c>
      <c r="C21" s="109">
        <v>27866634.97</v>
      </c>
      <c r="D21" s="109">
        <v>25245434.97</v>
      </c>
      <c r="E21" s="109">
        <v>23223542.73</v>
      </c>
      <c r="F21" s="109">
        <v>2021892.24</v>
      </c>
      <c r="G21" s="109">
        <v>2621200</v>
      </c>
    </row>
    <row r="22" ht="18" customHeight="1" spans="1:7">
      <c r="A22" s="167" t="s">
        <v>160</v>
      </c>
      <c r="B22" s="167" t="s">
        <v>161</v>
      </c>
      <c r="C22" s="109">
        <v>5455618.64</v>
      </c>
      <c r="D22" s="109">
        <v>5455618.64</v>
      </c>
      <c r="E22" s="109">
        <v>5019103.04</v>
      </c>
      <c r="F22" s="109">
        <v>436515.6</v>
      </c>
      <c r="G22" s="109"/>
    </row>
    <row r="23" ht="18" customHeight="1" spans="1:7">
      <c r="A23" s="167" t="s">
        <v>162</v>
      </c>
      <c r="B23" s="167" t="s">
        <v>163</v>
      </c>
      <c r="C23" s="109">
        <v>19789816.33</v>
      </c>
      <c r="D23" s="109">
        <v>19789816.33</v>
      </c>
      <c r="E23" s="109">
        <v>18204439.69</v>
      </c>
      <c r="F23" s="109">
        <v>1585376.64</v>
      </c>
      <c r="G23" s="109"/>
    </row>
    <row r="24" ht="18" customHeight="1" spans="1:7">
      <c r="A24" s="167" t="s">
        <v>164</v>
      </c>
      <c r="B24" s="167" t="s">
        <v>165</v>
      </c>
      <c r="C24" s="109">
        <v>2621200</v>
      </c>
      <c r="D24" s="109"/>
      <c r="E24" s="109"/>
      <c r="F24" s="109"/>
      <c r="G24" s="109">
        <v>2621200</v>
      </c>
    </row>
    <row r="25" ht="18" customHeight="1" spans="1:7">
      <c r="A25" s="166" t="s">
        <v>166</v>
      </c>
      <c r="B25" s="166" t="s">
        <v>167</v>
      </c>
      <c r="C25" s="109">
        <v>24251910.74</v>
      </c>
      <c r="D25" s="109">
        <v>17403510.74</v>
      </c>
      <c r="E25" s="109">
        <v>15765927.54</v>
      </c>
      <c r="F25" s="109">
        <v>1637583.2</v>
      </c>
      <c r="G25" s="109">
        <v>6848400</v>
      </c>
    </row>
    <row r="26" ht="18" customHeight="1" spans="1:7">
      <c r="A26" s="167" t="s">
        <v>168</v>
      </c>
      <c r="B26" s="167" t="s">
        <v>169</v>
      </c>
      <c r="C26" s="109">
        <v>7871734.24</v>
      </c>
      <c r="D26" s="109">
        <v>7871734.24</v>
      </c>
      <c r="E26" s="109">
        <v>7161287.12</v>
      </c>
      <c r="F26" s="109">
        <v>710447.12</v>
      </c>
      <c r="G26" s="109"/>
    </row>
    <row r="27" ht="18" customHeight="1" spans="1:7">
      <c r="A27" s="167" t="s">
        <v>170</v>
      </c>
      <c r="B27" s="167" t="s">
        <v>171</v>
      </c>
      <c r="C27" s="109">
        <v>1544942.82</v>
      </c>
      <c r="D27" s="109">
        <v>1544942.82</v>
      </c>
      <c r="E27" s="109">
        <v>1296058.5</v>
      </c>
      <c r="F27" s="109">
        <v>248884.32</v>
      </c>
      <c r="G27" s="109"/>
    </row>
    <row r="28" ht="18" customHeight="1" spans="1:7">
      <c r="A28" s="167" t="s">
        <v>172</v>
      </c>
      <c r="B28" s="167" t="s">
        <v>173</v>
      </c>
      <c r="C28" s="109">
        <v>7986833.68</v>
      </c>
      <c r="D28" s="109">
        <v>7986833.68</v>
      </c>
      <c r="E28" s="109">
        <v>7308581.92</v>
      </c>
      <c r="F28" s="109">
        <v>678251.76</v>
      </c>
      <c r="G28" s="109"/>
    </row>
    <row r="29" ht="18" customHeight="1" spans="1:7">
      <c r="A29" s="167" t="s">
        <v>174</v>
      </c>
      <c r="B29" s="167" t="s">
        <v>175</v>
      </c>
      <c r="C29" s="109">
        <v>3598400</v>
      </c>
      <c r="D29" s="109"/>
      <c r="E29" s="109"/>
      <c r="F29" s="109"/>
      <c r="G29" s="109">
        <v>3598400</v>
      </c>
    </row>
    <row r="30" ht="18" customHeight="1" spans="1:7">
      <c r="A30" s="167" t="s">
        <v>176</v>
      </c>
      <c r="B30" s="167" t="s">
        <v>177</v>
      </c>
      <c r="C30" s="109">
        <v>370000</v>
      </c>
      <c r="D30" s="109"/>
      <c r="E30" s="109"/>
      <c r="F30" s="109"/>
      <c r="G30" s="109">
        <v>370000</v>
      </c>
    </row>
    <row r="31" ht="18" customHeight="1" spans="1:7">
      <c r="A31" s="167" t="s">
        <v>178</v>
      </c>
      <c r="B31" s="167" t="s">
        <v>179</v>
      </c>
      <c r="C31" s="109">
        <v>2000000</v>
      </c>
      <c r="D31" s="109"/>
      <c r="E31" s="109"/>
      <c r="F31" s="109"/>
      <c r="G31" s="109">
        <v>2000000</v>
      </c>
    </row>
    <row r="32" ht="18" customHeight="1" spans="1:7">
      <c r="A32" s="167" t="s">
        <v>180</v>
      </c>
      <c r="B32" s="167" t="s">
        <v>181</v>
      </c>
      <c r="C32" s="109">
        <v>880000</v>
      </c>
      <c r="D32" s="109"/>
      <c r="E32" s="109"/>
      <c r="F32" s="109"/>
      <c r="G32" s="109">
        <v>880000</v>
      </c>
    </row>
    <row r="33" ht="18" customHeight="1" spans="1:7">
      <c r="A33" s="166" t="s">
        <v>182</v>
      </c>
      <c r="B33" s="166" t="s">
        <v>183</v>
      </c>
      <c r="C33" s="109">
        <v>10024300</v>
      </c>
      <c r="D33" s="109"/>
      <c r="E33" s="109"/>
      <c r="F33" s="109"/>
      <c r="G33" s="109">
        <v>10024300</v>
      </c>
    </row>
    <row r="34" ht="18" customHeight="1" spans="1:7">
      <c r="A34" s="167" t="s">
        <v>186</v>
      </c>
      <c r="B34" s="167" t="s">
        <v>187</v>
      </c>
      <c r="C34" s="109">
        <v>10024300</v>
      </c>
      <c r="D34" s="109"/>
      <c r="E34" s="109"/>
      <c r="F34" s="109"/>
      <c r="G34" s="109">
        <v>10024300</v>
      </c>
    </row>
    <row r="35" ht="18" customHeight="1" spans="1:7">
      <c r="A35" s="166" t="s">
        <v>188</v>
      </c>
      <c r="B35" s="166" t="s">
        <v>189</v>
      </c>
      <c r="C35" s="109">
        <v>6251059.71</v>
      </c>
      <c r="D35" s="109">
        <v>6251059.71</v>
      </c>
      <c r="E35" s="109">
        <v>6251059.71</v>
      </c>
      <c r="F35" s="109"/>
      <c r="G35" s="109"/>
    </row>
    <row r="36" ht="18" customHeight="1" spans="1:7">
      <c r="A36" s="167" t="s">
        <v>190</v>
      </c>
      <c r="B36" s="167" t="s">
        <v>191</v>
      </c>
      <c r="C36" s="109">
        <v>213749.35</v>
      </c>
      <c r="D36" s="109">
        <v>213749.35</v>
      </c>
      <c r="E36" s="109">
        <v>213749.35</v>
      </c>
      <c r="F36" s="109"/>
      <c r="G36" s="109"/>
    </row>
    <row r="37" ht="18" customHeight="1" spans="1:7">
      <c r="A37" s="167" t="s">
        <v>192</v>
      </c>
      <c r="B37" s="167" t="s">
        <v>193</v>
      </c>
      <c r="C37" s="109">
        <v>3382692.65</v>
      </c>
      <c r="D37" s="109">
        <v>3382692.65</v>
      </c>
      <c r="E37" s="109">
        <v>3382692.65</v>
      </c>
      <c r="F37" s="109"/>
      <c r="G37" s="109"/>
    </row>
    <row r="38" ht="18" customHeight="1" spans="1:7">
      <c r="A38" s="167" t="s">
        <v>194</v>
      </c>
      <c r="B38" s="167" t="s">
        <v>195</v>
      </c>
      <c r="C38" s="109">
        <v>2243956.8</v>
      </c>
      <c r="D38" s="109">
        <v>2243956.8</v>
      </c>
      <c r="E38" s="109">
        <v>2243956.8</v>
      </c>
      <c r="F38" s="109"/>
      <c r="G38" s="109"/>
    </row>
    <row r="39" ht="18" customHeight="1" spans="1:7">
      <c r="A39" s="167" t="s">
        <v>196</v>
      </c>
      <c r="B39" s="167" t="s">
        <v>197</v>
      </c>
      <c r="C39" s="109">
        <v>410660.91</v>
      </c>
      <c r="D39" s="109">
        <v>410660.91</v>
      </c>
      <c r="E39" s="109">
        <v>410660.91</v>
      </c>
      <c r="F39" s="109"/>
      <c r="G39" s="109"/>
    </row>
    <row r="40" ht="18" customHeight="1" spans="1:7">
      <c r="A40" s="166" t="s">
        <v>198</v>
      </c>
      <c r="B40" s="166" t="s">
        <v>199</v>
      </c>
      <c r="C40" s="109">
        <v>300000</v>
      </c>
      <c r="D40" s="109"/>
      <c r="E40" s="109"/>
      <c r="F40" s="109"/>
      <c r="G40" s="109">
        <v>300000</v>
      </c>
    </row>
    <row r="41" ht="18" customHeight="1" spans="1:7">
      <c r="A41" s="167" t="s">
        <v>200</v>
      </c>
      <c r="B41" s="167" t="s">
        <v>199</v>
      </c>
      <c r="C41" s="109">
        <v>300000</v>
      </c>
      <c r="D41" s="109"/>
      <c r="E41" s="109"/>
      <c r="F41" s="109"/>
      <c r="G41" s="109">
        <v>300000</v>
      </c>
    </row>
    <row r="42" ht="18" customHeight="1" spans="1:7">
      <c r="A42" s="18" t="s">
        <v>201</v>
      </c>
      <c r="B42" s="18" t="s">
        <v>202</v>
      </c>
      <c r="C42" s="109">
        <v>8248209.89</v>
      </c>
      <c r="D42" s="109">
        <v>8248209.89</v>
      </c>
      <c r="E42" s="109">
        <v>8248209.89</v>
      </c>
      <c r="F42" s="109"/>
      <c r="G42" s="109"/>
    </row>
    <row r="43" ht="18" customHeight="1" spans="1:7">
      <c r="A43" s="166" t="s">
        <v>203</v>
      </c>
      <c r="B43" s="166" t="s">
        <v>204</v>
      </c>
      <c r="C43" s="109">
        <v>8248209.89</v>
      </c>
      <c r="D43" s="109">
        <v>8248209.89</v>
      </c>
      <c r="E43" s="109">
        <v>8248209.89</v>
      </c>
      <c r="F43" s="109"/>
      <c r="G43" s="109"/>
    </row>
    <row r="44" ht="18" customHeight="1" spans="1:7">
      <c r="A44" s="167" t="s">
        <v>205</v>
      </c>
      <c r="B44" s="167" t="s">
        <v>206</v>
      </c>
      <c r="C44" s="109">
        <v>8248209.89</v>
      </c>
      <c r="D44" s="109">
        <v>8248209.89</v>
      </c>
      <c r="E44" s="109">
        <v>8248209.89</v>
      </c>
      <c r="F44" s="109"/>
      <c r="G44" s="109"/>
    </row>
    <row r="45" ht="18" customHeight="1" spans="1:7">
      <c r="A45" s="108" t="s">
        <v>245</v>
      </c>
      <c r="B45" s="191" t="s">
        <v>245</v>
      </c>
      <c r="C45" s="109">
        <v>113215006.26</v>
      </c>
      <c r="D45" s="109">
        <v>92869106.26</v>
      </c>
      <c r="E45" s="109">
        <v>88468608.02</v>
      </c>
      <c r="F45" s="109">
        <v>4400498.24</v>
      </c>
      <c r="G45" s="109">
        <v>20345900</v>
      </c>
    </row>
  </sheetData>
  <mergeCells count="6">
    <mergeCell ref="A2:G2"/>
    <mergeCell ref="A4:B4"/>
    <mergeCell ref="D4:F4"/>
    <mergeCell ref="A45:B45"/>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opLeftCell="B1" workbookViewId="0">
      <selection activeCell="A1" sqref="A1"/>
    </sheetView>
  </sheetViews>
  <sheetFormatPr defaultColWidth="10.425" defaultRowHeight="14.25" customHeight="1" outlineLevelRow="6" outlineLevelCol="5"/>
  <cols>
    <col min="1" max="6" width="28.1416666666667" customWidth="1"/>
  </cols>
  <sheetData>
    <row r="1" customHeight="1" spans="1:6">
      <c r="A1" s="76"/>
      <c r="B1" s="76"/>
      <c r="C1" s="76"/>
      <c r="D1" s="76"/>
      <c r="E1" s="75"/>
      <c r="F1" s="184" t="s">
        <v>246</v>
      </c>
    </row>
    <row r="2" ht="41.25" customHeight="1" spans="1:6">
      <c r="A2" s="185" t="str">
        <f>"2025"&amp;"年一般公共预算“三公”经费支出预算表"</f>
        <v>2025年一般公共预算“三公”经费支出预算表</v>
      </c>
      <c r="B2" s="76"/>
      <c r="C2" s="76"/>
      <c r="D2" s="76"/>
      <c r="E2" s="75"/>
      <c r="F2" s="76"/>
    </row>
    <row r="3" customHeight="1" spans="1:6">
      <c r="A3" s="141" t="str">
        <f>"单位名称："&amp;"昆明市晋宁区卫生健康局"</f>
        <v>单位名称：昆明市晋宁区卫生健康局</v>
      </c>
      <c r="B3" s="186"/>
      <c r="D3" s="76"/>
      <c r="E3" s="75"/>
      <c r="F3" s="91" t="s">
        <v>1</v>
      </c>
    </row>
    <row r="4" ht="27" customHeight="1" spans="1:6">
      <c r="A4" s="80" t="s">
        <v>247</v>
      </c>
      <c r="B4" s="80" t="s">
        <v>248</v>
      </c>
      <c r="C4" s="82" t="s">
        <v>249</v>
      </c>
      <c r="D4" s="80"/>
      <c r="E4" s="81"/>
      <c r="F4" s="80" t="s">
        <v>250</v>
      </c>
    </row>
    <row r="5" ht="28.5" customHeight="1" spans="1:6">
      <c r="A5" s="187"/>
      <c r="B5" s="84"/>
      <c r="C5" s="81" t="s">
        <v>57</v>
      </c>
      <c r="D5" s="81" t="s">
        <v>251</v>
      </c>
      <c r="E5" s="81" t="s">
        <v>252</v>
      </c>
      <c r="F5" s="83"/>
    </row>
    <row r="6" ht="17.25" customHeight="1" spans="1:6">
      <c r="A6" s="86" t="s">
        <v>115</v>
      </c>
      <c r="B6" s="86" t="s">
        <v>116</v>
      </c>
      <c r="C6" s="86" t="s">
        <v>117</v>
      </c>
      <c r="D6" s="86" t="s">
        <v>118</v>
      </c>
      <c r="E6" s="86" t="s">
        <v>119</v>
      </c>
      <c r="F6" s="86" t="s">
        <v>120</v>
      </c>
    </row>
    <row r="7" ht="17.25" customHeight="1" spans="1:6">
      <c r="A7" s="109">
        <v>455000</v>
      </c>
      <c r="B7" s="109"/>
      <c r="C7" s="109">
        <v>300000</v>
      </c>
      <c r="D7" s="109"/>
      <c r="E7" s="109">
        <v>300000</v>
      </c>
      <c r="F7" s="109">
        <v>155000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67"/>
  <sheetViews>
    <sheetView showZeros="0" topLeftCell="G1" workbookViewId="0">
      <selection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68"/>
      <c r="C1" s="174"/>
      <c r="E1" s="175"/>
      <c r="F1" s="175"/>
      <c r="G1" s="175"/>
      <c r="H1" s="175"/>
      <c r="I1" s="114"/>
      <c r="J1" s="114"/>
      <c r="K1" s="114"/>
      <c r="L1" s="114"/>
      <c r="M1" s="114"/>
      <c r="N1" s="114"/>
      <c r="R1" s="114"/>
      <c r="V1" s="174"/>
      <c r="X1" s="42" t="s">
        <v>253</v>
      </c>
    </row>
    <row r="2" ht="45.75" customHeight="1" spans="1:24">
      <c r="A2" s="96" t="str">
        <f>"2025"&amp;"年部门基本支出预算表"</f>
        <v>2025年部门基本支出预算表</v>
      </c>
      <c r="B2" s="43"/>
      <c r="C2" s="96"/>
      <c r="D2" s="96"/>
      <c r="E2" s="96"/>
      <c r="F2" s="96"/>
      <c r="G2" s="96"/>
      <c r="H2" s="96"/>
      <c r="I2" s="96"/>
      <c r="J2" s="96"/>
      <c r="K2" s="96"/>
      <c r="L2" s="96"/>
      <c r="M2" s="96"/>
      <c r="N2" s="96"/>
      <c r="O2" s="43"/>
      <c r="P2" s="43"/>
      <c r="Q2" s="43"/>
      <c r="R2" s="96"/>
      <c r="S2" s="96"/>
      <c r="T2" s="96"/>
      <c r="U2" s="96"/>
      <c r="V2" s="96"/>
      <c r="W2" s="96"/>
      <c r="X2" s="96"/>
    </row>
    <row r="3" ht="18.75" customHeight="1" spans="1:24">
      <c r="A3" s="44" t="str">
        <f>"单位名称："&amp;"昆明市晋宁区卫生健康局"</f>
        <v>单位名称：昆明市晋宁区卫生健康局</v>
      </c>
      <c r="B3" s="45"/>
      <c r="C3" s="176"/>
      <c r="D3" s="176"/>
      <c r="E3" s="176"/>
      <c r="F3" s="176"/>
      <c r="G3" s="176"/>
      <c r="H3" s="176"/>
      <c r="I3" s="116"/>
      <c r="J3" s="116"/>
      <c r="K3" s="116"/>
      <c r="L3" s="116"/>
      <c r="M3" s="116"/>
      <c r="N3" s="116"/>
      <c r="O3" s="46"/>
      <c r="P3" s="46"/>
      <c r="Q3" s="46"/>
      <c r="R3" s="116"/>
      <c r="V3" s="174"/>
      <c r="X3" s="42" t="s">
        <v>1</v>
      </c>
    </row>
    <row r="4" ht="18" customHeight="1" spans="1:24">
      <c r="A4" s="48" t="s">
        <v>254</v>
      </c>
      <c r="B4" s="48" t="s">
        <v>255</v>
      </c>
      <c r="C4" s="48" t="s">
        <v>256</v>
      </c>
      <c r="D4" s="48" t="s">
        <v>257</v>
      </c>
      <c r="E4" s="48" t="s">
        <v>258</v>
      </c>
      <c r="F4" s="48" t="s">
        <v>259</v>
      </c>
      <c r="G4" s="48" t="s">
        <v>260</v>
      </c>
      <c r="H4" s="48" t="s">
        <v>261</v>
      </c>
      <c r="I4" s="178" t="s">
        <v>262</v>
      </c>
      <c r="J4" s="111" t="s">
        <v>262</v>
      </c>
      <c r="K4" s="111"/>
      <c r="L4" s="111"/>
      <c r="M4" s="111"/>
      <c r="N4" s="111"/>
      <c r="O4" s="13"/>
      <c r="P4" s="13"/>
      <c r="Q4" s="13"/>
      <c r="R4" s="132" t="s">
        <v>61</v>
      </c>
      <c r="S4" s="111" t="s">
        <v>62</v>
      </c>
      <c r="T4" s="111"/>
      <c r="U4" s="111"/>
      <c r="V4" s="111"/>
      <c r="W4" s="111"/>
      <c r="X4" s="112"/>
    </row>
    <row r="5" ht="18" customHeight="1" spans="1:24">
      <c r="A5" s="50"/>
      <c r="B5" s="63"/>
      <c r="C5" s="159"/>
      <c r="D5" s="50"/>
      <c r="E5" s="50"/>
      <c r="F5" s="50"/>
      <c r="G5" s="50"/>
      <c r="H5" s="50"/>
      <c r="I5" s="157" t="s">
        <v>263</v>
      </c>
      <c r="J5" s="178" t="s">
        <v>58</v>
      </c>
      <c r="K5" s="111"/>
      <c r="L5" s="111"/>
      <c r="M5" s="111"/>
      <c r="N5" s="112"/>
      <c r="O5" s="12" t="s">
        <v>264</v>
      </c>
      <c r="P5" s="13"/>
      <c r="Q5" s="36"/>
      <c r="R5" s="48" t="s">
        <v>61</v>
      </c>
      <c r="S5" s="178" t="s">
        <v>62</v>
      </c>
      <c r="T5" s="132" t="s">
        <v>64</v>
      </c>
      <c r="U5" s="111" t="s">
        <v>62</v>
      </c>
      <c r="V5" s="132" t="s">
        <v>66</v>
      </c>
      <c r="W5" s="132" t="s">
        <v>67</v>
      </c>
      <c r="X5" s="181" t="s">
        <v>68</v>
      </c>
    </row>
    <row r="6" ht="19.5" customHeight="1" spans="1:24">
      <c r="A6" s="63"/>
      <c r="B6" s="63"/>
      <c r="C6" s="63"/>
      <c r="D6" s="63"/>
      <c r="E6" s="63"/>
      <c r="F6" s="63"/>
      <c r="G6" s="63"/>
      <c r="H6" s="63"/>
      <c r="I6" s="63"/>
      <c r="J6" s="179" t="s">
        <v>265</v>
      </c>
      <c r="K6" s="48" t="s">
        <v>266</v>
      </c>
      <c r="L6" s="48" t="s">
        <v>267</v>
      </c>
      <c r="M6" s="48" t="s">
        <v>268</v>
      </c>
      <c r="N6" s="48" t="s">
        <v>269</v>
      </c>
      <c r="O6" s="48" t="s">
        <v>58</v>
      </c>
      <c r="P6" s="48" t="s">
        <v>59</v>
      </c>
      <c r="Q6" s="48" t="s">
        <v>60</v>
      </c>
      <c r="R6" s="63"/>
      <c r="S6" s="48" t="s">
        <v>57</v>
      </c>
      <c r="T6" s="48" t="s">
        <v>64</v>
      </c>
      <c r="U6" s="48" t="s">
        <v>270</v>
      </c>
      <c r="V6" s="48" t="s">
        <v>66</v>
      </c>
      <c r="W6" s="48" t="s">
        <v>67</v>
      </c>
      <c r="X6" s="48" t="s">
        <v>68</v>
      </c>
    </row>
    <row r="7" ht="37.5" customHeight="1" spans="1:24">
      <c r="A7" s="177"/>
      <c r="B7" s="55"/>
      <c r="C7" s="177"/>
      <c r="D7" s="177"/>
      <c r="E7" s="177"/>
      <c r="F7" s="177"/>
      <c r="G7" s="177"/>
      <c r="H7" s="177"/>
      <c r="I7" s="177"/>
      <c r="J7" s="180" t="s">
        <v>57</v>
      </c>
      <c r="K7" s="53" t="s">
        <v>271</v>
      </c>
      <c r="L7" s="53" t="s">
        <v>267</v>
      </c>
      <c r="M7" s="53" t="s">
        <v>268</v>
      </c>
      <c r="N7" s="53" t="s">
        <v>269</v>
      </c>
      <c r="O7" s="53" t="s">
        <v>267</v>
      </c>
      <c r="P7" s="53" t="s">
        <v>268</v>
      </c>
      <c r="Q7" s="53" t="s">
        <v>269</v>
      </c>
      <c r="R7" s="53" t="s">
        <v>61</v>
      </c>
      <c r="S7" s="53" t="s">
        <v>57</v>
      </c>
      <c r="T7" s="53" t="s">
        <v>64</v>
      </c>
      <c r="U7" s="53" t="s">
        <v>270</v>
      </c>
      <c r="V7" s="53" t="s">
        <v>66</v>
      </c>
      <c r="W7" s="53" t="s">
        <v>67</v>
      </c>
      <c r="X7" s="53" t="s">
        <v>68</v>
      </c>
    </row>
    <row r="8" customHeight="1" spans="1:24">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c r="X8" s="69">
        <v>24</v>
      </c>
    </row>
    <row r="9" ht="20.25" customHeight="1" spans="1:24">
      <c r="A9" s="21" t="s">
        <v>70</v>
      </c>
      <c r="B9" s="21" t="s">
        <v>70</v>
      </c>
      <c r="C9" s="21" t="s">
        <v>272</v>
      </c>
      <c r="D9" s="21" t="s">
        <v>273</v>
      </c>
      <c r="E9" s="21" t="s">
        <v>150</v>
      </c>
      <c r="F9" s="21" t="s">
        <v>151</v>
      </c>
      <c r="G9" s="21" t="s">
        <v>274</v>
      </c>
      <c r="H9" s="21" t="s">
        <v>275</v>
      </c>
      <c r="I9" s="109">
        <v>620232</v>
      </c>
      <c r="J9" s="109">
        <v>620232</v>
      </c>
      <c r="K9" s="109"/>
      <c r="L9" s="109"/>
      <c r="M9" s="109">
        <v>620232</v>
      </c>
      <c r="N9" s="109"/>
      <c r="O9" s="109"/>
      <c r="P9" s="109"/>
      <c r="Q9" s="109"/>
      <c r="R9" s="109"/>
      <c r="S9" s="109"/>
      <c r="T9" s="109"/>
      <c r="U9" s="109"/>
      <c r="V9" s="109"/>
      <c r="W9" s="109"/>
      <c r="X9" s="109"/>
    </row>
    <row r="10" ht="20.25" customHeight="1" spans="1:24">
      <c r="A10" s="21" t="s">
        <v>70</v>
      </c>
      <c r="B10" s="21" t="s">
        <v>70</v>
      </c>
      <c r="C10" s="21" t="s">
        <v>272</v>
      </c>
      <c r="D10" s="21" t="s">
        <v>273</v>
      </c>
      <c r="E10" s="21" t="s">
        <v>150</v>
      </c>
      <c r="F10" s="21" t="s">
        <v>151</v>
      </c>
      <c r="G10" s="21" t="s">
        <v>276</v>
      </c>
      <c r="H10" s="21" t="s">
        <v>277</v>
      </c>
      <c r="I10" s="109">
        <v>949500</v>
      </c>
      <c r="J10" s="109">
        <v>949500</v>
      </c>
      <c r="K10" s="26"/>
      <c r="L10" s="26"/>
      <c r="M10" s="109">
        <v>949500</v>
      </c>
      <c r="N10" s="26"/>
      <c r="O10" s="109"/>
      <c r="P10" s="109"/>
      <c r="Q10" s="109"/>
      <c r="R10" s="109"/>
      <c r="S10" s="109"/>
      <c r="T10" s="109"/>
      <c r="U10" s="109"/>
      <c r="V10" s="109"/>
      <c r="W10" s="109"/>
      <c r="X10" s="109"/>
    </row>
    <row r="11" ht="20.25" customHeight="1" spans="1:24">
      <c r="A11" s="21" t="s">
        <v>70</v>
      </c>
      <c r="B11" s="21" t="s">
        <v>70</v>
      </c>
      <c r="C11" s="21" t="s">
        <v>272</v>
      </c>
      <c r="D11" s="21" t="s">
        <v>273</v>
      </c>
      <c r="E11" s="21" t="s">
        <v>150</v>
      </c>
      <c r="F11" s="21" t="s">
        <v>151</v>
      </c>
      <c r="G11" s="21" t="s">
        <v>278</v>
      </c>
      <c r="H11" s="21" t="s">
        <v>279</v>
      </c>
      <c r="I11" s="109">
        <v>51686</v>
      </c>
      <c r="J11" s="109">
        <v>51686</v>
      </c>
      <c r="K11" s="26"/>
      <c r="L11" s="26"/>
      <c r="M11" s="109">
        <v>51686</v>
      </c>
      <c r="N11" s="26"/>
      <c r="O11" s="109"/>
      <c r="P11" s="109"/>
      <c r="Q11" s="109"/>
      <c r="R11" s="109"/>
      <c r="S11" s="109"/>
      <c r="T11" s="109"/>
      <c r="U11" s="109"/>
      <c r="V11" s="109"/>
      <c r="W11" s="109"/>
      <c r="X11" s="109"/>
    </row>
    <row r="12" ht="20.25" customHeight="1" spans="1:24">
      <c r="A12" s="21" t="s">
        <v>70</v>
      </c>
      <c r="B12" s="21" t="s">
        <v>70</v>
      </c>
      <c r="C12" s="21" t="s">
        <v>280</v>
      </c>
      <c r="D12" s="21" t="s">
        <v>281</v>
      </c>
      <c r="E12" s="21" t="s">
        <v>152</v>
      </c>
      <c r="F12" s="21" t="s">
        <v>153</v>
      </c>
      <c r="G12" s="21" t="s">
        <v>274</v>
      </c>
      <c r="H12" s="21" t="s">
        <v>275</v>
      </c>
      <c r="I12" s="109">
        <v>424164</v>
      </c>
      <c r="J12" s="109">
        <v>424164</v>
      </c>
      <c r="K12" s="26"/>
      <c r="L12" s="26"/>
      <c r="M12" s="109">
        <v>424164</v>
      </c>
      <c r="N12" s="26"/>
      <c r="O12" s="109"/>
      <c r="P12" s="109"/>
      <c r="Q12" s="109"/>
      <c r="R12" s="109"/>
      <c r="S12" s="109"/>
      <c r="T12" s="109"/>
      <c r="U12" s="109"/>
      <c r="V12" s="109"/>
      <c r="W12" s="109"/>
      <c r="X12" s="109"/>
    </row>
    <row r="13" ht="20.25" customHeight="1" spans="1:24">
      <c r="A13" s="21" t="s">
        <v>70</v>
      </c>
      <c r="B13" s="21" t="s">
        <v>70</v>
      </c>
      <c r="C13" s="21" t="s">
        <v>280</v>
      </c>
      <c r="D13" s="21" t="s">
        <v>281</v>
      </c>
      <c r="E13" s="21" t="s">
        <v>152</v>
      </c>
      <c r="F13" s="21" t="s">
        <v>153</v>
      </c>
      <c r="G13" s="21" t="s">
        <v>276</v>
      </c>
      <c r="H13" s="21" t="s">
        <v>277</v>
      </c>
      <c r="I13" s="109">
        <v>31080</v>
      </c>
      <c r="J13" s="109">
        <v>31080</v>
      </c>
      <c r="K13" s="26"/>
      <c r="L13" s="26"/>
      <c r="M13" s="109">
        <v>31080</v>
      </c>
      <c r="N13" s="26"/>
      <c r="O13" s="109"/>
      <c r="P13" s="109"/>
      <c r="Q13" s="109"/>
      <c r="R13" s="109"/>
      <c r="S13" s="109"/>
      <c r="T13" s="109"/>
      <c r="U13" s="109"/>
      <c r="V13" s="109"/>
      <c r="W13" s="109"/>
      <c r="X13" s="109"/>
    </row>
    <row r="14" ht="20.25" customHeight="1" spans="1:24">
      <c r="A14" s="21" t="s">
        <v>70</v>
      </c>
      <c r="B14" s="21" t="s">
        <v>70</v>
      </c>
      <c r="C14" s="21" t="s">
        <v>280</v>
      </c>
      <c r="D14" s="21" t="s">
        <v>281</v>
      </c>
      <c r="E14" s="21" t="s">
        <v>152</v>
      </c>
      <c r="F14" s="21" t="s">
        <v>153</v>
      </c>
      <c r="G14" s="21" t="s">
        <v>278</v>
      </c>
      <c r="H14" s="21" t="s">
        <v>279</v>
      </c>
      <c r="I14" s="109">
        <v>35347</v>
      </c>
      <c r="J14" s="109">
        <v>35347</v>
      </c>
      <c r="K14" s="26"/>
      <c r="L14" s="26"/>
      <c r="M14" s="109">
        <v>35347</v>
      </c>
      <c r="N14" s="26"/>
      <c r="O14" s="109"/>
      <c r="P14" s="109"/>
      <c r="Q14" s="109"/>
      <c r="R14" s="109"/>
      <c r="S14" s="109"/>
      <c r="T14" s="109"/>
      <c r="U14" s="109"/>
      <c r="V14" s="109"/>
      <c r="W14" s="109"/>
      <c r="X14" s="109"/>
    </row>
    <row r="15" ht="20.25" customHeight="1" spans="1:24">
      <c r="A15" s="21" t="s">
        <v>70</v>
      </c>
      <c r="B15" s="21" t="s">
        <v>70</v>
      </c>
      <c r="C15" s="21" t="s">
        <v>280</v>
      </c>
      <c r="D15" s="21" t="s">
        <v>281</v>
      </c>
      <c r="E15" s="21" t="s">
        <v>152</v>
      </c>
      <c r="F15" s="21" t="s">
        <v>153</v>
      </c>
      <c r="G15" s="21" t="s">
        <v>282</v>
      </c>
      <c r="H15" s="21" t="s">
        <v>283</v>
      </c>
      <c r="I15" s="109">
        <v>220524</v>
      </c>
      <c r="J15" s="109">
        <v>220524</v>
      </c>
      <c r="K15" s="26"/>
      <c r="L15" s="26"/>
      <c r="M15" s="109">
        <v>220524</v>
      </c>
      <c r="N15" s="26"/>
      <c r="O15" s="109"/>
      <c r="P15" s="109"/>
      <c r="Q15" s="109"/>
      <c r="R15" s="109"/>
      <c r="S15" s="109"/>
      <c r="T15" s="109"/>
      <c r="U15" s="109"/>
      <c r="V15" s="109"/>
      <c r="W15" s="109"/>
      <c r="X15" s="109"/>
    </row>
    <row r="16" ht="20.25" customHeight="1" spans="1:24">
      <c r="A16" s="21" t="s">
        <v>70</v>
      </c>
      <c r="B16" s="21" t="s">
        <v>70</v>
      </c>
      <c r="C16" s="21" t="s">
        <v>280</v>
      </c>
      <c r="D16" s="21" t="s">
        <v>281</v>
      </c>
      <c r="E16" s="21" t="s">
        <v>152</v>
      </c>
      <c r="F16" s="21" t="s">
        <v>153</v>
      </c>
      <c r="G16" s="21" t="s">
        <v>282</v>
      </c>
      <c r="H16" s="21" t="s">
        <v>283</v>
      </c>
      <c r="I16" s="109">
        <v>193860</v>
      </c>
      <c r="J16" s="109">
        <v>193860</v>
      </c>
      <c r="K16" s="26"/>
      <c r="L16" s="26"/>
      <c r="M16" s="109">
        <v>193860</v>
      </c>
      <c r="N16" s="26"/>
      <c r="O16" s="109"/>
      <c r="P16" s="109"/>
      <c r="Q16" s="109"/>
      <c r="R16" s="109"/>
      <c r="S16" s="109"/>
      <c r="T16" s="109"/>
      <c r="U16" s="109"/>
      <c r="V16" s="109"/>
      <c r="W16" s="109"/>
      <c r="X16" s="109"/>
    </row>
    <row r="17" ht="20.25" customHeight="1" spans="1:24">
      <c r="A17" s="21" t="s">
        <v>70</v>
      </c>
      <c r="B17" s="21" t="s">
        <v>70</v>
      </c>
      <c r="C17" s="21" t="s">
        <v>280</v>
      </c>
      <c r="D17" s="21" t="s">
        <v>281</v>
      </c>
      <c r="E17" s="21" t="s">
        <v>152</v>
      </c>
      <c r="F17" s="21" t="s">
        <v>153</v>
      </c>
      <c r="G17" s="21" t="s">
        <v>282</v>
      </c>
      <c r="H17" s="21" t="s">
        <v>283</v>
      </c>
      <c r="I17" s="109">
        <v>100740</v>
      </c>
      <c r="J17" s="109">
        <v>100740</v>
      </c>
      <c r="K17" s="26"/>
      <c r="L17" s="26"/>
      <c r="M17" s="109">
        <v>100740</v>
      </c>
      <c r="N17" s="26"/>
      <c r="O17" s="109"/>
      <c r="P17" s="109"/>
      <c r="Q17" s="109"/>
      <c r="R17" s="109"/>
      <c r="S17" s="109"/>
      <c r="T17" s="109"/>
      <c r="U17" s="109"/>
      <c r="V17" s="109"/>
      <c r="W17" s="109"/>
      <c r="X17" s="109"/>
    </row>
    <row r="18" ht="20.25" customHeight="1" spans="1:24">
      <c r="A18" s="21" t="s">
        <v>70</v>
      </c>
      <c r="B18" s="21" t="s">
        <v>70</v>
      </c>
      <c r="C18" s="21" t="s">
        <v>284</v>
      </c>
      <c r="D18" s="21" t="s">
        <v>285</v>
      </c>
      <c r="E18" s="21" t="s">
        <v>138</v>
      </c>
      <c r="F18" s="21" t="s">
        <v>139</v>
      </c>
      <c r="G18" s="21" t="s">
        <v>286</v>
      </c>
      <c r="H18" s="21" t="s">
        <v>287</v>
      </c>
      <c r="I18" s="109">
        <v>262955.52</v>
      </c>
      <c r="J18" s="109">
        <v>262955.52</v>
      </c>
      <c r="K18" s="26"/>
      <c r="L18" s="26"/>
      <c r="M18" s="109">
        <v>262955.52</v>
      </c>
      <c r="N18" s="26"/>
      <c r="O18" s="109"/>
      <c r="P18" s="109"/>
      <c r="Q18" s="109"/>
      <c r="R18" s="109"/>
      <c r="S18" s="109"/>
      <c r="T18" s="109"/>
      <c r="U18" s="109"/>
      <c r="V18" s="109"/>
      <c r="W18" s="109"/>
      <c r="X18" s="109"/>
    </row>
    <row r="19" ht="20.25" customHeight="1" spans="1:24">
      <c r="A19" s="21" t="s">
        <v>70</v>
      </c>
      <c r="B19" s="21" t="s">
        <v>70</v>
      </c>
      <c r="C19" s="21" t="s">
        <v>284</v>
      </c>
      <c r="D19" s="21" t="s">
        <v>285</v>
      </c>
      <c r="E19" s="21" t="s">
        <v>138</v>
      </c>
      <c r="F19" s="21" t="s">
        <v>139</v>
      </c>
      <c r="G19" s="21" t="s">
        <v>286</v>
      </c>
      <c r="H19" s="21" t="s">
        <v>287</v>
      </c>
      <c r="I19" s="109">
        <v>189041.28</v>
      </c>
      <c r="J19" s="109">
        <v>189041.28</v>
      </c>
      <c r="K19" s="26"/>
      <c r="L19" s="26"/>
      <c r="M19" s="109">
        <v>189041.28</v>
      </c>
      <c r="N19" s="26"/>
      <c r="O19" s="109"/>
      <c r="P19" s="109"/>
      <c r="Q19" s="109"/>
      <c r="R19" s="109"/>
      <c r="S19" s="109"/>
      <c r="T19" s="109"/>
      <c r="U19" s="109"/>
      <c r="V19" s="109"/>
      <c r="W19" s="109"/>
      <c r="X19" s="109"/>
    </row>
    <row r="20" ht="20.25" customHeight="1" spans="1:24">
      <c r="A20" s="21" t="s">
        <v>70</v>
      </c>
      <c r="B20" s="21" t="s">
        <v>70</v>
      </c>
      <c r="C20" s="21" t="s">
        <v>284</v>
      </c>
      <c r="D20" s="21" t="s">
        <v>285</v>
      </c>
      <c r="E20" s="21" t="s">
        <v>190</v>
      </c>
      <c r="F20" s="21" t="s">
        <v>191</v>
      </c>
      <c r="G20" s="21" t="s">
        <v>288</v>
      </c>
      <c r="H20" s="21" t="s">
        <v>289</v>
      </c>
      <c r="I20" s="109">
        <v>129834.29</v>
      </c>
      <c r="J20" s="109">
        <v>129834.29</v>
      </c>
      <c r="K20" s="26"/>
      <c r="L20" s="26"/>
      <c r="M20" s="109">
        <v>129834.29</v>
      </c>
      <c r="N20" s="26"/>
      <c r="O20" s="109"/>
      <c r="P20" s="109"/>
      <c r="Q20" s="109"/>
      <c r="R20" s="109"/>
      <c r="S20" s="109"/>
      <c r="T20" s="109"/>
      <c r="U20" s="109"/>
      <c r="V20" s="109"/>
      <c r="W20" s="109"/>
      <c r="X20" s="109"/>
    </row>
    <row r="21" ht="20.25" customHeight="1" spans="1:24">
      <c r="A21" s="21" t="s">
        <v>70</v>
      </c>
      <c r="B21" s="21" t="s">
        <v>70</v>
      </c>
      <c r="C21" s="21" t="s">
        <v>284</v>
      </c>
      <c r="D21" s="21" t="s">
        <v>285</v>
      </c>
      <c r="E21" s="21" t="s">
        <v>192</v>
      </c>
      <c r="F21" s="21" t="s">
        <v>193</v>
      </c>
      <c r="G21" s="21" t="s">
        <v>288</v>
      </c>
      <c r="H21" s="21" t="s">
        <v>289</v>
      </c>
      <c r="I21" s="109">
        <v>76654.33</v>
      </c>
      <c r="J21" s="109">
        <v>76654.33</v>
      </c>
      <c r="K21" s="26"/>
      <c r="L21" s="26"/>
      <c r="M21" s="109">
        <v>76654.33</v>
      </c>
      <c r="N21" s="26"/>
      <c r="O21" s="109"/>
      <c r="P21" s="109"/>
      <c r="Q21" s="109"/>
      <c r="R21" s="109"/>
      <c r="S21" s="109"/>
      <c r="T21" s="109"/>
      <c r="U21" s="109"/>
      <c r="V21" s="109"/>
      <c r="W21" s="109"/>
      <c r="X21" s="109"/>
    </row>
    <row r="22" ht="20.25" customHeight="1" spans="1:24">
      <c r="A22" s="21" t="s">
        <v>70</v>
      </c>
      <c r="B22" s="21" t="s">
        <v>70</v>
      </c>
      <c r="C22" s="21" t="s">
        <v>284</v>
      </c>
      <c r="D22" s="21" t="s">
        <v>285</v>
      </c>
      <c r="E22" s="21" t="s">
        <v>194</v>
      </c>
      <c r="F22" s="21" t="s">
        <v>195</v>
      </c>
      <c r="G22" s="21" t="s">
        <v>290</v>
      </c>
      <c r="H22" s="21" t="s">
        <v>291</v>
      </c>
      <c r="I22" s="109">
        <v>48515.4</v>
      </c>
      <c r="J22" s="109">
        <v>48515.4</v>
      </c>
      <c r="K22" s="26"/>
      <c r="L22" s="26"/>
      <c r="M22" s="109">
        <v>48515.4</v>
      </c>
      <c r="N22" s="26"/>
      <c r="O22" s="109"/>
      <c r="P22" s="109"/>
      <c r="Q22" s="109"/>
      <c r="R22" s="109"/>
      <c r="S22" s="109"/>
      <c r="T22" s="109"/>
      <c r="U22" s="109"/>
      <c r="V22" s="109"/>
      <c r="W22" s="109"/>
      <c r="X22" s="109"/>
    </row>
    <row r="23" ht="20.25" customHeight="1" spans="1:24">
      <c r="A23" s="21" t="s">
        <v>70</v>
      </c>
      <c r="B23" s="21" t="s">
        <v>70</v>
      </c>
      <c r="C23" s="21" t="s">
        <v>284</v>
      </c>
      <c r="D23" s="21" t="s">
        <v>285</v>
      </c>
      <c r="E23" s="21" t="s">
        <v>194</v>
      </c>
      <c r="F23" s="21" t="s">
        <v>195</v>
      </c>
      <c r="G23" s="21" t="s">
        <v>290</v>
      </c>
      <c r="H23" s="21" t="s">
        <v>291</v>
      </c>
      <c r="I23" s="109">
        <v>84680</v>
      </c>
      <c r="J23" s="109">
        <v>84680</v>
      </c>
      <c r="K23" s="26"/>
      <c r="L23" s="26"/>
      <c r="M23" s="109">
        <v>84680</v>
      </c>
      <c r="N23" s="26"/>
      <c r="O23" s="109"/>
      <c r="P23" s="109"/>
      <c r="Q23" s="109"/>
      <c r="R23" s="109"/>
      <c r="S23" s="109"/>
      <c r="T23" s="109"/>
      <c r="U23" s="109"/>
      <c r="V23" s="109"/>
      <c r="W23" s="109"/>
      <c r="X23" s="109"/>
    </row>
    <row r="24" ht="20.25" customHeight="1" spans="1:24">
      <c r="A24" s="21" t="s">
        <v>70</v>
      </c>
      <c r="B24" s="21" t="s">
        <v>70</v>
      </c>
      <c r="C24" s="21" t="s">
        <v>284</v>
      </c>
      <c r="D24" s="21" t="s">
        <v>285</v>
      </c>
      <c r="E24" s="21" t="s">
        <v>194</v>
      </c>
      <c r="F24" s="21" t="s">
        <v>195</v>
      </c>
      <c r="G24" s="21" t="s">
        <v>290</v>
      </c>
      <c r="H24" s="21" t="s">
        <v>291</v>
      </c>
      <c r="I24" s="109">
        <v>82173.6</v>
      </c>
      <c r="J24" s="109">
        <v>82173.6</v>
      </c>
      <c r="K24" s="26"/>
      <c r="L24" s="26"/>
      <c r="M24" s="109">
        <v>82173.6</v>
      </c>
      <c r="N24" s="26"/>
      <c r="O24" s="109"/>
      <c r="P24" s="109"/>
      <c r="Q24" s="109"/>
      <c r="R24" s="109"/>
      <c r="S24" s="109"/>
      <c r="T24" s="109"/>
      <c r="U24" s="109"/>
      <c r="V24" s="109"/>
      <c r="W24" s="109"/>
      <c r="X24" s="109"/>
    </row>
    <row r="25" ht="20.25" customHeight="1" spans="1:24">
      <c r="A25" s="21" t="s">
        <v>70</v>
      </c>
      <c r="B25" s="21" t="s">
        <v>70</v>
      </c>
      <c r="C25" s="21" t="s">
        <v>284</v>
      </c>
      <c r="D25" s="21" t="s">
        <v>285</v>
      </c>
      <c r="E25" s="21" t="s">
        <v>150</v>
      </c>
      <c r="F25" s="21" t="s">
        <v>151</v>
      </c>
      <c r="G25" s="21" t="s">
        <v>292</v>
      </c>
      <c r="H25" s="21" t="s">
        <v>293</v>
      </c>
      <c r="I25" s="109">
        <v>719.71</v>
      </c>
      <c r="J25" s="109">
        <v>719.71</v>
      </c>
      <c r="K25" s="26"/>
      <c r="L25" s="26"/>
      <c r="M25" s="109">
        <v>719.71</v>
      </c>
      <c r="N25" s="26"/>
      <c r="O25" s="109"/>
      <c r="P25" s="109"/>
      <c r="Q25" s="109"/>
      <c r="R25" s="109"/>
      <c r="S25" s="109"/>
      <c r="T25" s="109"/>
      <c r="U25" s="109"/>
      <c r="V25" s="109"/>
      <c r="W25" s="109"/>
      <c r="X25" s="109"/>
    </row>
    <row r="26" ht="20.25" customHeight="1" spans="1:24">
      <c r="A26" s="21" t="s">
        <v>70</v>
      </c>
      <c r="B26" s="21" t="s">
        <v>70</v>
      </c>
      <c r="C26" s="21" t="s">
        <v>284</v>
      </c>
      <c r="D26" s="21" t="s">
        <v>285</v>
      </c>
      <c r="E26" s="21" t="s">
        <v>152</v>
      </c>
      <c r="F26" s="21" t="s">
        <v>153</v>
      </c>
      <c r="G26" s="21" t="s">
        <v>292</v>
      </c>
      <c r="H26" s="21" t="s">
        <v>293</v>
      </c>
      <c r="I26" s="109">
        <v>6792.16</v>
      </c>
      <c r="J26" s="109">
        <v>6792.16</v>
      </c>
      <c r="K26" s="26"/>
      <c r="L26" s="26"/>
      <c r="M26" s="109">
        <v>6792.16</v>
      </c>
      <c r="N26" s="26"/>
      <c r="O26" s="109"/>
      <c r="P26" s="109"/>
      <c r="Q26" s="109"/>
      <c r="R26" s="109"/>
      <c r="S26" s="109"/>
      <c r="T26" s="109"/>
      <c r="U26" s="109"/>
      <c r="V26" s="109"/>
      <c r="W26" s="109"/>
      <c r="X26" s="109"/>
    </row>
    <row r="27" ht="20.25" customHeight="1" spans="1:24">
      <c r="A27" s="21" t="s">
        <v>70</v>
      </c>
      <c r="B27" s="21" t="s">
        <v>70</v>
      </c>
      <c r="C27" s="21" t="s">
        <v>284</v>
      </c>
      <c r="D27" s="21" t="s">
        <v>285</v>
      </c>
      <c r="E27" s="21" t="s">
        <v>196</v>
      </c>
      <c r="F27" s="21" t="s">
        <v>197</v>
      </c>
      <c r="G27" s="21" t="s">
        <v>292</v>
      </c>
      <c r="H27" s="21" t="s">
        <v>293</v>
      </c>
      <c r="I27" s="109">
        <v>7750.8</v>
      </c>
      <c r="J27" s="109">
        <v>7750.8</v>
      </c>
      <c r="K27" s="26"/>
      <c r="L27" s="26"/>
      <c r="M27" s="109">
        <v>7750.8</v>
      </c>
      <c r="N27" s="26"/>
      <c r="O27" s="109"/>
      <c r="P27" s="109"/>
      <c r="Q27" s="109"/>
      <c r="R27" s="109"/>
      <c r="S27" s="109"/>
      <c r="T27" s="109"/>
      <c r="U27" s="109"/>
      <c r="V27" s="109"/>
      <c r="W27" s="109"/>
      <c r="X27" s="109"/>
    </row>
    <row r="28" ht="20.25" customHeight="1" spans="1:24">
      <c r="A28" s="21" t="s">
        <v>70</v>
      </c>
      <c r="B28" s="21" t="s">
        <v>70</v>
      </c>
      <c r="C28" s="21" t="s">
        <v>284</v>
      </c>
      <c r="D28" s="21" t="s">
        <v>285</v>
      </c>
      <c r="E28" s="21" t="s">
        <v>196</v>
      </c>
      <c r="F28" s="21" t="s">
        <v>197</v>
      </c>
      <c r="G28" s="21" t="s">
        <v>292</v>
      </c>
      <c r="H28" s="21" t="s">
        <v>293</v>
      </c>
      <c r="I28" s="109">
        <v>5683.92</v>
      </c>
      <c r="J28" s="109">
        <v>5683.92</v>
      </c>
      <c r="K28" s="26"/>
      <c r="L28" s="26"/>
      <c r="M28" s="109">
        <v>5683.92</v>
      </c>
      <c r="N28" s="26"/>
      <c r="O28" s="109"/>
      <c r="P28" s="109"/>
      <c r="Q28" s="109"/>
      <c r="R28" s="109"/>
      <c r="S28" s="109"/>
      <c r="T28" s="109"/>
      <c r="U28" s="109"/>
      <c r="V28" s="109"/>
      <c r="W28" s="109"/>
      <c r="X28" s="109"/>
    </row>
    <row r="29" ht="20.25" customHeight="1" spans="1:24">
      <c r="A29" s="21" t="s">
        <v>70</v>
      </c>
      <c r="B29" s="21" t="s">
        <v>70</v>
      </c>
      <c r="C29" s="21" t="s">
        <v>284</v>
      </c>
      <c r="D29" s="21" t="s">
        <v>285</v>
      </c>
      <c r="E29" s="21" t="s">
        <v>196</v>
      </c>
      <c r="F29" s="21" t="s">
        <v>197</v>
      </c>
      <c r="G29" s="21" t="s">
        <v>292</v>
      </c>
      <c r="H29" s="21" t="s">
        <v>293</v>
      </c>
      <c r="I29" s="109">
        <v>2958.25</v>
      </c>
      <c r="J29" s="109">
        <v>2958.25</v>
      </c>
      <c r="K29" s="26"/>
      <c r="L29" s="26"/>
      <c r="M29" s="109">
        <v>2958.25</v>
      </c>
      <c r="N29" s="26"/>
      <c r="O29" s="109"/>
      <c r="P29" s="109"/>
      <c r="Q29" s="109"/>
      <c r="R29" s="109"/>
      <c r="S29" s="109"/>
      <c r="T29" s="109"/>
      <c r="U29" s="109"/>
      <c r="V29" s="109"/>
      <c r="W29" s="109"/>
      <c r="X29" s="109"/>
    </row>
    <row r="30" ht="20.25" customHeight="1" spans="1:24">
      <c r="A30" s="21" t="s">
        <v>70</v>
      </c>
      <c r="B30" s="21" t="s">
        <v>70</v>
      </c>
      <c r="C30" s="21" t="s">
        <v>284</v>
      </c>
      <c r="D30" s="21" t="s">
        <v>285</v>
      </c>
      <c r="E30" s="21" t="s">
        <v>196</v>
      </c>
      <c r="F30" s="21" t="s">
        <v>197</v>
      </c>
      <c r="G30" s="21" t="s">
        <v>292</v>
      </c>
      <c r="H30" s="21" t="s">
        <v>293</v>
      </c>
      <c r="I30" s="109">
        <v>3493.11</v>
      </c>
      <c r="J30" s="109">
        <v>3493.11</v>
      </c>
      <c r="K30" s="26"/>
      <c r="L30" s="26"/>
      <c r="M30" s="109">
        <v>3493.11</v>
      </c>
      <c r="N30" s="26"/>
      <c r="O30" s="109"/>
      <c r="P30" s="109"/>
      <c r="Q30" s="109"/>
      <c r="R30" s="109"/>
      <c r="S30" s="109"/>
      <c r="T30" s="109"/>
      <c r="U30" s="109"/>
      <c r="V30" s="109"/>
      <c r="W30" s="109"/>
      <c r="X30" s="109"/>
    </row>
    <row r="31" ht="20.25" customHeight="1" spans="1:24">
      <c r="A31" s="21" t="s">
        <v>70</v>
      </c>
      <c r="B31" s="21" t="s">
        <v>70</v>
      </c>
      <c r="C31" s="21" t="s">
        <v>284</v>
      </c>
      <c r="D31" s="21" t="s">
        <v>285</v>
      </c>
      <c r="E31" s="21" t="s">
        <v>196</v>
      </c>
      <c r="F31" s="21" t="s">
        <v>197</v>
      </c>
      <c r="G31" s="21" t="s">
        <v>292</v>
      </c>
      <c r="H31" s="21" t="s">
        <v>293</v>
      </c>
      <c r="I31" s="109">
        <v>10334.4</v>
      </c>
      <c r="J31" s="109">
        <v>10334.4</v>
      </c>
      <c r="K31" s="26"/>
      <c r="L31" s="26"/>
      <c r="M31" s="109">
        <v>10334.4</v>
      </c>
      <c r="N31" s="26"/>
      <c r="O31" s="109"/>
      <c r="P31" s="109"/>
      <c r="Q31" s="109"/>
      <c r="R31" s="109"/>
      <c r="S31" s="109"/>
      <c r="T31" s="109"/>
      <c r="U31" s="109"/>
      <c r="V31" s="109"/>
      <c r="W31" s="109"/>
      <c r="X31" s="109"/>
    </row>
    <row r="32" ht="20.25" customHeight="1" spans="1:24">
      <c r="A32" s="21" t="s">
        <v>70</v>
      </c>
      <c r="B32" s="21" t="s">
        <v>70</v>
      </c>
      <c r="C32" s="21" t="s">
        <v>294</v>
      </c>
      <c r="D32" s="21" t="s">
        <v>295</v>
      </c>
      <c r="E32" s="21" t="s">
        <v>150</v>
      </c>
      <c r="F32" s="21" t="s">
        <v>151</v>
      </c>
      <c r="G32" s="21" t="s">
        <v>296</v>
      </c>
      <c r="H32" s="21" t="s">
        <v>297</v>
      </c>
      <c r="I32" s="109">
        <v>20000</v>
      </c>
      <c r="J32" s="109">
        <v>20000</v>
      </c>
      <c r="K32" s="26"/>
      <c r="L32" s="26"/>
      <c r="M32" s="109">
        <v>20000</v>
      </c>
      <c r="N32" s="26"/>
      <c r="O32" s="109"/>
      <c r="P32" s="109"/>
      <c r="Q32" s="109"/>
      <c r="R32" s="109"/>
      <c r="S32" s="109"/>
      <c r="T32" s="109"/>
      <c r="U32" s="109"/>
      <c r="V32" s="109"/>
      <c r="W32" s="109"/>
      <c r="X32" s="109"/>
    </row>
    <row r="33" ht="20.25" customHeight="1" spans="1:24">
      <c r="A33" s="21" t="s">
        <v>70</v>
      </c>
      <c r="B33" s="21" t="s">
        <v>70</v>
      </c>
      <c r="C33" s="21" t="s">
        <v>298</v>
      </c>
      <c r="D33" s="21" t="s">
        <v>250</v>
      </c>
      <c r="E33" s="21" t="s">
        <v>150</v>
      </c>
      <c r="F33" s="21" t="s">
        <v>151</v>
      </c>
      <c r="G33" s="21" t="s">
        <v>299</v>
      </c>
      <c r="H33" s="21" t="s">
        <v>250</v>
      </c>
      <c r="I33" s="109">
        <v>50000</v>
      </c>
      <c r="J33" s="109">
        <v>50000</v>
      </c>
      <c r="K33" s="26"/>
      <c r="L33" s="26"/>
      <c r="M33" s="109">
        <v>50000</v>
      </c>
      <c r="N33" s="26"/>
      <c r="O33" s="109"/>
      <c r="P33" s="109"/>
      <c r="Q33" s="109"/>
      <c r="R33" s="109"/>
      <c r="S33" s="109"/>
      <c r="T33" s="109"/>
      <c r="U33" s="109"/>
      <c r="V33" s="109"/>
      <c r="W33" s="109"/>
      <c r="X33" s="109"/>
    </row>
    <row r="34" ht="20.25" customHeight="1" spans="1:24">
      <c r="A34" s="21" t="s">
        <v>70</v>
      </c>
      <c r="B34" s="21" t="s">
        <v>70</v>
      </c>
      <c r="C34" s="21" t="s">
        <v>300</v>
      </c>
      <c r="D34" s="21" t="s">
        <v>301</v>
      </c>
      <c r="E34" s="21" t="s">
        <v>150</v>
      </c>
      <c r="F34" s="21" t="s">
        <v>151</v>
      </c>
      <c r="G34" s="21" t="s">
        <v>302</v>
      </c>
      <c r="H34" s="21" t="s">
        <v>303</v>
      </c>
      <c r="I34" s="109">
        <v>144600</v>
      </c>
      <c r="J34" s="109">
        <v>144600</v>
      </c>
      <c r="K34" s="26"/>
      <c r="L34" s="26"/>
      <c r="M34" s="109">
        <v>144600</v>
      </c>
      <c r="N34" s="26"/>
      <c r="O34" s="109"/>
      <c r="P34" s="109"/>
      <c r="Q34" s="109"/>
      <c r="R34" s="109"/>
      <c r="S34" s="109"/>
      <c r="T34" s="109"/>
      <c r="U34" s="109"/>
      <c r="V34" s="109"/>
      <c r="W34" s="109"/>
      <c r="X34" s="109"/>
    </row>
    <row r="35" ht="20.25" customHeight="1" spans="1:24">
      <c r="A35" s="21" t="s">
        <v>70</v>
      </c>
      <c r="B35" s="21" t="s">
        <v>70</v>
      </c>
      <c r="C35" s="21" t="s">
        <v>304</v>
      </c>
      <c r="D35" s="21" t="s">
        <v>305</v>
      </c>
      <c r="E35" s="21" t="s">
        <v>150</v>
      </c>
      <c r="F35" s="21" t="s">
        <v>151</v>
      </c>
      <c r="G35" s="21" t="s">
        <v>306</v>
      </c>
      <c r="H35" s="21" t="s">
        <v>305</v>
      </c>
      <c r="I35" s="109">
        <v>36247.44</v>
      </c>
      <c r="J35" s="109">
        <v>36247.44</v>
      </c>
      <c r="K35" s="26"/>
      <c r="L35" s="26"/>
      <c r="M35" s="109">
        <v>36247.44</v>
      </c>
      <c r="N35" s="26"/>
      <c r="O35" s="109"/>
      <c r="P35" s="109"/>
      <c r="Q35" s="109"/>
      <c r="R35" s="109"/>
      <c r="S35" s="109"/>
      <c r="T35" s="109"/>
      <c r="U35" s="109"/>
      <c r="V35" s="109"/>
      <c r="W35" s="109"/>
      <c r="X35" s="109"/>
    </row>
    <row r="36" ht="20.25" customHeight="1" spans="1:24">
      <c r="A36" s="21" t="s">
        <v>70</v>
      </c>
      <c r="B36" s="21" t="s">
        <v>70</v>
      </c>
      <c r="C36" s="21" t="s">
        <v>304</v>
      </c>
      <c r="D36" s="21" t="s">
        <v>305</v>
      </c>
      <c r="E36" s="21" t="s">
        <v>152</v>
      </c>
      <c r="F36" s="21" t="s">
        <v>153</v>
      </c>
      <c r="G36" s="21" t="s">
        <v>306</v>
      </c>
      <c r="H36" s="21" t="s">
        <v>305</v>
      </c>
      <c r="I36" s="109">
        <v>23367.36</v>
      </c>
      <c r="J36" s="109">
        <v>23367.36</v>
      </c>
      <c r="K36" s="26"/>
      <c r="L36" s="26"/>
      <c r="M36" s="109">
        <v>23367.36</v>
      </c>
      <c r="N36" s="26"/>
      <c r="O36" s="109"/>
      <c r="P36" s="109"/>
      <c r="Q36" s="109"/>
      <c r="R36" s="109"/>
      <c r="S36" s="109"/>
      <c r="T36" s="109"/>
      <c r="U36" s="109"/>
      <c r="V36" s="109"/>
      <c r="W36" s="109"/>
      <c r="X36" s="109"/>
    </row>
    <row r="37" ht="20.25" customHeight="1" spans="1:24">
      <c r="A37" s="21" t="s">
        <v>70</v>
      </c>
      <c r="B37" s="21" t="s">
        <v>70</v>
      </c>
      <c r="C37" s="21" t="s">
        <v>307</v>
      </c>
      <c r="D37" s="21" t="s">
        <v>308</v>
      </c>
      <c r="E37" s="21" t="s">
        <v>150</v>
      </c>
      <c r="F37" s="21" t="s">
        <v>151</v>
      </c>
      <c r="G37" s="21" t="s">
        <v>309</v>
      </c>
      <c r="H37" s="21" t="s">
        <v>310</v>
      </c>
      <c r="I37" s="109">
        <v>46620</v>
      </c>
      <c r="J37" s="109">
        <v>46620</v>
      </c>
      <c r="K37" s="26"/>
      <c r="L37" s="26"/>
      <c r="M37" s="109">
        <v>46620</v>
      </c>
      <c r="N37" s="26"/>
      <c r="O37" s="109"/>
      <c r="P37" s="109"/>
      <c r="Q37" s="109"/>
      <c r="R37" s="109"/>
      <c r="S37" s="109"/>
      <c r="T37" s="109"/>
      <c r="U37" s="109"/>
      <c r="V37" s="109"/>
      <c r="W37" s="109"/>
      <c r="X37" s="109"/>
    </row>
    <row r="38" ht="20.25" customHeight="1" spans="1:24">
      <c r="A38" s="21" t="s">
        <v>70</v>
      </c>
      <c r="B38" s="21" t="s">
        <v>70</v>
      </c>
      <c r="C38" s="21" t="s">
        <v>307</v>
      </c>
      <c r="D38" s="21" t="s">
        <v>308</v>
      </c>
      <c r="E38" s="21" t="s">
        <v>150</v>
      </c>
      <c r="F38" s="21" t="s">
        <v>151</v>
      </c>
      <c r="G38" s="21" t="s">
        <v>309</v>
      </c>
      <c r="H38" s="21" t="s">
        <v>310</v>
      </c>
      <c r="I38" s="109">
        <v>110000</v>
      </c>
      <c r="J38" s="109">
        <v>110000</v>
      </c>
      <c r="K38" s="26"/>
      <c r="L38" s="26"/>
      <c r="M38" s="109">
        <v>110000</v>
      </c>
      <c r="N38" s="26"/>
      <c r="O38" s="109"/>
      <c r="P38" s="109"/>
      <c r="Q38" s="109"/>
      <c r="R38" s="109"/>
      <c r="S38" s="109"/>
      <c r="T38" s="109"/>
      <c r="U38" s="109"/>
      <c r="V38" s="109"/>
      <c r="W38" s="109"/>
      <c r="X38" s="109"/>
    </row>
    <row r="39" ht="20.25" customHeight="1" spans="1:24">
      <c r="A39" s="21" t="s">
        <v>70</v>
      </c>
      <c r="B39" s="21" t="s">
        <v>70</v>
      </c>
      <c r="C39" s="21" t="s">
        <v>307</v>
      </c>
      <c r="D39" s="21" t="s">
        <v>308</v>
      </c>
      <c r="E39" s="21" t="s">
        <v>152</v>
      </c>
      <c r="F39" s="21" t="s">
        <v>153</v>
      </c>
      <c r="G39" s="21" t="s">
        <v>309</v>
      </c>
      <c r="H39" s="21" t="s">
        <v>310</v>
      </c>
      <c r="I39" s="109">
        <v>34188</v>
      </c>
      <c r="J39" s="109">
        <v>34188</v>
      </c>
      <c r="K39" s="26"/>
      <c r="L39" s="26"/>
      <c r="M39" s="109">
        <v>34188</v>
      </c>
      <c r="N39" s="26"/>
      <c r="O39" s="109"/>
      <c r="P39" s="109"/>
      <c r="Q39" s="109"/>
      <c r="R39" s="109"/>
      <c r="S39" s="109"/>
      <c r="T39" s="109"/>
      <c r="U39" s="109"/>
      <c r="V39" s="109"/>
      <c r="W39" s="109"/>
      <c r="X39" s="109"/>
    </row>
    <row r="40" ht="20.25" customHeight="1" spans="1:24">
      <c r="A40" s="21" t="s">
        <v>70</v>
      </c>
      <c r="B40" s="21" t="s">
        <v>70</v>
      </c>
      <c r="C40" s="21" t="s">
        <v>307</v>
      </c>
      <c r="D40" s="21" t="s">
        <v>308</v>
      </c>
      <c r="E40" s="21" t="s">
        <v>150</v>
      </c>
      <c r="F40" s="21" t="s">
        <v>151</v>
      </c>
      <c r="G40" s="21" t="s">
        <v>311</v>
      </c>
      <c r="H40" s="21" t="s">
        <v>312</v>
      </c>
      <c r="I40" s="109">
        <v>30000</v>
      </c>
      <c r="J40" s="109">
        <v>30000</v>
      </c>
      <c r="K40" s="26"/>
      <c r="L40" s="26"/>
      <c r="M40" s="109">
        <v>30000</v>
      </c>
      <c r="N40" s="26"/>
      <c r="O40" s="109"/>
      <c r="P40" s="109"/>
      <c r="Q40" s="109"/>
      <c r="R40" s="109"/>
      <c r="S40" s="109"/>
      <c r="T40" s="109"/>
      <c r="U40" s="109"/>
      <c r="V40" s="109"/>
      <c r="W40" s="109"/>
      <c r="X40" s="109"/>
    </row>
    <row r="41" ht="20.25" customHeight="1" spans="1:24">
      <c r="A41" s="21" t="s">
        <v>70</v>
      </c>
      <c r="B41" s="21" t="s">
        <v>70</v>
      </c>
      <c r="C41" s="21" t="s">
        <v>307</v>
      </c>
      <c r="D41" s="21" t="s">
        <v>308</v>
      </c>
      <c r="E41" s="21" t="s">
        <v>152</v>
      </c>
      <c r="F41" s="21" t="s">
        <v>153</v>
      </c>
      <c r="G41" s="21" t="s">
        <v>311</v>
      </c>
      <c r="H41" s="21" t="s">
        <v>312</v>
      </c>
      <c r="I41" s="109">
        <v>22000</v>
      </c>
      <c r="J41" s="109">
        <v>22000</v>
      </c>
      <c r="K41" s="26"/>
      <c r="L41" s="26"/>
      <c r="M41" s="109">
        <v>22000</v>
      </c>
      <c r="N41" s="26"/>
      <c r="O41" s="109"/>
      <c r="P41" s="109"/>
      <c r="Q41" s="109"/>
      <c r="R41" s="109"/>
      <c r="S41" s="109"/>
      <c r="T41" s="109"/>
      <c r="U41" s="109"/>
      <c r="V41" s="109"/>
      <c r="W41" s="109"/>
      <c r="X41" s="109"/>
    </row>
    <row r="42" ht="20.25" customHeight="1" spans="1:24">
      <c r="A42" s="21" t="s">
        <v>70</v>
      </c>
      <c r="B42" s="21" t="s">
        <v>70</v>
      </c>
      <c r="C42" s="21" t="s">
        <v>307</v>
      </c>
      <c r="D42" s="21" t="s">
        <v>308</v>
      </c>
      <c r="E42" s="21" t="s">
        <v>134</v>
      </c>
      <c r="F42" s="21" t="s">
        <v>135</v>
      </c>
      <c r="G42" s="21" t="s">
        <v>313</v>
      </c>
      <c r="H42" s="21" t="s">
        <v>314</v>
      </c>
      <c r="I42" s="109">
        <v>17100</v>
      </c>
      <c r="J42" s="109">
        <v>17100</v>
      </c>
      <c r="K42" s="26"/>
      <c r="L42" s="26"/>
      <c r="M42" s="109">
        <v>17100</v>
      </c>
      <c r="N42" s="26"/>
      <c r="O42" s="109"/>
      <c r="P42" s="109"/>
      <c r="Q42" s="109"/>
      <c r="R42" s="109"/>
      <c r="S42" s="109"/>
      <c r="T42" s="109"/>
      <c r="U42" s="109"/>
      <c r="V42" s="109"/>
      <c r="W42" s="109"/>
      <c r="X42" s="109"/>
    </row>
    <row r="43" ht="20.25" customHeight="1" spans="1:24">
      <c r="A43" s="21" t="s">
        <v>70</v>
      </c>
      <c r="B43" s="21" t="s">
        <v>70</v>
      </c>
      <c r="C43" s="21" t="s">
        <v>307</v>
      </c>
      <c r="D43" s="21" t="s">
        <v>308</v>
      </c>
      <c r="E43" s="21" t="s">
        <v>136</v>
      </c>
      <c r="F43" s="21" t="s">
        <v>137</v>
      </c>
      <c r="G43" s="21" t="s">
        <v>313</v>
      </c>
      <c r="H43" s="21" t="s">
        <v>314</v>
      </c>
      <c r="I43" s="109">
        <v>900</v>
      </c>
      <c r="J43" s="109">
        <v>900</v>
      </c>
      <c r="K43" s="26"/>
      <c r="L43" s="26"/>
      <c r="M43" s="109">
        <v>900</v>
      </c>
      <c r="N43" s="26"/>
      <c r="O43" s="109"/>
      <c r="P43" s="109"/>
      <c r="Q43" s="109"/>
      <c r="R43" s="109"/>
      <c r="S43" s="109"/>
      <c r="T43" s="109"/>
      <c r="U43" s="109"/>
      <c r="V43" s="109"/>
      <c r="W43" s="109"/>
      <c r="X43" s="109"/>
    </row>
    <row r="44" ht="20.25" customHeight="1" spans="1:24">
      <c r="A44" s="21" t="s">
        <v>70</v>
      </c>
      <c r="B44" s="21" t="s">
        <v>70</v>
      </c>
      <c r="C44" s="21" t="s">
        <v>307</v>
      </c>
      <c r="D44" s="21" t="s">
        <v>308</v>
      </c>
      <c r="E44" s="21" t="s">
        <v>150</v>
      </c>
      <c r="F44" s="21" t="s">
        <v>151</v>
      </c>
      <c r="G44" s="21" t="s">
        <v>313</v>
      </c>
      <c r="H44" s="21" t="s">
        <v>314</v>
      </c>
      <c r="I44" s="109">
        <v>42000</v>
      </c>
      <c r="J44" s="109">
        <v>42000</v>
      </c>
      <c r="K44" s="26"/>
      <c r="L44" s="26"/>
      <c r="M44" s="109">
        <v>42000</v>
      </c>
      <c r="N44" s="26"/>
      <c r="O44" s="109"/>
      <c r="P44" s="109"/>
      <c r="Q44" s="109"/>
      <c r="R44" s="109"/>
      <c r="S44" s="109"/>
      <c r="T44" s="109"/>
      <c r="U44" s="109"/>
      <c r="V44" s="109"/>
      <c r="W44" s="109"/>
      <c r="X44" s="109"/>
    </row>
    <row r="45" ht="20.25" customHeight="1" spans="1:24">
      <c r="A45" s="21" t="s">
        <v>70</v>
      </c>
      <c r="B45" s="21" t="s">
        <v>70</v>
      </c>
      <c r="C45" s="21" t="s">
        <v>307</v>
      </c>
      <c r="D45" s="21" t="s">
        <v>308</v>
      </c>
      <c r="E45" s="21" t="s">
        <v>152</v>
      </c>
      <c r="F45" s="21" t="s">
        <v>153</v>
      </c>
      <c r="G45" s="21" t="s">
        <v>313</v>
      </c>
      <c r="H45" s="21" t="s">
        <v>314</v>
      </c>
      <c r="I45" s="109">
        <v>30800</v>
      </c>
      <c r="J45" s="109">
        <v>30800</v>
      </c>
      <c r="K45" s="26"/>
      <c r="L45" s="26"/>
      <c r="M45" s="109">
        <v>30800</v>
      </c>
      <c r="N45" s="26"/>
      <c r="O45" s="109"/>
      <c r="P45" s="109"/>
      <c r="Q45" s="109"/>
      <c r="R45" s="109"/>
      <c r="S45" s="109"/>
      <c r="T45" s="109"/>
      <c r="U45" s="109"/>
      <c r="V45" s="109"/>
      <c r="W45" s="109"/>
      <c r="X45" s="109"/>
    </row>
    <row r="46" ht="20.25" customHeight="1" spans="1:24">
      <c r="A46" s="21" t="s">
        <v>70</v>
      </c>
      <c r="B46" s="21" t="s">
        <v>70</v>
      </c>
      <c r="C46" s="21" t="s">
        <v>315</v>
      </c>
      <c r="D46" s="21" t="s">
        <v>206</v>
      </c>
      <c r="E46" s="21" t="s">
        <v>205</v>
      </c>
      <c r="F46" s="21" t="s">
        <v>206</v>
      </c>
      <c r="G46" s="21" t="s">
        <v>316</v>
      </c>
      <c r="H46" s="21" t="s">
        <v>206</v>
      </c>
      <c r="I46" s="109">
        <v>180324.96</v>
      </c>
      <c r="J46" s="109">
        <v>180324.96</v>
      </c>
      <c r="K46" s="26"/>
      <c r="L46" s="26"/>
      <c r="M46" s="109">
        <v>180324.96</v>
      </c>
      <c r="N46" s="26"/>
      <c r="O46" s="109"/>
      <c r="P46" s="109"/>
      <c r="Q46" s="109"/>
      <c r="R46" s="109"/>
      <c r="S46" s="109"/>
      <c r="T46" s="109"/>
      <c r="U46" s="109"/>
      <c r="V46" s="109"/>
      <c r="W46" s="109"/>
      <c r="X46" s="109"/>
    </row>
    <row r="47" ht="20.25" customHeight="1" spans="1:24">
      <c r="A47" s="21" t="s">
        <v>70</v>
      </c>
      <c r="B47" s="21" t="s">
        <v>70</v>
      </c>
      <c r="C47" s="21" t="s">
        <v>315</v>
      </c>
      <c r="D47" s="21" t="s">
        <v>206</v>
      </c>
      <c r="E47" s="21" t="s">
        <v>205</v>
      </c>
      <c r="F47" s="21" t="s">
        <v>206</v>
      </c>
      <c r="G47" s="21" t="s">
        <v>316</v>
      </c>
      <c r="H47" s="21" t="s">
        <v>206</v>
      </c>
      <c r="I47" s="109">
        <v>289484.64</v>
      </c>
      <c r="J47" s="109">
        <v>289484.64</v>
      </c>
      <c r="K47" s="26"/>
      <c r="L47" s="26"/>
      <c r="M47" s="109">
        <v>289484.64</v>
      </c>
      <c r="N47" s="26"/>
      <c r="O47" s="109"/>
      <c r="P47" s="109"/>
      <c r="Q47" s="109"/>
      <c r="R47" s="109"/>
      <c r="S47" s="109"/>
      <c r="T47" s="109"/>
      <c r="U47" s="109"/>
      <c r="V47" s="109"/>
      <c r="W47" s="109"/>
      <c r="X47" s="109"/>
    </row>
    <row r="48" ht="20.25" customHeight="1" spans="1:24">
      <c r="A48" s="21" t="s">
        <v>70</v>
      </c>
      <c r="B48" s="21" t="s">
        <v>70</v>
      </c>
      <c r="C48" s="21" t="s">
        <v>317</v>
      </c>
      <c r="D48" s="21" t="s">
        <v>318</v>
      </c>
      <c r="E48" s="21" t="s">
        <v>134</v>
      </c>
      <c r="F48" s="21" t="s">
        <v>135</v>
      </c>
      <c r="G48" s="21" t="s">
        <v>319</v>
      </c>
      <c r="H48" s="21" t="s">
        <v>320</v>
      </c>
      <c r="I48" s="109">
        <v>273600</v>
      </c>
      <c r="J48" s="109">
        <v>273600</v>
      </c>
      <c r="K48" s="26"/>
      <c r="L48" s="26"/>
      <c r="M48" s="109">
        <v>273600</v>
      </c>
      <c r="N48" s="26"/>
      <c r="O48" s="109"/>
      <c r="P48" s="109"/>
      <c r="Q48" s="109"/>
      <c r="R48" s="109"/>
      <c r="S48" s="109"/>
      <c r="T48" s="109"/>
      <c r="U48" s="109"/>
      <c r="V48" s="109"/>
      <c r="W48" s="109"/>
      <c r="X48" s="109"/>
    </row>
    <row r="49" ht="20.25" customHeight="1" spans="1:24">
      <c r="A49" s="21" t="s">
        <v>70</v>
      </c>
      <c r="B49" s="21" t="s">
        <v>70</v>
      </c>
      <c r="C49" s="21" t="s">
        <v>317</v>
      </c>
      <c r="D49" s="21" t="s">
        <v>318</v>
      </c>
      <c r="E49" s="21" t="s">
        <v>136</v>
      </c>
      <c r="F49" s="21" t="s">
        <v>137</v>
      </c>
      <c r="G49" s="21" t="s">
        <v>319</v>
      </c>
      <c r="H49" s="21" t="s">
        <v>320</v>
      </c>
      <c r="I49" s="109">
        <v>14400</v>
      </c>
      <c r="J49" s="109">
        <v>14400</v>
      </c>
      <c r="K49" s="26"/>
      <c r="L49" s="26"/>
      <c r="M49" s="109">
        <v>14400</v>
      </c>
      <c r="N49" s="26"/>
      <c r="O49" s="109"/>
      <c r="P49" s="109"/>
      <c r="Q49" s="109"/>
      <c r="R49" s="109"/>
      <c r="S49" s="109"/>
      <c r="T49" s="109"/>
      <c r="U49" s="109"/>
      <c r="V49" s="109"/>
      <c r="W49" s="109"/>
      <c r="X49" s="109"/>
    </row>
    <row r="50" ht="20.25" customHeight="1" spans="1:24">
      <c r="A50" s="21" t="s">
        <v>70</v>
      </c>
      <c r="B50" s="21" t="s">
        <v>70</v>
      </c>
      <c r="C50" s="21" t="s">
        <v>321</v>
      </c>
      <c r="D50" s="21" t="s">
        <v>322</v>
      </c>
      <c r="E50" s="21" t="s">
        <v>150</v>
      </c>
      <c r="F50" s="21" t="s">
        <v>151</v>
      </c>
      <c r="G50" s="21" t="s">
        <v>278</v>
      </c>
      <c r="H50" s="21" t="s">
        <v>279</v>
      </c>
      <c r="I50" s="109">
        <v>242640</v>
      </c>
      <c r="J50" s="109">
        <v>242640</v>
      </c>
      <c r="K50" s="26"/>
      <c r="L50" s="26"/>
      <c r="M50" s="109">
        <v>242640</v>
      </c>
      <c r="N50" s="26"/>
      <c r="O50" s="109"/>
      <c r="P50" s="109"/>
      <c r="Q50" s="109"/>
      <c r="R50" s="109"/>
      <c r="S50" s="109"/>
      <c r="T50" s="109"/>
      <c r="U50" s="109"/>
      <c r="V50" s="109"/>
      <c r="W50" s="109"/>
      <c r="X50" s="109"/>
    </row>
    <row r="51" ht="20.25" customHeight="1" spans="1:24">
      <c r="A51" s="21" t="s">
        <v>70</v>
      </c>
      <c r="B51" s="21" t="s">
        <v>70</v>
      </c>
      <c r="C51" s="21" t="s">
        <v>321</v>
      </c>
      <c r="D51" s="21" t="s">
        <v>322</v>
      </c>
      <c r="E51" s="21" t="s">
        <v>150</v>
      </c>
      <c r="F51" s="21" t="s">
        <v>151</v>
      </c>
      <c r="G51" s="21" t="s">
        <v>278</v>
      </c>
      <c r="H51" s="21" t="s">
        <v>279</v>
      </c>
      <c r="I51" s="109">
        <v>150000</v>
      </c>
      <c r="J51" s="109">
        <v>150000</v>
      </c>
      <c r="K51" s="26"/>
      <c r="L51" s="26"/>
      <c r="M51" s="109">
        <v>150000</v>
      </c>
      <c r="N51" s="26"/>
      <c r="O51" s="109"/>
      <c r="P51" s="109"/>
      <c r="Q51" s="109"/>
      <c r="R51" s="109"/>
      <c r="S51" s="109"/>
      <c r="T51" s="109"/>
      <c r="U51" s="109"/>
      <c r="V51" s="109"/>
      <c r="W51" s="109"/>
      <c r="X51" s="109"/>
    </row>
    <row r="52" ht="20.25" customHeight="1" spans="1:24">
      <c r="A52" s="21" t="s">
        <v>70</v>
      </c>
      <c r="B52" s="21" t="s">
        <v>70</v>
      </c>
      <c r="C52" s="21" t="s">
        <v>323</v>
      </c>
      <c r="D52" s="21" t="s">
        <v>324</v>
      </c>
      <c r="E52" s="21" t="s">
        <v>152</v>
      </c>
      <c r="F52" s="21" t="s">
        <v>153</v>
      </c>
      <c r="G52" s="21" t="s">
        <v>278</v>
      </c>
      <c r="H52" s="21" t="s">
        <v>279</v>
      </c>
      <c r="I52" s="109">
        <v>99000</v>
      </c>
      <c r="J52" s="109">
        <v>99000</v>
      </c>
      <c r="K52" s="26"/>
      <c r="L52" s="26"/>
      <c r="M52" s="109">
        <v>99000</v>
      </c>
      <c r="N52" s="26"/>
      <c r="O52" s="109"/>
      <c r="P52" s="109"/>
      <c r="Q52" s="109"/>
      <c r="R52" s="109"/>
      <c r="S52" s="109"/>
      <c r="T52" s="109"/>
      <c r="U52" s="109"/>
      <c r="V52" s="109"/>
      <c r="W52" s="109"/>
      <c r="X52" s="109"/>
    </row>
    <row r="53" ht="20.25" customHeight="1" spans="1:24">
      <c r="A53" s="21" t="s">
        <v>70</v>
      </c>
      <c r="B53" s="21" t="s">
        <v>70</v>
      </c>
      <c r="C53" s="21" t="s">
        <v>323</v>
      </c>
      <c r="D53" s="21" t="s">
        <v>324</v>
      </c>
      <c r="E53" s="21" t="s">
        <v>152</v>
      </c>
      <c r="F53" s="21" t="s">
        <v>153</v>
      </c>
      <c r="G53" s="21" t="s">
        <v>282</v>
      </c>
      <c r="H53" s="21" t="s">
        <v>283</v>
      </c>
      <c r="I53" s="109">
        <v>105600</v>
      </c>
      <c r="J53" s="109">
        <v>105600</v>
      </c>
      <c r="K53" s="26"/>
      <c r="L53" s="26"/>
      <c r="M53" s="109">
        <v>105600</v>
      </c>
      <c r="N53" s="26"/>
      <c r="O53" s="109"/>
      <c r="P53" s="109"/>
      <c r="Q53" s="109"/>
      <c r="R53" s="109"/>
      <c r="S53" s="109"/>
      <c r="T53" s="109"/>
      <c r="U53" s="109"/>
      <c r="V53" s="109"/>
      <c r="W53" s="109"/>
      <c r="X53" s="109"/>
    </row>
    <row r="54" ht="20.25" customHeight="1" spans="1:24">
      <c r="A54" s="21" t="s">
        <v>70</v>
      </c>
      <c r="B54" s="21" t="s">
        <v>70</v>
      </c>
      <c r="C54" s="21" t="s">
        <v>323</v>
      </c>
      <c r="D54" s="21" t="s">
        <v>324</v>
      </c>
      <c r="E54" s="21" t="s">
        <v>152</v>
      </c>
      <c r="F54" s="21" t="s">
        <v>153</v>
      </c>
      <c r="G54" s="21" t="s">
        <v>282</v>
      </c>
      <c r="H54" s="21" t="s">
        <v>283</v>
      </c>
      <c r="I54" s="109">
        <v>92400</v>
      </c>
      <c r="J54" s="109">
        <v>92400</v>
      </c>
      <c r="K54" s="26"/>
      <c r="L54" s="26"/>
      <c r="M54" s="109">
        <v>92400</v>
      </c>
      <c r="N54" s="26"/>
      <c r="O54" s="109"/>
      <c r="P54" s="109"/>
      <c r="Q54" s="109"/>
      <c r="R54" s="109"/>
      <c r="S54" s="109"/>
      <c r="T54" s="109"/>
      <c r="U54" s="109"/>
      <c r="V54" s="109"/>
      <c r="W54" s="109"/>
      <c r="X54" s="109"/>
    </row>
    <row r="55" ht="20.25" customHeight="1" spans="1:24">
      <c r="A55" s="21" t="s">
        <v>70</v>
      </c>
      <c r="B55" s="21" t="s">
        <v>73</v>
      </c>
      <c r="C55" s="21" t="s">
        <v>325</v>
      </c>
      <c r="D55" s="21" t="s">
        <v>281</v>
      </c>
      <c r="E55" s="21" t="s">
        <v>168</v>
      </c>
      <c r="F55" s="21" t="s">
        <v>169</v>
      </c>
      <c r="G55" s="21" t="s">
        <v>274</v>
      </c>
      <c r="H55" s="21" t="s">
        <v>275</v>
      </c>
      <c r="I55" s="109">
        <v>2159340</v>
      </c>
      <c r="J55" s="109">
        <v>2159340</v>
      </c>
      <c r="K55" s="26"/>
      <c r="L55" s="26"/>
      <c r="M55" s="109">
        <v>2159340</v>
      </c>
      <c r="N55" s="26"/>
      <c r="O55" s="109"/>
      <c r="P55" s="109"/>
      <c r="Q55" s="109"/>
      <c r="R55" s="109"/>
      <c r="S55" s="109"/>
      <c r="T55" s="109"/>
      <c r="U55" s="109"/>
      <c r="V55" s="109"/>
      <c r="W55" s="109"/>
      <c r="X55" s="109"/>
    </row>
    <row r="56" ht="20.25" customHeight="1" spans="1:24">
      <c r="A56" s="21" t="s">
        <v>70</v>
      </c>
      <c r="B56" s="21" t="s">
        <v>73</v>
      </c>
      <c r="C56" s="21" t="s">
        <v>325</v>
      </c>
      <c r="D56" s="21" t="s">
        <v>281</v>
      </c>
      <c r="E56" s="21" t="s">
        <v>168</v>
      </c>
      <c r="F56" s="21" t="s">
        <v>169</v>
      </c>
      <c r="G56" s="21" t="s">
        <v>276</v>
      </c>
      <c r="H56" s="21" t="s">
        <v>277</v>
      </c>
      <c r="I56" s="109">
        <v>404580</v>
      </c>
      <c r="J56" s="109">
        <v>404580</v>
      </c>
      <c r="K56" s="26"/>
      <c r="L56" s="26"/>
      <c r="M56" s="109">
        <v>404580</v>
      </c>
      <c r="N56" s="26"/>
      <c r="O56" s="109"/>
      <c r="P56" s="109"/>
      <c r="Q56" s="109"/>
      <c r="R56" s="109"/>
      <c r="S56" s="109"/>
      <c r="T56" s="109"/>
      <c r="U56" s="109"/>
      <c r="V56" s="109"/>
      <c r="W56" s="109"/>
      <c r="X56" s="109"/>
    </row>
    <row r="57" ht="20.25" customHeight="1" spans="1:24">
      <c r="A57" s="21" t="s">
        <v>70</v>
      </c>
      <c r="B57" s="21" t="s">
        <v>73</v>
      </c>
      <c r="C57" s="21" t="s">
        <v>325</v>
      </c>
      <c r="D57" s="21" t="s">
        <v>281</v>
      </c>
      <c r="E57" s="21" t="s">
        <v>168</v>
      </c>
      <c r="F57" s="21" t="s">
        <v>169</v>
      </c>
      <c r="G57" s="21" t="s">
        <v>278</v>
      </c>
      <c r="H57" s="21" t="s">
        <v>279</v>
      </c>
      <c r="I57" s="109">
        <v>179945</v>
      </c>
      <c r="J57" s="109">
        <v>179945</v>
      </c>
      <c r="K57" s="26"/>
      <c r="L57" s="26"/>
      <c r="M57" s="109">
        <v>179945</v>
      </c>
      <c r="N57" s="26"/>
      <c r="O57" s="109"/>
      <c r="P57" s="109"/>
      <c r="Q57" s="109"/>
      <c r="R57" s="109"/>
      <c r="S57" s="109"/>
      <c r="T57" s="109"/>
      <c r="U57" s="109"/>
      <c r="V57" s="109"/>
      <c r="W57" s="109"/>
      <c r="X57" s="109"/>
    </row>
    <row r="58" ht="20.25" customHeight="1" spans="1:24">
      <c r="A58" s="21" t="s">
        <v>70</v>
      </c>
      <c r="B58" s="21" t="s">
        <v>73</v>
      </c>
      <c r="C58" s="21" t="s">
        <v>325</v>
      </c>
      <c r="D58" s="21" t="s">
        <v>281</v>
      </c>
      <c r="E58" s="21" t="s">
        <v>168</v>
      </c>
      <c r="F58" s="21" t="s">
        <v>169</v>
      </c>
      <c r="G58" s="21" t="s">
        <v>282</v>
      </c>
      <c r="H58" s="21" t="s">
        <v>283</v>
      </c>
      <c r="I58" s="109">
        <v>876120</v>
      </c>
      <c r="J58" s="109">
        <v>876120</v>
      </c>
      <c r="K58" s="26"/>
      <c r="L58" s="26"/>
      <c r="M58" s="109">
        <v>876120</v>
      </c>
      <c r="N58" s="26"/>
      <c r="O58" s="109"/>
      <c r="P58" s="109"/>
      <c r="Q58" s="109"/>
      <c r="R58" s="109"/>
      <c r="S58" s="109"/>
      <c r="T58" s="109"/>
      <c r="U58" s="109"/>
      <c r="V58" s="109"/>
      <c r="W58" s="109"/>
      <c r="X58" s="109"/>
    </row>
    <row r="59" ht="20.25" customHeight="1" spans="1:24">
      <c r="A59" s="21" t="s">
        <v>70</v>
      </c>
      <c r="B59" s="21" t="s">
        <v>73</v>
      </c>
      <c r="C59" s="21" t="s">
        <v>325</v>
      </c>
      <c r="D59" s="21" t="s">
        <v>281</v>
      </c>
      <c r="E59" s="21" t="s">
        <v>168</v>
      </c>
      <c r="F59" s="21" t="s">
        <v>169</v>
      </c>
      <c r="G59" s="21" t="s">
        <v>282</v>
      </c>
      <c r="H59" s="21" t="s">
        <v>283</v>
      </c>
      <c r="I59" s="109">
        <v>959820</v>
      </c>
      <c r="J59" s="109">
        <v>959820</v>
      </c>
      <c r="K59" s="26"/>
      <c r="L59" s="26"/>
      <c r="M59" s="109">
        <v>959820</v>
      </c>
      <c r="N59" s="26"/>
      <c r="O59" s="109"/>
      <c r="P59" s="109"/>
      <c r="Q59" s="109"/>
      <c r="R59" s="109"/>
      <c r="S59" s="109"/>
      <c r="T59" s="109"/>
      <c r="U59" s="109"/>
      <c r="V59" s="109"/>
      <c r="W59" s="109"/>
      <c r="X59" s="109"/>
    </row>
    <row r="60" ht="20.25" customHeight="1" spans="1:24">
      <c r="A60" s="21" t="s">
        <v>70</v>
      </c>
      <c r="B60" s="21" t="s">
        <v>73</v>
      </c>
      <c r="C60" s="21" t="s">
        <v>325</v>
      </c>
      <c r="D60" s="21" t="s">
        <v>281</v>
      </c>
      <c r="E60" s="21" t="s">
        <v>168</v>
      </c>
      <c r="F60" s="21" t="s">
        <v>169</v>
      </c>
      <c r="G60" s="21" t="s">
        <v>282</v>
      </c>
      <c r="H60" s="21" t="s">
        <v>283</v>
      </c>
      <c r="I60" s="109">
        <v>474720</v>
      </c>
      <c r="J60" s="109">
        <v>474720</v>
      </c>
      <c r="K60" s="26"/>
      <c r="L60" s="26"/>
      <c r="M60" s="109">
        <v>474720</v>
      </c>
      <c r="N60" s="26"/>
      <c r="O60" s="109"/>
      <c r="P60" s="109"/>
      <c r="Q60" s="109"/>
      <c r="R60" s="109"/>
      <c r="S60" s="109"/>
      <c r="T60" s="109"/>
      <c r="U60" s="109"/>
      <c r="V60" s="109"/>
      <c r="W60" s="109"/>
      <c r="X60" s="109"/>
    </row>
    <row r="61" ht="20.25" customHeight="1" spans="1:24">
      <c r="A61" s="21" t="s">
        <v>70</v>
      </c>
      <c r="B61" s="21" t="s">
        <v>73</v>
      </c>
      <c r="C61" s="21" t="s">
        <v>326</v>
      </c>
      <c r="D61" s="21" t="s">
        <v>285</v>
      </c>
      <c r="E61" s="21" t="s">
        <v>138</v>
      </c>
      <c r="F61" s="21" t="s">
        <v>139</v>
      </c>
      <c r="G61" s="21" t="s">
        <v>286</v>
      </c>
      <c r="H61" s="21" t="s">
        <v>287</v>
      </c>
      <c r="I61" s="109">
        <v>924307.2</v>
      </c>
      <c r="J61" s="109">
        <v>924307.2</v>
      </c>
      <c r="K61" s="26"/>
      <c r="L61" s="26"/>
      <c r="M61" s="109">
        <v>924307.2</v>
      </c>
      <c r="N61" s="26"/>
      <c r="O61" s="109"/>
      <c r="P61" s="109"/>
      <c r="Q61" s="109"/>
      <c r="R61" s="109"/>
      <c r="S61" s="109"/>
      <c r="T61" s="109"/>
      <c r="U61" s="109"/>
      <c r="V61" s="109"/>
      <c r="W61" s="109"/>
      <c r="X61" s="109"/>
    </row>
    <row r="62" ht="20.25" customHeight="1" spans="1:24">
      <c r="A62" s="21" t="s">
        <v>70</v>
      </c>
      <c r="B62" s="21" t="s">
        <v>73</v>
      </c>
      <c r="C62" s="21" t="s">
        <v>326</v>
      </c>
      <c r="D62" s="21" t="s">
        <v>285</v>
      </c>
      <c r="E62" s="21" t="s">
        <v>140</v>
      </c>
      <c r="F62" s="21" t="s">
        <v>141</v>
      </c>
      <c r="G62" s="21" t="s">
        <v>327</v>
      </c>
      <c r="H62" s="21" t="s">
        <v>328</v>
      </c>
      <c r="I62" s="109">
        <v>187500</v>
      </c>
      <c r="J62" s="109">
        <v>187500</v>
      </c>
      <c r="K62" s="26"/>
      <c r="L62" s="26"/>
      <c r="M62" s="109">
        <v>187500</v>
      </c>
      <c r="N62" s="26"/>
      <c r="O62" s="109"/>
      <c r="P62" s="109"/>
      <c r="Q62" s="109"/>
      <c r="R62" s="109"/>
      <c r="S62" s="109"/>
      <c r="T62" s="109"/>
      <c r="U62" s="109"/>
      <c r="V62" s="109"/>
      <c r="W62" s="109"/>
      <c r="X62" s="109"/>
    </row>
    <row r="63" ht="20.25" customHeight="1" spans="1:24">
      <c r="A63" s="21" t="s">
        <v>70</v>
      </c>
      <c r="B63" s="21" t="s">
        <v>73</v>
      </c>
      <c r="C63" s="21" t="s">
        <v>326</v>
      </c>
      <c r="D63" s="21" t="s">
        <v>285</v>
      </c>
      <c r="E63" s="21" t="s">
        <v>192</v>
      </c>
      <c r="F63" s="21" t="s">
        <v>193</v>
      </c>
      <c r="G63" s="21" t="s">
        <v>288</v>
      </c>
      <c r="H63" s="21" t="s">
        <v>289</v>
      </c>
      <c r="I63" s="109">
        <v>385087.08</v>
      </c>
      <c r="J63" s="109">
        <v>385087.08</v>
      </c>
      <c r="K63" s="26"/>
      <c r="L63" s="26"/>
      <c r="M63" s="109">
        <v>385087.08</v>
      </c>
      <c r="N63" s="26"/>
      <c r="O63" s="109"/>
      <c r="P63" s="109"/>
      <c r="Q63" s="109"/>
      <c r="R63" s="109"/>
      <c r="S63" s="109"/>
      <c r="T63" s="109"/>
      <c r="U63" s="109"/>
      <c r="V63" s="109"/>
      <c r="W63" s="109"/>
      <c r="X63" s="109"/>
    </row>
    <row r="64" ht="20.25" customHeight="1" spans="1:24">
      <c r="A64" s="21" t="s">
        <v>70</v>
      </c>
      <c r="B64" s="21" t="s">
        <v>73</v>
      </c>
      <c r="C64" s="21" t="s">
        <v>326</v>
      </c>
      <c r="D64" s="21" t="s">
        <v>285</v>
      </c>
      <c r="E64" s="21" t="s">
        <v>194</v>
      </c>
      <c r="F64" s="21" t="s">
        <v>195</v>
      </c>
      <c r="G64" s="21" t="s">
        <v>290</v>
      </c>
      <c r="H64" s="21" t="s">
        <v>291</v>
      </c>
      <c r="I64" s="109">
        <v>243726</v>
      </c>
      <c r="J64" s="109">
        <v>243726</v>
      </c>
      <c r="K64" s="26"/>
      <c r="L64" s="26"/>
      <c r="M64" s="109">
        <v>243726</v>
      </c>
      <c r="N64" s="26"/>
      <c r="O64" s="109"/>
      <c r="P64" s="109"/>
      <c r="Q64" s="109"/>
      <c r="R64" s="109"/>
      <c r="S64" s="109"/>
      <c r="T64" s="109"/>
      <c r="U64" s="109"/>
      <c r="V64" s="109"/>
      <c r="W64" s="109"/>
      <c r="X64" s="109"/>
    </row>
    <row r="65" ht="20.25" customHeight="1" spans="1:24">
      <c r="A65" s="21" t="s">
        <v>70</v>
      </c>
      <c r="B65" s="21" t="s">
        <v>73</v>
      </c>
      <c r="C65" s="21" t="s">
        <v>326</v>
      </c>
      <c r="D65" s="21" t="s">
        <v>285</v>
      </c>
      <c r="E65" s="21" t="s">
        <v>194</v>
      </c>
      <c r="F65" s="21" t="s">
        <v>195</v>
      </c>
      <c r="G65" s="21" t="s">
        <v>290</v>
      </c>
      <c r="H65" s="21" t="s">
        <v>291</v>
      </c>
      <c r="I65" s="109">
        <v>114318</v>
      </c>
      <c r="J65" s="109">
        <v>114318</v>
      </c>
      <c r="K65" s="26"/>
      <c r="L65" s="26"/>
      <c r="M65" s="109">
        <v>114318</v>
      </c>
      <c r="N65" s="26"/>
      <c r="O65" s="109"/>
      <c r="P65" s="109"/>
      <c r="Q65" s="109"/>
      <c r="R65" s="109"/>
      <c r="S65" s="109"/>
      <c r="T65" s="109"/>
      <c r="U65" s="109"/>
      <c r="V65" s="109"/>
      <c r="W65" s="109"/>
      <c r="X65" s="109"/>
    </row>
    <row r="66" ht="20.25" customHeight="1" spans="1:24">
      <c r="A66" s="21" t="s">
        <v>70</v>
      </c>
      <c r="B66" s="21" t="s">
        <v>73</v>
      </c>
      <c r="C66" s="21" t="s">
        <v>326</v>
      </c>
      <c r="D66" s="21" t="s">
        <v>285</v>
      </c>
      <c r="E66" s="21" t="s">
        <v>168</v>
      </c>
      <c r="F66" s="21" t="s">
        <v>169</v>
      </c>
      <c r="G66" s="21" t="s">
        <v>292</v>
      </c>
      <c r="H66" s="21" t="s">
        <v>293</v>
      </c>
      <c r="I66" s="109">
        <v>34121.64</v>
      </c>
      <c r="J66" s="109">
        <v>34121.64</v>
      </c>
      <c r="K66" s="26"/>
      <c r="L66" s="26"/>
      <c r="M66" s="109">
        <v>34121.64</v>
      </c>
      <c r="N66" s="26"/>
      <c r="O66" s="109"/>
      <c r="P66" s="109"/>
      <c r="Q66" s="109"/>
      <c r="R66" s="109"/>
      <c r="S66" s="109"/>
      <c r="T66" s="109"/>
      <c r="U66" s="109"/>
      <c r="V66" s="109"/>
      <c r="W66" s="109"/>
      <c r="X66" s="109"/>
    </row>
    <row r="67" ht="20.25" customHeight="1" spans="1:24">
      <c r="A67" s="21" t="s">
        <v>70</v>
      </c>
      <c r="B67" s="21" t="s">
        <v>73</v>
      </c>
      <c r="C67" s="21" t="s">
        <v>326</v>
      </c>
      <c r="D67" s="21" t="s">
        <v>285</v>
      </c>
      <c r="E67" s="21" t="s">
        <v>196</v>
      </c>
      <c r="F67" s="21" t="s">
        <v>197</v>
      </c>
      <c r="G67" s="21" t="s">
        <v>292</v>
      </c>
      <c r="H67" s="21" t="s">
        <v>293</v>
      </c>
      <c r="I67" s="109">
        <v>24285.84</v>
      </c>
      <c r="J67" s="109">
        <v>24285.84</v>
      </c>
      <c r="K67" s="26"/>
      <c r="L67" s="26"/>
      <c r="M67" s="109">
        <v>24285.84</v>
      </c>
      <c r="N67" s="26"/>
      <c r="O67" s="109"/>
      <c r="P67" s="109"/>
      <c r="Q67" s="109"/>
      <c r="R67" s="109"/>
      <c r="S67" s="109"/>
      <c r="T67" s="109"/>
      <c r="U67" s="109"/>
      <c r="V67" s="109"/>
      <c r="W67" s="109"/>
      <c r="X67" s="109"/>
    </row>
    <row r="68" ht="20.25" customHeight="1" spans="1:24">
      <c r="A68" s="21" t="s">
        <v>70</v>
      </c>
      <c r="B68" s="21" t="s">
        <v>73</v>
      </c>
      <c r="C68" s="21" t="s">
        <v>326</v>
      </c>
      <c r="D68" s="21" t="s">
        <v>285</v>
      </c>
      <c r="E68" s="21" t="s">
        <v>196</v>
      </c>
      <c r="F68" s="21" t="s">
        <v>197</v>
      </c>
      <c r="G68" s="21" t="s">
        <v>292</v>
      </c>
      <c r="H68" s="21" t="s">
        <v>293</v>
      </c>
      <c r="I68" s="109">
        <v>17548.27</v>
      </c>
      <c r="J68" s="109">
        <v>17548.27</v>
      </c>
      <c r="K68" s="26"/>
      <c r="L68" s="26"/>
      <c r="M68" s="109">
        <v>17548.27</v>
      </c>
      <c r="N68" s="26"/>
      <c r="O68" s="109"/>
      <c r="P68" s="109"/>
      <c r="Q68" s="109"/>
      <c r="R68" s="109"/>
      <c r="S68" s="109"/>
      <c r="T68" s="109"/>
      <c r="U68" s="109"/>
      <c r="V68" s="109"/>
      <c r="W68" s="109"/>
      <c r="X68" s="109"/>
    </row>
    <row r="69" ht="20.25" customHeight="1" spans="1:24">
      <c r="A69" s="21" t="s">
        <v>70</v>
      </c>
      <c r="B69" s="21" t="s">
        <v>73</v>
      </c>
      <c r="C69" s="21" t="s">
        <v>326</v>
      </c>
      <c r="D69" s="21" t="s">
        <v>285</v>
      </c>
      <c r="E69" s="21" t="s">
        <v>196</v>
      </c>
      <c r="F69" s="21" t="s">
        <v>197</v>
      </c>
      <c r="G69" s="21" t="s">
        <v>292</v>
      </c>
      <c r="H69" s="21" t="s">
        <v>293</v>
      </c>
      <c r="I69" s="109">
        <v>13951.44</v>
      </c>
      <c r="J69" s="109">
        <v>13951.44</v>
      </c>
      <c r="K69" s="26"/>
      <c r="L69" s="26"/>
      <c r="M69" s="109">
        <v>13951.44</v>
      </c>
      <c r="N69" s="26"/>
      <c r="O69" s="109"/>
      <c r="P69" s="109"/>
      <c r="Q69" s="109"/>
      <c r="R69" s="109"/>
      <c r="S69" s="109"/>
      <c r="T69" s="109"/>
      <c r="U69" s="109"/>
      <c r="V69" s="109"/>
      <c r="W69" s="109"/>
      <c r="X69" s="109"/>
    </row>
    <row r="70" ht="20.25" customHeight="1" spans="1:24">
      <c r="A70" s="21" t="s">
        <v>70</v>
      </c>
      <c r="B70" s="21" t="s">
        <v>73</v>
      </c>
      <c r="C70" s="21" t="s">
        <v>329</v>
      </c>
      <c r="D70" s="21" t="s">
        <v>330</v>
      </c>
      <c r="E70" s="21" t="s">
        <v>144</v>
      </c>
      <c r="F70" s="21" t="s">
        <v>145</v>
      </c>
      <c r="G70" s="21" t="s">
        <v>319</v>
      </c>
      <c r="H70" s="21" t="s">
        <v>320</v>
      </c>
      <c r="I70" s="109">
        <v>88200</v>
      </c>
      <c r="J70" s="109">
        <v>88200</v>
      </c>
      <c r="K70" s="26"/>
      <c r="L70" s="26"/>
      <c r="M70" s="109">
        <v>88200</v>
      </c>
      <c r="N70" s="26"/>
      <c r="O70" s="109"/>
      <c r="P70" s="109"/>
      <c r="Q70" s="109"/>
      <c r="R70" s="109"/>
      <c r="S70" s="109"/>
      <c r="T70" s="109"/>
      <c r="U70" s="109"/>
      <c r="V70" s="109"/>
      <c r="W70" s="109"/>
      <c r="X70" s="109"/>
    </row>
    <row r="71" ht="20.25" customHeight="1" spans="1:24">
      <c r="A71" s="21" t="s">
        <v>70</v>
      </c>
      <c r="B71" s="21" t="s">
        <v>73</v>
      </c>
      <c r="C71" s="21" t="s">
        <v>331</v>
      </c>
      <c r="D71" s="21" t="s">
        <v>295</v>
      </c>
      <c r="E71" s="21" t="s">
        <v>168</v>
      </c>
      <c r="F71" s="21" t="s">
        <v>169</v>
      </c>
      <c r="G71" s="21" t="s">
        <v>296</v>
      </c>
      <c r="H71" s="21" t="s">
        <v>297</v>
      </c>
      <c r="I71" s="109">
        <v>120000</v>
      </c>
      <c r="J71" s="109">
        <v>120000</v>
      </c>
      <c r="K71" s="26"/>
      <c r="L71" s="26"/>
      <c r="M71" s="109">
        <v>120000</v>
      </c>
      <c r="N71" s="26"/>
      <c r="O71" s="109"/>
      <c r="P71" s="109"/>
      <c r="Q71" s="109"/>
      <c r="R71" s="109"/>
      <c r="S71" s="109"/>
      <c r="T71" s="109"/>
      <c r="U71" s="109"/>
      <c r="V71" s="109"/>
      <c r="W71" s="109"/>
      <c r="X71" s="109"/>
    </row>
    <row r="72" ht="20.25" customHeight="1" spans="1:24">
      <c r="A72" s="21" t="s">
        <v>70</v>
      </c>
      <c r="B72" s="21" t="s">
        <v>73</v>
      </c>
      <c r="C72" s="21" t="s">
        <v>332</v>
      </c>
      <c r="D72" s="21" t="s">
        <v>250</v>
      </c>
      <c r="E72" s="21" t="s">
        <v>168</v>
      </c>
      <c r="F72" s="21" t="s">
        <v>169</v>
      </c>
      <c r="G72" s="21" t="s">
        <v>299</v>
      </c>
      <c r="H72" s="21" t="s">
        <v>250</v>
      </c>
      <c r="I72" s="109">
        <v>30000</v>
      </c>
      <c r="J72" s="109">
        <v>30000</v>
      </c>
      <c r="K72" s="26"/>
      <c r="L72" s="26"/>
      <c r="M72" s="109">
        <v>30000</v>
      </c>
      <c r="N72" s="26"/>
      <c r="O72" s="109"/>
      <c r="P72" s="109"/>
      <c r="Q72" s="109"/>
      <c r="R72" s="109"/>
      <c r="S72" s="109"/>
      <c r="T72" s="109"/>
      <c r="U72" s="109"/>
      <c r="V72" s="109"/>
      <c r="W72" s="109"/>
      <c r="X72" s="109"/>
    </row>
    <row r="73" ht="20.25" customHeight="1" spans="1:24">
      <c r="A73" s="21" t="s">
        <v>70</v>
      </c>
      <c r="B73" s="21" t="s">
        <v>73</v>
      </c>
      <c r="C73" s="21" t="s">
        <v>333</v>
      </c>
      <c r="D73" s="21" t="s">
        <v>305</v>
      </c>
      <c r="E73" s="21" t="s">
        <v>168</v>
      </c>
      <c r="F73" s="21" t="s">
        <v>169</v>
      </c>
      <c r="G73" s="21" t="s">
        <v>306</v>
      </c>
      <c r="H73" s="21" t="s">
        <v>305</v>
      </c>
      <c r="I73" s="109">
        <v>114411.6</v>
      </c>
      <c r="J73" s="109">
        <v>114411.6</v>
      </c>
      <c r="K73" s="26"/>
      <c r="L73" s="26"/>
      <c r="M73" s="109">
        <v>114411.6</v>
      </c>
      <c r="N73" s="26"/>
      <c r="O73" s="109"/>
      <c r="P73" s="109"/>
      <c r="Q73" s="109"/>
      <c r="R73" s="109"/>
      <c r="S73" s="109"/>
      <c r="T73" s="109"/>
      <c r="U73" s="109"/>
      <c r="V73" s="109"/>
      <c r="W73" s="109"/>
      <c r="X73" s="109"/>
    </row>
    <row r="74" ht="20.25" customHeight="1" spans="1:24">
      <c r="A74" s="21" t="s">
        <v>70</v>
      </c>
      <c r="B74" s="21" t="s">
        <v>73</v>
      </c>
      <c r="C74" s="21" t="s">
        <v>334</v>
      </c>
      <c r="D74" s="21" t="s">
        <v>308</v>
      </c>
      <c r="E74" s="21" t="s">
        <v>168</v>
      </c>
      <c r="F74" s="21" t="s">
        <v>169</v>
      </c>
      <c r="G74" s="21" t="s">
        <v>309</v>
      </c>
      <c r="H74" s="21" t="s">
        <v>310</v>
      </c>
      <c r="I74" s="109">
        <v>110435.52</v>
      </c>
      <c r="J74" s="109">
        <v>110435.52</v>
      </c>
      <c r="K74" s="26"/>
      <c r="L74" s="26"/>
      <c r="M74" s="109">
        <v>110435.52</v>
      </c>
      <c r="N74" s="26"/>
      <c r="O74" s="109"/>
      <c r="P74" s="109"/>
      <c r="Q74" s="109"/>
      <c r="R74" s="109"/>
      <c r="S74" s="109"/>
      <c r="T74" s="109"/>
      <c r="U74" s="109"/>
      <c r="V74" s="109"/>
      <c r="W74" s="109"/>
      <c r="X74" s="109"/>
    </row>
    <row r="75" ht="20.25" customHeight="1" spans="1:24">
      <c r="A75" s="21" t="s">
        <v>70</v>
      </c>
      <c r="B75" s="21" t="s">
        <v>73</v>
      </c>
      <c r="C75" s="21" t="s">
        <v>334</v>
      </c>
      <c r="D75" s="21" t="s">
        <v>308</v>
      </c>
      <c r="E75" s="21" t="s">
        <v>168</v>
      </c>
      <c r="F75" s="21" t="s">
        <v>169</v>
      </c>
      <c r="G75" s="21" t="s">
        <v>311</v>
      </c>
      <c r="H75" s="21" t="s">
        <v>312</v>
      </c>
      <c r="I75" s="109">
        <v>94000</v>
      </c>
      <c r="J75" s="109">
        <v>94000</v>
      </c>
      <c r="K75" s="26"/>
      <c r="L75" s="26"/>
      <c r="M75" s="109">
        <v>94000</v>
      </c>
      <c r="N75" s="26"/>
      <c r="O75" s="109"/>
      <c r="P75" s="109"/>
      <c r="Q75" s="109"/>
      <c r="R75" s="109"/>
      <c r="S75" s="109"/>
      <c r="T75" s="109"/>
      <c r="U75" s="109"/>
      <c r="V75" s="109"/>
      <c r="W75" s="109"/>
      <c r="X75" s="109"/>
    </row>
    <row r="76" ht="20.25" customHeight="1" spans="1:24">
      <c r="A76" s="21" t="s">
        <v>70</v>
      </c>
      <c r="B76" s="21" t="s">
        <v>73</v>
      </c>
      <c r="C76" s="21" t="s">
        <v>334</v>
      </c>
      <c r="D76" s="21" t="s">
        <v>308</v>
      </c>
      <c r="E76" s="21" t="s">
        <v>168</v>
      </c>
      <c r="F76" s="21" t="s">
        <v>169</v>
      </c>
      <c r="G76" s="21" t="s">
        <v>335</v>
      </c>
      <c r="H76" s="21" t="s">
        <v>336</v>
      </c>
      <c r="I76" s="109">
        <v>40000</v>
      </c>
      <c r="J76" s="109">
        <v>40000</v>
      </c>
      <c r="K76" s="26"/>
      <c r="L76" s="26"/>
      <c r="M76" s="109">
        <v>40000</v>
      </c>
      <c r="N76" s="26"/>
      <c r="O76" s="109"/>
      <c r="P76" s="109"/>
      <c r="Q76" s="109"/>
      <c r="R76" s="109"/>
      <c r="S76" s="109"/>
      <c r="T76" s="109"/>
      <c r="U76" s="109"/>
      <c r="V76" s="109"/>
      <c r="W76" s="109"/>
      <c r="X76" s="109"/>
    </row>
    <row r="77" ht="20.25" customHeight="1" spans="1:24">
      <c r="A77" s="21" t="s">
        <v>70</v>
      </c>
      <c r="B77" s="21" t="s">
        <v>73</v>
      </c>
      <c r="C77" s="21" t="s">
        <v>334</v>
      </c>
      <c r="D77" s="21" t="s">
        <v>308</v>
      </c>
      <c r="E77" s="21" t="s">
        <v>168</v>
      </c>
      <c r="F77" s="21" t="s">
        <v>169</v>
      </c>
      <c r="G77" s="21" t="s">
        <v>337</v>
      </c>
      <c r="H77" s="21" t="s">
        <v>338</v>
      </c>
      <c r="I77" s="109">
        <v>70000</v>
      </c>
      <c r="J77" s="109">
        <v>70000</v>
      </c>
      <c r="K77" s="26"/>
      <c r="L77" s="26"/>
      <c r="M77" s="109">
        <v>70000</v>
      </c>
      <c r="N77" s="26"/>
      <c r="O77" s="109"/>
      <c r="P77" s="109"/>
      <c r="Q77" s="109"/>
      <c r="R77" s="109"/>
      <c r="S77" s="109"/>
      <c r="T77" s="109"/>
      <c r="U77" s="109"/>
      <c r="V77" s="109"/>
      <c r="W77" s="109"/>
      <c r="X77" s="109"/>
    </row>
    <row r="78" ht="20.25" customHeight="1" spans="1:24">
      <c r="A78" s="21" t="s">
        <v>70</v>
      </c>
      <c r="B78" s="21" t="s">
        <v>73</v>
      </c>
      <c r="C78" s="21" t="s">
        <v>334</v>
      </c>
      <c r="D78" s="21" t="s">
        <v>308</v>
      </c>
      <c r="E78" s="21" t="s">
        <v>136</v>
      </c>
      <c r="F78" s="21" t="s">
        <v>137</v>
      </c>
      <c r="G78" s="21" t="s">
        <v>313</v>
      </c>
      <c r="H78" s="21" t="s">
        <v>314</v>
      </c>
      <c r="I78" s="109">
        <v>24300</v>
      </c>
      <c r="J78" s="109">
        <v>24300</v>
      </c>
      <c r="K78" s="26"/>
      <c r="L78" s="26"/>
      <c r="M78" s="109">
        <v>24300</v>
      </c>
      <c r="N78" s="26"/>
      <c r="O78" s="109"/>
      <c r="P78" s="109"/>
      <c r="Q78" s="109"/>
      <c r="R78" s="109"/>
      <c r="S78" s="109"/>
      <c r="T78" s="109"/>
      <c r="U78" s="109"/>
      <c r="V78" s="109"/>
      <c r="W78" s="109"/>
      <c r="X78" s="109"/>
    </row>
    <row r="79" ht="20.25" customHeight="1" spans="1:24">
      <c r="A79" s="21" t="s">
        <v>70</v>
      </c>
      <c r="B79" s="21" t="s">
        <v>73</v>
      </c>
      <c r="C79" s="21" t="s">
        <v>334</v>
      </c>
      <c r="D79" s="21" t="s">
        <v>308</v>
      </c>
      <c r="E79" s="21" t="s">
        <v>168</v>
      </c>
      <c r="F79" s="21" t="s">
        <v>169</v>
      </c>
      <c r="G79" s="21" t="s">
        <v>313</v>
      </c>
      <c r="H79" s="21" t="s">
        <v>314</v>
      </c>
      <c r="I79" s="109">
        <v>131600</v>
      </c>
      <c r="J79" s="109">
        <v>131600</v>
      </c>
      <c r="K79" s="26"/>
      <c r="L79" s="26"/>
      <c r="M79" s="109">
        <v>131600</v>
      </c>
      <c r="N79" s="26"/>
      <c r="O79" s="109"/>
      <c r="P79" s="109"/>
      <c r="Q79" s="109"/>
      <c r="R79" s="109"/>
      <c r="S79" s="109"/>
      <c r="T79" s="109"/>
      <c r="U79" s="109"/>
      <c r="V79" s="109"/>
      <c r="W79" s="109"/>
      <c r="X79" s="109"/>
    </row>
    <row r="80" ht="20.25" customHeight="1" spans="1:24">
      <c r="A80" s="21" t="s">
        <v>70</v>
      </c>
      <c r="B80" s="21" t="s">
        <v>73</v>
      </c>
      <c r="C80" s="21" t="s">
        <v>334</v>
      </c>
      <c r="D80" s="21" t="s">
        <v>308</v>
      </c>
      <c r="E80" s="21" t="s">
        <v>168</v>
      </c>
      <c r="F80" s="21" t="s">
        <v>169</v>
      </c>
      <c r="G80" s="21" t="s">
        <v>339</v>
      </c>
      <c r="H80" s="21" t="s">
        <v>340</v>
      </c>
      <c r="I80" s="109">
        <v>35640.48</v>
      </c>
      <c r="J80" s="109">
        <v>35640.48</v>
      </c>
      <c r="K80" s="26"/>
      <c r="L80" s="26"/>
      <c r="M80" s="109">
        <v>35640.48</v>
      </c>
      <c r="N80" s="26"/>
      <c r="O80" s="109"/>
      <c r="P80" s="109"/>
      <c r="Q80" s="109"/>
      <c r="R80" s="109"/>
      <c r="S80" s="109"/>
      <c r="T80" s="109"/>
      <c r="U80" s="109"/>
      <c r="V80" s="109"/>
      <c r="W80" s="109"/>
      <c r="X80" s="109"/>
    </row>
    <row r="81" ht="20.25" customHeight="1" spans="1:24">
      <c r="A81" s="21" t="s">
        <v>70</v>
      </c>
      <c r="B81" s="21" t="s">
        <v>73</v>
      </c>
      <c r="C81" s="21" t="s">
        <v>341</v>
      </c>
      <c r="D81" s="21" t="s">
        <v>206</v>
      </c>
      <c r="E81" s="21" t="s">
        <v>205</v>
      </c>
      <c r="F81" s="21" t="s">
        <v>206</v>
      </c>
      <c r="G81" s="21" t="s">
        <v>316</v>
      </c>
      <c r="H81" s="21" t="s">
        <v>206</v>
      </c>
      <c r="I81" s="109">
        <v>857918.4</v>
      </c>
      <c r="J81" s="109">
        <v>857918.4</v>
      </c>
      <c r="K81" s="26"/>
      <c r="L81" s="26"/>
      <c r="M81" s="109">
        <v>857918.4</v>
      </c>
      <c r="N81" s="26"/>
      <c r="O81" s="109"/>
      <c r="P81" s="109"/>
      <c r="Q81" s="109"/>
      <c r="R81" s="109"/>
      <c r="S81" s="109"/>
      <c r="T81" s="109"/>
      <c r="U81" s="109"/>
      <c r="V81" s="109"/>
      <c r="W81" s="109"/>
      <c r="X81" s="109"/>
    </row>
    <row r="82" ht="20.25" customHeight="1" spans="1:24">
      <c r="A82" s="21" t="s">
        <v>70</v>
      </c>
      <c r="B82" s="21" t="s">
        <v>73</v>
      </c>
      <c r="C82" s="21" t="s">
        <v>342</v>
      </c>
      <c r="D82" s="21" t="s">
        <v>318</v>
      </c>
      <c r="E82" s="21" t="s">
        <v>136</v>
      </c>
      <c r="F82" s="21" t="s">
        <v>137</v>
      </c>
      <c r="G82" s="21" t="s">
        <v>319</v>
      </c>
      <c r="H82" s="21" t="s">
        <v>320</v>
      </c>
      <c r="I82" s="109">
        <v>388800</v>
      </c>
      <c r="J82" s="109">
        <v>388800</v>
      </c>
      <c r="K82" s="26"/>
      <c r="L82" s="26"/>
      <c r="M82" s="109">
        <v>388800</v>
      </c>
      <c r="N82" s="26"/>
      <c r="O82" s="109"/>
      <c r="P82" s="109"/>
      <c r="Q82" s="109"/>
      <c r="R82" s="109"/>
      <c r="S82" s="109"/>
      <c r="T82" s="109"/>
      <c r="U82" s="109"/>
      <c r="V82" s="109"/>
      <c r="W82" s="109"/>
      <c r="X82" s="109"/>
    </row>
    <row r="83" ht="20.25" customHeight="1" spans="1:24">
      <c r="A83" s="21" t="s">
        <v>70</v>
      </c>
      <c r="B83" s="21" t="s">
        <v>73</v>
      </c>
      <c r="C83" s="21" t="s">
        <v>342</v>
      </c>
      <c r="D83" s="21" t="s">
        <v>318</v>
      </c>
      <c r="E83" s="21" t="s">
        <v>136</v>
      </c>
      <c r="F83" s="21" t="s">
        <v>137</v>
      </c>
      <c r="G83" s="21" t="s">
        <v>319</v>
      </c>
      <c r="H83" s="21" t="s">
        <v>320</v>
      </c>
      <c r="I83" s="109">
        <v>43200</v>
      </c>
      <c r="J83" s="109">
        <v>43200</v>
      </c>
      <c r="K83" s="26"/>
      <c r="L83" s="26"/>
      <c r="M83" s="109">
        <v>43200</v>
      </c>
      <c r="N83" s="26"/>
      <c r="O83" s="109"/>
      <c r="P83" s="109"/>
      <c r="Q83" s="109"/>
      <c r="R83" s="109"/>
      <c r="S83" s="109"/>
      <c r="T83" s="109"/>
      <c r="U83" s="109"/>
      <c r="V83" s="109"/>
      <c r="W83" s="109"/>
      <c r="X83" s="109"/>
    </row>
    <row r="84" ht="20.25" customHeight="1" spans="1:24">
      <c r="A84" s="21" t="s">
        <v>70</v>
      </c>
      <c r="B84" s="21" t="s">
        <v>73</v>
      </c>
      <c r="C84" s="21" t="s">
        <v>343</v>
      </c>
      <c r="D84" s="21" t="s">
        <v>324</v>
      </c>
      <c r="E84" s="21" t="s">
        <v>168</v>
      </c>
      <c r="F84" s="21" t="s">
        <v>169</v>
      </c>
      <c r="G84" s="21" t="s">
        <v>278</v>
      </c>
      <c r="H84" s="21" t="s">
        <v>279</v>
      </c>
      <c r="I84" s="109">
        <v>423000</v>
      </c>
      <c r="J84" s="109">
        <v>423000</v>
      </c>
      <c r="K84" s="26"/>
      <c r="L84" s="26"/>
      <c r="M84" s="109">
        <v>423000</v>
      </c>
      <c r="N84" s="26"/>
      <c r="O84" s="109"/>
      <c r="P84" s="109"/>
      <c r="Q84" s="109"/>
      <c r="R84" s="109"/>
      <c r="S84" s="109"/>
      <c r="T84" s="109"/>
      <c r="U84" s="109"/>
      <c r="V84" s="109"/>
      <c r="W84" s="109"/>
      <c r="X84" s="109"/>
    </row>
    <row r="85" ht="20.25" customHeight="1" spans="1:24">
      <c r="A85" s="21" t="s">
        <v>70</v>
      </c>
      <c r="B85" s="21" t="s">
        <v>73</v>
      </c>
      <c r="C85" s="21" t="s">
        <v>343</v>
      </c>
      <c r="D85" s="21" t="s">
        <v>324</v>
      </c>
      <c r="E85" s="21" t="s">
        <v>168</v>
      </c>
      <c r="F85" s="21" t="s">
        <v>169</v>
      </c>
      <c r="G85" s="21" t="s">
        <v>282</v>
      </c>
      <c r="H85" s="21" t="s">
        <v>283</v>
      </c>
      <c r="I85" s="109">
        <v>394800</v>
      </c>
      <c r="J85" s="109">
        <v>394800</v>
      </c>
      <c r="K85" s="26"/>
      <c r="L85" s="26"/>
      <c r="M85" s="109">
        <v>394800</v>
      </c>
      <c r="N85" s="26"/>
      <c r="O85" s="109"/>
      <c r="P85" s="109"/>
      <c r="Q85" s="109"/>
      <c r="R85" s="109"/>
      <c r="S85" s="109"/>
      <c r="T85" s="109"/>
      <c r="U85" s="109"/>
      <c r="V85" s="109"/>
      <c r="W85" s="109"/>
      <c r="X85" s="109"/>
    </row>
    <row r="86" ht="20.25" customHeight="1" spans="1:24">
      <c r="A86" s="21" t="s">
        <v>70</v>
      </c>
      <c r="B86" s="21" t="s">
        <v>73</v>
      </c>
      <c r="C86" s="21" t="s">
        <v>343</v>
      </c>
      <c r="D86" s="21" t="s">
        <v>324</v>
      </c>
      <c r="E86" s="21" t="s">
        <v>168</v>
      </c>
      <c r="F86" s="21" t="s">
        <v>169</v>
      </c>
      <c r="G86" s="21" t="s">
        <v>282</v>
      </c>
      <c r="H86" s="21" t="s">
        <v>283</v>
      </c>
      <c r="I86" s="109">
        <v>451200</v>
      </c>
      <c r="J86" s="109">
        <v>451200</v>
      </c>
      <c r="K86" s="26"/>
      <c r="L86" s="26"/>
      <c r="M86" s="109">
        <v>451200</v>
      </c>
      <c r="N86" s="26"/>
      <c r="O86" s="109"/>
      <c r="P86" s="109"/>
      <c r="Q86" s="109"/>
      <c r="R86" s="109"/>
      <c r="S86" s="109"/>
      <c r="T86" s="109"/>
      <c r="U86" s="109"/>
      <c r="V86" s="109"/>
      <c r="W86" s="109"/>
      <c r="X86" s="109"/>
    </row>
    <row r="87" ht="20.25" customHeight="1" spans="1:24">
      <c r="A87" s="21" t="s">
        <v>70</v>
      </c>
      <c r="B87" s="21" t="s">
        <v>73</v>
      </c>
      <c r="C87" s="21" t="s">
        <v>344</v>
      </c>
      <c r="D87" s="21" t="s">
        <v>345</v>
      </c>
      <c r="E87" s="21" t="s">
        <v>168</v>
      </c>
      <c r="F87" s="21" t="s">
        <v>169</v>
      </c>
      <c r="G87" s="21" t="s">
        <v>346</v>
      </c>
      <c r="H87" s="21" t="s">
        <v>347</v>
      </c>
      <c r="I87" s="109">
        <v>768000</v>
      </c>
      <c r="J87" s="109">
        <v>768000</v>
      </c>
      <c r="K87" s="26"/>
      <c r="L87" s="26"/>
      <c r="M87" s="109">
        <v>768000</v>
      </c>
      <c r="N87" s="26"/>
      <c r="O87" s="109"/>
      <c r="P87" s="109"/>
      <c r="Q87" s="109"/>
      <c r="R87" s="109"/>
      <c r="S87" s="109"/>
      <c r="T87" s="109"/>
      <c r="U87" s="109"/>
      <c r="V87" s="109"/>
      <c r="W87" s="109"/>
      <c r="X87" s="109"/>
    </row>
    <row r="88" ht="20.25" customHeight="1" spans="1:24">
      <c r="A88" s="21" t="s">
        <v>70</v>
      </c>
      <c r="B88" s="21" t="s">
        <v>75</v>
      </c>
      <c r="C88" s="21" t="s">
        <v>348</v>
      </c>
      <c r="D88" s="21" t="s">
        <v>273</v>
      </c>
      <c r="E88" s="21" t="s">
        <v>170</v>
      </c>
      <c r="F88" s="21" t="s">
        <v>171</v>
      </c>
      <c r="G88" s="21" t="s">
        <v>274</v>
      </c>
      <c r="H88" s="21" t="s">
        <v>275</v>
      </c>
      <c r="I88" s="109">
        <v>403404</v>
      </c>
      <c r="J88" s="109">
        <v>403404</v>
      </c>
      <c r="K88" s="26"/>
      <c r="L88" s="26"/>
      <c r="M88" s="109">
        <v>403404</v>
      </c>
      <c r="N88" s="26"/>
      <c r="O88" s="109"/>
      <c r="P88" s="109"/>
      <c r="Q88" s="109"/>
      <c r="R88" s="109"/>
      <c r="S88" s="109"/>
      <c r="T88" s="109"/>
      <c r="U88" s="109"/>
      <c r="V88" s="109"/>
      <c r="W88" s="109"/>
      <c r="X88" s="109"/>
    </row>
    <row r="89" ht="20.25" customHeight="1" spans="1:24">
      <c r="A89" s="21" t="s">
        <v>70</v>
      </c>
      <c r="B89" s="21" t="s">
        <v>75</v>
      </c>
      <c r="C89" s="21" t="s">
        <v>348</v>
      </c>
      <c r="D89" s="21" t="s">
        <v>273</v>
      </c>
      <c r="E89" s="21" t="s">
        <v>170</v>
      </c>
      <c r="F89" s="21" t="s">
        <v>171</v>
      </c>
      <c r="G89" s="21" t="s">
        <v>276</v>
      </c>
      <c r="H89" s="21" t="s">
        <v>277</v>
      </c>
      <c r="I89" s="109">
        <v>611892</v>
      </c>
      <c r="J89" s="109">
        <v>611892</v>
      </c>
      <c r="K89" s="26"/>
      <c r="L89" s="26"/>
      <c r="M89" s="109">
        <v>611892</v>
      </c>
      <c r="N89" s="26"/>
      <c r="O89" s="109"/>
      <c r="P89" s="109"/>
      <c r="Q89" s="109"/>
      <c r="R89" s="109"/>
      <c r="S89" s="109"/>
      <c r="T89" s="109"/>
      <c r="U89" s="109"/>
      <c r="V89" s="109"/>
      <c r="W89" s="109"/>
      <c r="X89" s="109"/>
    </row>
    <row r="90" ht="20.25" customHeight="1" spans="1:24">
      <c r="A90" s="21" t="s">
        <v>70</v>
      </c>
      <c r="B90" s="21" t="s">
        <v>75</v>
      </c>
      <c r="C90" s="21" t="s">
        <v>348</v>
      </c>
      <c r="D90" s="21" t="s">
        <v>273</v>
      </c>
      <c r="E90" s="21" t="s">
        <v>170</v>
      </c>
      <c r="F90" s="21" t="s">
        <v>171</v>
      </c>
      <c r="G90" s="21" t="s">
        <v>278</v>
      </c>
      <c r="H90" s="21" t="s">
        <v>279</v>
      </c>
      <c r="I90" s="109">
        <v>33617</v>
      </c>
      <c r="J90" s="109">
        <v>33617</v>
      </c>
      <c r="K90" s="26"/>
      <c r="L90" s="26"/>
      <c r="M90" s="109">
        <v>33617</v>
      </c>
      <c r="N90" s="26"/>
      <c r="O90" s="109"/>
      <c r="P90" s="109"/>
      <c r="Q90" s="109"/>
      <c r="R90" s="109"/>
      <c r="S90" s="109"/>
      <c r="T90" s="109"/>
      <c r="U90" s="109"/>
      <c r="V90" s="109"/>
      <c r="W90" s="109"/>
      <c r="X90" s="109"/>
    </row>
    <row r="91" ht="20.25" customHeight="1" spans="1:24">
      <c r="A91" s="21" t="s">
        <v>70</v>
      </c>
      <c r="B91" s="21" t="s">
        <v>75</v>
      </c>
      <c r="C91" s="21" t="s">
        <v>349</v>
      </c>
      <c r="D91" s="21" t="s">
        <v>285</v>
      </c>
      <c r="E91" s="21" t="s">
        <v>138</v>
      </c>
      <c r="F91" s="21" t="s">
        <v>139</v>
      </c>
      <c r="G91" s="21" t="s">
        <v>286</v>
      </c>
      <c r="H91" s="21" t="s">
        <v>287</v>
      </c>
      <c r="I91" s="109">
        <v>169954.56</v>
      </c>
      <c r="J91" s="109">
        <v>169954.56</v>
      </c>
      <c r="K91" s="26"/>
      <c r="L91" s="26"/>
      <c r="M91" s="109">
        <v>169954.56</v>
      </c>
      <c r="N91" s="26"/>
      <c r="O91" s="109"/>
      <c r="P91" s="109"/>
      <c r="Q91" s="109"/>
      <c r="R91" s="109"/>
      <c r="S91" s="109"/>
      <c r="T91" s="109"/>
      <c r="U91" s="109"/>
      <c r="V91" s="109"/>
      <c r="W91" s="109"/>
      <c r="X91" s="109"/>
    </row>
    <row r="92" ht="20.25" customHeight="1" spans="1:24">
      <c r="A92" s="21" t="s">
        <v>70</v>
      </c>
      <c r="B92" s="21" t="s">
        <v>75</v>
      </c>
      <c r="C92" s="21" t="s">
        <v>349</v>
      </c>
      <c r="D92" s="21" t="s">
        <v>285</v>
      </c>
      <c r="E92" s="21" t="s">
        <v>140</v>
      </c>
      <c r="F92" s="21" t="s">
        <v>141</v>
      </c>
      <c r="G92" s="21" t="s">
        <v>327</v>
      </c>
      <c r="H92" s="21" t="s">
        <v>328</v>
      </c>
      <c r="I92" s="109">
        <v>50000</v>
      </c>
      <c r="J92" s="109">
        <v>50000</v>
      </c>
      <c r="K92" s="26"/>
      <c r="L92" s="26"/>
      <c r="M92" s="109">
        <v>50000</v>
      </c>
      <c r="N92" s="26"/>
      <c r="O92" s="109"/>
      <c r="P92" s="109"/>
      <c r="Q92" s="109"/>
      <c r="R92" s="109"/>
      <c r="S92" s="109"/>
      <c r="T92" s="109"/>
      <c r="U92" s="109"/>
      <c r="V92" s="109"/>
      <c r="W92" s="109"/>
      <c r="X92" s="109"/>
    </row>
    <row r="93" ht="20.25" customHeight="1" spans="1:24">
      <c r="A93" s="21" t="s">
        <v>70</v>
      </c>
      <c r="B93" s="21" t="s">
        <v>75</v>
      </c>
      <c r="C93" s="21" t="s">
        <v>349</v>
      </c>
      <c r="D93" s="21" t="s">
        <v>285</v>
      </c>
      <c r="E93" s="21" t="s">
        <v>190</v>
      </c>
      <c r="F93" s="21" t="s">
        <v>191</v>
      </c>
      <c r="G93" s="21" t="s">
        <v>288</v>
      </c>
      <c r="H93" s="21" t="s">
        <v>289</v>
      </c>
      <c r="I93" s="109">
        <v>83915.06</v>
      </c>
      <c r="J93" s="109">
        <v>83915.06</v>
      </c>
      <c r="K93" s="26"/>
      <c r="L93" s="26"/>
      <c r="M93" s="109">
        <v>83915.06</v>
      </c>
      <c r="N93" s="26"/>
      <c r="O93" s="109"/>
      <c r="P93" s="109"/>
      <c r="Q93" s="109"/>
      <c r="R93" s="109"/>
      <c r="S93" s="109"/>
      <c r="T93" s="109"/>
      <c r="U93" s="109"/>
      <c r="V93" s="109"/>
      <c r="W93" s="109"/>
      <c r="X93" s="109"/>
    </row>
    <row r="94" ht="20.25" customHeight="1" spans="1:24">
      <c r="A94" s="21" t="s">
        <v>70</v>
      </c>
      <c r="B94" s="21" t="s">
        <v>75</v>
      </c>
      <c r="C94" s="21" t="s">
        <v>349</v>
      </c>
      <c r="D94" s="21" t="s">
        <v>285</v>
      </c>
      <c r="E94" s="21" t="s">
        <v>194</v>
      </c>
      <c r="F94" s="21" t="s">
        <v>195</v>
      </c>
      <c r="G94" s="21" t="s">
        <v>290</v>
      </c>
      <c r="H94" s="21" t="s">
        <v>291</v>
      </c>
      <c r="I94" s="109">
        <v>16936</v>
      </c>
      <c r="J94" s="109">
        <v>16936</v>
      </c>
      <c r="K94" s="26"/>
      <c r="L94" s="26"/>
      <c r="M94" s="109">
        <v>16936</v>
      </c>
      <c r="N94" s="26"/>
      <c r="O94" s="109"/>
      <c r="P94" s="109"/>
      <c r="Q94" s="109"/>
      <c r="R94" s="109"/>
      <c r="S94" s="109"/>
      <c r="T94" s="109"/>
      <c r="U94" s="109"/>
      <c r="V94" s="109"/>
      <c r="W94" s="109"/>
      <c r="X94" s="109"/>
    </row>
    <row r="95" ht="20.25" customHeight="1" spans="1:24">
      <c r="A95" s="21" t="s">
        <v>70</v>
      </c>
      <c r="B95" s="21" t="s">
        <v>75</v>
      </c>
      <c r="C95" s="21" t="s">
        <v>349</v>
      </c>
      <c r="D95" s="21" t="s">
        <v>285</v>
      </c>
      <c r="E95" s="21" t="s">
        <v>194</v>
      </c>
      <c r="F95" s="21" t="s">
        <v>195</v>
      </c>
      <c r="G95" s="21" t="s">
        <v>290</v>
      </c>
      <c r="H95" s="21" t="s">
        <v>291</v>
      </c>
      <c r="I95" s="109">
        <v>53110.8</v>
      </c>
      <c r="J95" s="109">
        <v>53110.8</v>
      </c>
      <c r="K95" s="26"/>
      <c r="L95" s="26"/>
      <c r="M95" s="109">
        <v>53110.8</v>
      </c>
      <c r="N95" s="26"/>
      <c r="O95" s="109"/>
      <c r="P95" s="109"/>
      <c r="Q95" s="109"/>
      <c r="R95" s="109"/>
      <c r="S95" s="109"/>
      <c r="T95" s="109"/>
      <c r="U95" s="109"/>
      <c r="V95" s="109"/>
      <c r="W95" s="109"/>
      <c r="X95" s="109"/>
    </row>
    <row r="96" ht="20.25" customHeight="1" spans="1:24">
      <c r="A96" s="21" t="s">
        <v>70</v>
      </c>
      <c r="B96" s="21" t="s">
        <v>75</v>
      </c>
      <c r="C96" s="21" t="s">
        <v>349</v>
      </c>
      <c r="D96" s="21" t="s">
        <v>285</v>
      </c>
      <c r="E96" s="21" t="s">
        <v>170</v>
      </c>
      <c r="F96" s="21" t="s">
        <v>171</v>
      </c>
      <c r="G96" s="21" t="s">
        <v>292</v>
      </c>
      <c r="H96" s="21" t="s">
        <v>293</v>
      </c>
      <c r="I96" s="109">
        <v>2225.5</v>
      </c>
      <c r="J96" s="109">
        <v>2225.5</v>
      </c>
      <c r="K96" s="26"/>
      <c r="L96" s="26"/>
      <c r="M96" s="109">
        <v>2225.5</v>
      </c>
      <c r="N96" s="26"/>
      <c r="O96" s="109"/>
      <c r="P96" s="109"/>
      <c r="Q96" s="109"/>
      <c r="R96" s="109"/>
      <c r="S96" s="109"/>
      <c r="T96" s="109"/>
      <c r="U96" s="109"/>
      <c r="V96" s="109"/>
      <c r="W96" s="109"/>
      <c r="X96" s="109"/>
    </row>
    <row r="97" ht="20.25" customHeight="1" spans="1:24">
      <c r="A97" s="21" t="s">
        <v>70</v>
      </c>
      <c r="B97" s="21" t="s">
        <v>75</v>
      </c>
      <c r="C97" s="21" t="s">
        <v>349</v>
      </c>
      <c r="D97" s="21" t="s">
        <v>285</v>
      </c>
      <c r="E97" s="21" t="s">
        <v>196</v>
      </c>
      <c r="F97" s="21" t="s">
        <v>197</v>
      </c>
      <c r="G97" s="21" t="s">
        <v>292</v>
      </c>
      <c r="H97" s="21" t="s">
        <v>293</v>
      </c>
      <c r="I97" s="109">
        <v>5167.2</v>
      </c>
      <c r="J97" s="109">
        <v>5167.2</v>
      </c>
      <c r="K97" s="26"/>
      <c r="L97" s="26"/>
      <c r="M97" s="109">
        <v>5167.2</v>
      </c>
      <c r="N97" s="26"/>
      <c r="O97" s="109"/>
      <c r="P97" s="109"/>
      <c r="Q97" s="109"/>
      <c r="R97" s="109"/>
      <c r="S97" s="109"/>
      <c r="T97" s="109"/>
      <c r="U97" s="109"/>
      <c r="V97" s="109"/>
      <c r="W97" s="109"/>
      <c r="X97" s="109"/>
    </row>
    <row r="98" ht="20.25" customHeight="1" spans="1:24">
      <c r="A98" s="21" t="s">
        <v>70</v>
      </c>
      <c r="B98" s="21" t="s">
        <v>75</v>
      </c>
      <c r="C98" s="21" t="s">
        <v>349</v>
      </c>
      <c r="D98" s="21" t="s">
        <v>285</v>
      </c>
      <c r="E98" s="21" t="s">
        <v>196</v>
      </c>
      <c r="F98" s="21" t="s">
        <v>197</v>
      </c>
      <c r="G98" s="21" t="s">
        <v>292</v>
      </c>
      <c r="H98" s="21" t="s">
        <v>293</v>
      </c>
      <c r="I98" s="109">
        <v>1911.99</v>
      </c>
      <c r="J98" s="109">
        <v>1911.99</v>
      </c>
      <c r="K98" s="26"/>
      <c r="L98" s="26"/>
      <c r="M98" s="109">
        <v>1911.99</v>
      </c>
      <c r="N98" s="26"/>
      <c r="O98" s="109"/>
      <c r="P98" s="109"/>
      <c r="Q98" s="109"/>
      <c r="R98" s="109"/>
      <c r="S98" s="109"/>
      <c r="T98" s="109"/>
      <c r="U98" s="109"/>
      <c r="V98" s="109"/>
      <c r="W98" s="109"/>
      <c r="X98" s="109"/>
    </row>
    <row r="99" ht="20.25" customHeight="1" spans="1:24">
      <c r="A99" s="21" t="s">
        <v>70</v>
      </c>
      <c r="B99" s="21" t="s">
        <v>75</v>
      </c>
      <c r="C99" s="21" t="s">
        <v>349</v>
      </c>
      <c r="D99" s="21" t="s">
        <v>285</v>
      </c>
      <c r="E99" s="21" t="s">
        <v>196</v>
      </c>
      <c r="F99" s="21" t="s">
        <v>197</v>
      </c>
      <c r="G99" s="21" t="s">
        <v>292</v>
      </c>
      <c r="H99" s="21" t="s">
        <v>293</v>
      </c>
      <c r="I99" s="109">
        <v>2066.88</v>
      </c>
      <c r="J99" s="109">
        <v>2066.88</v>
      </c>
      <c r="K99" s="26"/>
      <c r="L99" s="26"/>
      <c r="M99" s="109">
        <v>2066.88</v>
      </c>
      <c r="N99" s="26"/>
      <c r="O99" s="109"/>
      <c r="P99" s="109"/>
      <c r="Q99" s="109"/>
      <c r="R99" s="109"/>
      <c r="S99" s="109"/>
      <c r="T99" s="109"/>
      <c r="U99" s="109"/>
      <c r="V99" s="109"/>
      <c r="W99" s="109"/>
      <c r="X99" s="109"/>
    </row>
    <row r="100" ht="20.25" customHeight="1" spans="1:24">
      <c r="A100" s="21" t="s">
        <v>70</v>
      </c>
      <c r="B100" s="21" t="s">
        <v>75</v>
      </c>
      <c r="C100" s="21" t="s">
        <v>350</v>
      </c>
      <c r="D100" s="21" t="s">
        <v>206</v>
      </c>
      <c r="E100" s="21" t="s">
        <v>205</v>
      </c>
      <c r="F100" s="21" t="s">
        <v>206</v>
      </c>
      <c r="G100" s="21" t="s">
        <v>316</v>
      </c>
      <c r="H100" s="21" t="s">
        <v>206</v>
      </c>
      <c r="I100" s="109">
        <v>188425.92</v>
      </c>
      <c r="J100" s="109">
        <v>188425.92</v>
      </c>
      <c r="K100" s="26"/>
      <c r="L100" s="26"/>
      <c r="M100" s="109">
        <v>188425.92</v>
      </c>
      <c r="N100" s="26"/>
      <c r="O100" s="109"/>
      <c r="P100" s="109"/>
      <c r="Q100" s="109"/>
      <c r="R100" s="109"/>
      <c r="S100" s="109"/>
      <c r="T100" s="109"/>
      <c r="U100" s="109"/>
      <c r="V100" s="109"/>
      <c r="W100" s="109"/>
      <c r="X100" s="109"/>
    </row>
    <row r="101" ht="20.25" customHeight="1" spans="1:24">
      <c r="A101" s="21" t="s">
        <v>70</v>
      </c>
      <c r="B101" s="21" t="s">
        <v>75</v>
      </c>
      <c r="C101" s="21" t="s">
        <v>351</v>
      </c>
      <c r="D101" s="21" t="s">
        <v>295</v>
      </c>
      <c r="E101" s="21" t="s">
        <v>170</v>
      </c>
      <c r="F101" s="21" t="s">
        <v>171</v>
      </c>
      <c r="G101" s="21" t="s">
        <v>296</v>
      </c>
      <c r="H101" s="21" t="s">
        <v>297</v>
      </c>
      <c r="I101" s="109">
        <v>20000</v>
      </c>
      <c r="J101" s="109">
        <v>20000</v>
      </c>
      <c r="K101" s="26"/>
      <c r="L101" s="26"/>
      <c r="M101" s="109">
        <v>20000</v>
      </c>
      <c r="N101" s="26"/>
      <c r="O101" s="109"/>
      <c r="P101" s="109"/>
      <c r="Q101" s="109"/>
      <c r="R101" s="109"/>
      <c r="S101" s="109"/>
      <c r="T101" s="109"/>
      <c r="U101" s="109"/>
      <c r="V101" s="109"/>
      <c r="W101" s="109"/>
      <c r="X101" s="109"/>
    </row>
    <row r="102" ht="20.25" customHeight="1" spans="1:24">
      <c r="A102" s="21" t="s">
        <v>70</v>
      </c>
      <c r="B102" s="21" t="s">
        <v>75</v>
      </c>
      <c r="C102" s="21" t="s">
        <v>352</v>
      </c>
      <c r="D102" s="21" t="s">
        <v>250</v>
      </c>
      <c r="E102" s="21" t="s">
        <v>170</v>
      </c>
      <c r="F102" s="21" t="s">
        <v>171</v>
      </c>
      <c r="G102" s="21" t="s">
        <v>299</v>
      </c>
      <c r="H102" s="21" t="s">
        <v>250</v>
      </c>
      <c r="I102" s="109">
        <v>10000</v>
      </c>
      <c r="J102" s="109">
        <v>10000</v>
      </c>
      <c r="K102" s="26"/>
      <c r="L102" s="26"/>
      <c r="M102" s="109">
        <v>10000</v>
      </c>
      <c r="N102" s="26"/>
      <c r="O102" s="109"/>
      <c r="P102" s="109"/>
      <c r="Q102" s="109"/>
      <c r="R102" s="109"/>
      <c r="S102" s="109"/>
      <c r="T102" s="109"/>
      <c r="U102" s="109"/>
      <c r="V102" s="109"/>
      <c r="W102" s="109"/>
      <c r="X102" s="109"/>
    </row>
    <row r="103" ht="20.25" customHeight="1" spans="1:24">
      <c r="A103" s="21" t="s">
        <v>70</v>
      </c>
      <c r="B103" s="21" t="s">
        <v>75</v>
      </c>
      <c r="C103" s="21" t="s">
        <v>353</v>
      </c>
      <c r="D103" s="21" t="s">
        <v>301</v>
      </c>
      <c r="E103" s="21" t="s">
        <v>170</v>
      </c>
      <c r="F103" s="21" t="s">
        <v>171</v>
      </c>
      <c r="G103" s="21" t="s">
        <v>302</v>
      </c>
      <c r="H103" s="21" t="s">
        <v>303</v>
      </c>
      <c r="I103" s="109">
        <v>86400</v>
      </c>
      <c r="J103" s="109">
        <v>86400</v>
      </c>
      <c r="K103" s="26"/>
      <c r="L103" s="26"/>
      <c r="M103" s="109">
        <v>86400</v>
      </c>
      <c r="N103" s="26"/>
      <c r="O103" s="109"/>
      <c r="P103" s="109"/>
      <c r="Q103" s="109"/>
      <c r="R103" s="109"/>
      <c r="S103" s="109"/>
      <c r="T103" s="109"/>
      <c r="U103" s="109"/>
      <c r="V103" s="109"/>
      <c r="W103" s="109"/>
      <c r="X103" s="109"/>
    </row>
    <row r="104" ht="20.25" customHeight="1" spans="1:24">
      <c r="A104" s="21" t="s">
        <v>70</v>
      </c>
      <c r="B104" s="21" t="s">
        <v>75</v>
      </c>
      <c r="C104" s="21" t="s">
        <v>354</v>
      </c>
      <c r="D104" s="21" t="s">
        <v>305</v>
      </c>
      <c r="E104" s="21" t="s">
        <v>170</v>
      </c>
      <c r="F104" s="21" t="s">
        <v>171</v>
      </c>
      <c r="G104" s="21" t="s">
        <v>306</v>
      </c>
      <c r="H104" s="21" t="s">
        <v>305</v>
      </c>
      <c r="I104" s="109">
        <v>23404.32</v>
      </c>
      <c r="J104" s="109">
        <v>23404.32</v>
      </c>
      <c r="K104" s="26"/>
      <c r="L104" s="26"/>
      <c r="M104" s="109">
        <v>23404.32</v>
      </c>
      <c r="N104" s="26"/>
      <c r="O104" s="109"/>
      <c r="P104" s="109"/>
      <c r="Q104" s="109"/>
      <c r="R104" s="109"/>
      <c r="S104" s="109"/>
      <c r="T104" s="109"/>
      <c r="U104" s="109"/>
      <c r="V104" s="109"/>
      <c r="W104" s="109"/>
      <c r="X104" s="109"/>
    </row>
    <row r="105" ht="20.25" customHeight="1" spans="1:24">
      <c r="A105" s="21" t="s">
        <v>70</v>
      </c>
      <c r="B105" s="21" t="s">
        <v>75</v>
      </c>
      <c r="C105" s="21" t="s">
        <v>355</v>
      </c>
      <c r="D105" s="21" t="s">
        <v>308</v>
      </c>
      <c r="E105" s="21" t="s">
        <v>170</v>
      </c>
      <c r="F105" s="21" t="s">
        <v>171</v>
      </c>
      <c r="G105" s="21" t="s">
        <v>309</v>
      </c>
      <c r="H105" s="21" t="s">
        <v>310</v>
      </c>
      <c r="I105" s="109">
        <v>31080</v>
      </c>
      <c r="J105" s="109">
        <v>31080</v>
      </c>
      <c r="K105" s="26"/>
      <c r="L105" s="26"/>
      <c r="M105" s="109">
        <v>31080</v>
      </c>
      <c r="N105" s="26"/>
      <c r="O105" s="109"/>
      <c r="P105" s="109"/>
      <c r="Q105" s="109"/>
      <c r="R105" s="109"/>
      <c r="S105" s="109"/>
      <c r="T105" s="109"/>
      <c r="U105" s="109"/>
      <c r="V105" s="109"/>
      <c r="W105" s="109"/>
      <c r="X105" s="109"/>
    </row>
    <row r="106" ht="20.25" customHeight="1" spans="1:24">
      <c r="A106" s="21" t="s">
        <v>70</v>
      </c>
      <c r="B106" s="21" t="s">
        <v>75</v>
      </c>
      <c r="C106" s="21" t="s">
        <v>355</v>
      </c>
      <c r="D106" s="21" t="s">
        <v>308</v>
      </c>
      <c r="E106" s="21" t="s">
        <v>170</v>
      </c>
      <c r="F106" s="21" t="s">
        <v>171</v>
      </c>
      <c r="G106" s="21" t="s">
        <v>311</v>
      </c>
      <c r="H106" s="21" t="s">
        <v>312</v>
      </c>
      <c r="I106" s="109">
        <v>20000</v>
      </c>
      <c r="J106" s="109">
        <v>20000</v>
      </c>
      <c r="K106" s="26"/>
      <c r="L106" s="26"/>
      <c r="M106" s="109">
        <v>20000</v>
      </c>
      <c r="N106" s="26"/>
      <c r="O106" s="109"/>
      <c r="P106" s="109"/>
      <c r="Q106" s="109"/>
      <c r="R106" s="109"/>
      <c r="S106" s="109"/>
      <c r="T106" s="109"/>
      <c r="U106" s="109"/>
      <c r="V106" s="109"/>
      <c r="W106" s="109"/>
      <c r="X106" s="109"/>
    </row>
    <row r="107" ht="20.25" customHeight="1" spans="1:24">
      <c r="A107" s="21" t="s">
        <v>70</v>
      </c>
      <c r="B107" s="21" t="s">
        <v>75</v>
      </c>
      <c r="C107" s="21" t="s">
        <v>355</v>
      </c>
      <c r="D107" s="21" t="s">
        <v>308</v>
      </c>
      <c r="E107" s="21" t="s">
        <v>170</v>
      </c>
      <c r="F107" s="21" t="s">
        <v>171</v>
      </c>
      <c r="G107" s="21" t="s">
        <v>337</v>
      </c>
      <c r="H107" s="21" t="s">
        <v>338</v>
      </c>
      <c r="I107" s="109">
        <v>30000</v>
      </c>
      <c r="J107" s="109">
        <v>30000</v>
      </c>
      <c r="K107" s="26"/>
      <c r="L107" s="26"/>
      <c r="M107" s="109">
        <v>30000</v>
      </c>
      <c r="N107" s="26"/>
      <c r="O107" s="109"/>
      <c r="P107" s="109"/>
      <c r="Q107" s="109"/>
      <c r="R107" s="109"/>
      <c r="S107" s="109"/>
      <c r="T107" s="109"/>
      <c r="U107" s="109"/>
      <c r="V107" s="109"/>
      <c r="W107" s="109"/>
      <c r="X107" s="109"/>
    </row>
    <row r="108" ht="20.25" customHeight="1" spans="1:24">
      <c r="A108" s="21" t="s">
        <v>70</v>
      </c>
      <c r="B108" s="21" t="s">
        <v>75</v>
      </c>
      <c r="C108" s="21" t="s">
        <v>355</v>
      </c>
      <c r="D108" s="21" t="s">
        <v>308</v>
      </c>
      <c r="E108" s="21" t="s">
        <v>134</v>
      </c>
      <c r="F108" s="21" t="s">
        <v>135</v>
      </c>
      <c r="G108" s="21" t="s">
        <v>313</v>
      </c>
      <c r="H108" s="21" t="s">
        <v>314</v>
      </c>
      <c r="I108" s="109">
        <v>3600</v>
      </c>
      <c r="J108" s="109">
        <v>3600</v>
      </c>
      <c r="K108" s="26"/>
      <c r="L108" s="26"/>
      <c r="M108" s="109">
        <v>3600</v>
      </c>
      <c r="N108" s="26"/>
      <c r="O108" s="109"/>
      <c r="P108" s="109"/>
      <c r="Q108" s="109"/>
      <c r="R108" s="109"/>
      <c r="S108" s="109"/>
      <c r="T108" s="109"/>
      <c r="U108" s="109"/>
      <c r="V108" s="109"/>
      <c r="W108" s="109"/>
      <c r="X108" s="109"/>
    </row>
    <row r="109" ht="20.25" customHeight="1" spans="1:24">
      <c r="A109" s="21" t="s">
        <v>70</v>
      </c>
      <c r="B109" s="21" t="s">
        <v>75</v>
      </c>
      <c r="C109" s="21" t="s">
        <v>355</v>
      </c>
      <c r="D109" s="21" t="s">
        <v>308</v>
      </c>
      <c r="E109" s="21" t="s">
        <v>170</v>
      </c>
      <c r="F109" s="21" t="s">
        <v>171</v>
      </c>
      <c r="G109" s="21" t="s">
        <v>313</v>
      </c>
      <c r="H109" s="21" t="s">
        <v>314</v>
      </c>
      <c r="I109" s="109">
        <v>28000</v>
      </c>
      <c r="J109" s="109">
        <v>28000</v>
      </c>
      <c r="K109" s="26"/>
      <c r="L109" s="26"/>
      <c r="M109" s="109">
        <v>28000</v>
      </c>
      <c r="N109" s="26"/>
      <c r="O109" s="109"/>
      <c r="P109" s="109"/>
      <c r="Q109" s="109"/>
      <c r="R109" s="109"/>
      <c r="S109" s="109"/>
      <c r="T109" s="109"/>
      <c r="U109" s="109"/>
      <c r="V109" s="109"/>
      <c r="W109" s="109"/>
      <c r="X109" s="109"/>
    </row>
    <row r="110" ht="20.25" customHeight="1" spans="1:24">
      <c r="A110" s="21" t="s">
        <v>70</v>
      </c>
      <c r="B110" s="21" t="s">
        <v>75</v>
      </c>
      <c r="C110" s="21" t="s">
        <v>356</v>
      </c>
      <c r="D110" s="21" t="s">
        <v>318</v>
      </c>
      <c r="E110" s="21" t="s">
        <v>134</v>
      </c>
      <c r="F110" s="21" t="s">
        <v>135</v>
      </c>
      <c r="G110" s="21" t="s">
        <v>319</v>
      </c>
      <c r="H110" s="21" t="s">
        <v>320</v>
      </c>
      <c r="I110" s="109">
        <v>57600</v>
      </c>
      <c r="J110" s="109">
        <v>57600</v>
      </c>
      <c r="K110" s="26"/>
      <c r="L110" s="26"/>
      <c r="M110" s="109">
        <v>57600</v>
      </c>
      <c r="N110" s="26"/>
      <c r="O110" s="109"/>
      <c r="P110" s="109"/>
      <c r="Q110" s="109"/>
      <c r="R110" s="109"/>
      <c r="S110" s="109"/>
      <c r="T110" s="109"/>
      <c r="U110" s="109"/>
      <c r="V110" s="109"/>
      <c r="W110" s="109"/>
      <c r="X110" s="109"/>
    </row>
    <row r="111" ht="20.25" customHeight="1" spans="1:24">
      <c r="A111" s="21" t="s">
        <v>70</v>
      </c>
      <c r="B111" s="21" t="s">
        <v>75</v>
      </c>
      <c r="C111" s="21" t="s">
        <v>357</v>
      </c>
      <c r="D111" s="21" t="s">
        <v>322</v>
      </c>
      <c r="E111" s="21" t="s">
        <v>170</v>
      </c>
      <c r="F111" s="21" t="s">
        <v>171</v>
      </c>
      <c r="G111" s="21" t="s">
        <v>278</v>
      </c>
      <c r="H111" s="21" t="s">
        <v>279</v>
      </c>
      <c r="I111" s="109">
        <v>154920</v>
      </c>
      <c r="J111" s="109">
        <v>154920</v>
      </c>
      <c r="K111" s="26"/>
      <c r="L111" s="26"/>
      <c r="M111" s="109">
        <v>154920</v>
      </c>
      <c r="N111" s="26"/>
      <c r="O111" s="109"/>
      <c r="P111" s="109"/>
      <c r="Q111" s="109"/>
      <c r="R111" s="109"/>
      <c r="S111" s="109"/>
      <c r="T111" s="109"/>
      <c r="U111" s="109"/>
      <c r="V111" s="109"/>
      <c r="W111" s="109"/>
      <c r="X111" s="109"/>
    </row>
    <row r="112" ht="20.25" customHeight="1" spans="1:24">
      <c r="A112" s="21" t="s">
        <v>70</v>
      </c>
      <c r="B112" s="21" t="s">
        <v>75</v>
      </c>
      <c r="C112" s="21" t="s">
        <v>357</v>
      </c>
      <c r="D112" s="21" t="s">
        <v>322</v>
      </c>
      <c r="E112" s="21" t="s">
        <v>170</v>
      </c>
      <c r="F112" s="21" t="s">
        <v>171</v>
      </c>
      <c r="G112" s="21" t="s">
        <v>278</v>
      </c>
      <c r="H112" s="21" t="s">
        <v>279</v>
      </c>
      <c r="I112" s="109">
        <v>90000</v>
      </c>
      <c r="J112" s="109">
        <v>90000</v>
      </c>
      <c r="K112" s="26"/>
      <c r="L112" s="26"/>
      <c r="M112" s="109">
        <v>90000</v>
      </c>
      <c r="N112" s="26"/>
      <c r="O112" s="109"/>
      <c r="P112" s="109"/>
      <c r="Q112" s="109"/>
      <c r="R112" s="109"/>
      <c r="S112" s="109"/>
      <c r="T112" s="109"/>
      <c r="U112" s="109"/>
      <c r="V112" s="109"/>
      <c r="W112" s="109"/>
      <c r="X112" s="109"/>
    </row>
    <row r="113" ht="20.25" customHeight="1" spans="1:24">
      <c r="A113" s="21" t="s">
        <v>70</v>
      </c>
      <c r="B113" s="21" t="s">
        <v>77</v>
      </c>
      <c r="C113" s="21" t="s">
        <v>358</v>
      </c>
      <c r="D113" s="21" t="s">
        <v>281</v>
      </c>
      <c r="E113" s="21" t="s">
        <v>172</v>
      </c>
      <c r="F113" s="21" t="s">
        <v>173</v>
      </c>
      <c r="G113" s="21" t="s">
        <v>274</v>
      </c>
      <c r="H113" s="21" t="s">
        <v>275</v>
      </c>
      <c r="I113" s="109">
        <v>2669652</v>
      </c>
      <c r="J113" s="109">
        <v>2669652</v>
      </c>
      <c r="K113" s="26"/>
      <c r="L113" s="26"/>
      <c r="M113" s="109">
        <v>2669652</v>
      </c>
      <c r="N113" s="26"/>
      <c r="O113" s="109"/>
      <c r="P113" s="109"/>
      <c r="Q113" s="109"/>
      <c r="R113" s="109"/>
      <c r="S113" s="109"/>
      <c r="T113" s="109"/>
      <c r="U113" s="109"/>
      <c r="V113" s="109"/>
      <c r="W113" s="109"/>
      <c r="X113" s="109"/>
    </row>
    <row r="114" ht="20.25" customHeight="1" spans="1:24">
      <c r="A114" s="21" t="s">
        <v>70</v>
      </c>
      <c r="B114" s="21" t="s">
        <v>77</v>
      </c>
      <c r="C114" s="21" t="s">
        <v>358</v>
      </c>
      <c r="D114" s="21" t="s">
        <v>281</v>
      </c>
      <c r="E114" s="21" t="s">
        <v>172</v>
      </c>
      <c r="F114" s="21" t="s">
        <v>173</v>
      </c>
      <c r="G114" s="21" t="s">
        <v>276</v>
      </c>
      <c r="H114" s="21" t="s">
        <v>277</v>
      </c>
      <c r="I114" s="109">
        <v>224676</v>
      </c>
      <c r="J114" s="109">
        <v>224676</v>
      </c>
      <c r="K114" s="26"/>
      <c r="L114" s="26"/>
      <c r="M114" s="109">
        <v>224676</v>
      </c>
      <c r="N114" s="26"/>
      <c r="O114" s="109"/>
      <c r="P114" s="109"/>
      <c r="Q114" s="109"/>
      <c r="R114" s="109"/>
      <c r="S114" s="109"/>
      <c r="T114" s="109"/>
      <c r="U114" s="109"/>
      <c r="V114" s="109"/>
      <c r="W114" s="109"/>
      <c r="X114" s="109"/>
    </row>
    <row r="115" ht="20.25" customHeight="1" spans="1:24">
      <c r="A115" s="21" t="s">
        <v>70</v>
      </c>
      <c r="B115" s="21" t="s">
        <v>77</v>
      </c>
      <c r="C115" s="21" t="s">
        <v>358</v>
      </c>
      <c r="D115" s="21" t="s">
        <v>281</v>
      </c>
      <c r="E115" s="21" t="s">
        <v>172</v>
      </c>
      <c r="F115" s="21" t="s">
        <v>173</v>
      </c>
      <c r="G115" s="21" t="s">
        <v>278</v>
      </c>
      <c r="H115" s="21" t="s">
        <v>279</v>
      </c>
      <c r="I115" s="109">
        <v>222471</v>
      </c>
      <c r="J115" s="109">
        <v>222471</v>
      </c>
      <c r="K115" s="26"/>
      <c r="L115" s="26"/>
      <c r="M115" s="109">
        <v>222471</v>
      </c>
      <c r="N115" s="26"/>
      <c r="O115" s="109"/>
      <c r="P115" s="109"/>
      <c r="Q115" s="109"/>
      <c r="R115" s="109"/>
      <c r="S115" s="109"/>
      <c r="T115" s="109"/>
      <c r="U115" s="109"/>
      <c r="V115" s="109"/>
      <c r="W115" s="109"/>
      <c r="X115" s="109"/>
    </row>
    <row r="116" ht="20.25" customHeight="1" spans="1:24">
      <c r="A116" s="21" t="s">
        <v>70</v>
      </c>
      <c r="B116" s="21" t="s">
        <v>77</v>
      </c>
      <c r="C116" s="21" t="s">
        <v>358</v>
      </c>
      <c r="D116" s="21" t="s">
        <v>281</v>
      </c>
      <c r="E116" s="21" t="s">
        <v>172</v>
      </c>
      <c r="F116" s="21" t="s">
        <v>173</v>
      </c>
      <c r="G116" s="21" t="s">
        <v>282</v>
      </c>
      <c r="H116" s="21" t="s">
        <v>283</v>
      </c>
      <c r="I116" s="109">
        <v>1101768</v>
      </c>
      <c r="J116" s="109">
        <v>1101768</v>
      </c>
      <c r="K116" s="26"/>
      <c r="L116" s="26"/>
      <c r="M116" s="109">
        <v>1101768</v>
      </c>
      <c r="N116" s="26"/>
      <c r="O116" s="109"/>
      <c r="P116" s="109"/>
      <c r="Q116" s="109"/>
      <c r="R116" s="109"/>
      <c r="S116" s="109"/>
      <c r="T116" s="109"/>
      <c r="U116" s="109"/>
      <c r="V116" s="109"/>
      <c r="W116" s="109"/>
      <c r="X116" s="109"/>
    </row>
    <row r="117" ht="20.25" customHeight="1" spans="1:24">
      <c r="A117" s="21" t="s">
        <v>70</v>
      </c>
      <c r="B117" s="21" t="s">
        <v>77</v>
      </c>
      <c r="C117" s="21" t="s">
        <v>358</v>
      </c>
      <c r="D117" s="21" t="s">
        <v>281</v>
      </c>
      <c r="E117" s="21" t="s">
        <v>172</v>
      </c>
      <c r="F117" s="21" t="s">
        <v>173</v>
      </c>
      <c r="G117" s="21" t="s">
        <v>282</v>
      </c>
      <c r="H117" s="21" t="s">
        <v>283</v>
      </c>
      <c r="I117" s="109">
        <v>1029252</v>
      </c>
      <c r="J117" s="109">
        <v>1029252</v>
      </c>
      <c r="K117" s="26"/>
      <c r="L117" s="26"/>
      <c r="M117" s="109">
        <v>1029252</v>
      </c>
      <c r="N117" s="26"/>
      <c r="O117" s="109"/>
      <c r="P117" s="109"/>
      <c r="Q117" s="109"/>
      <c r="R117" s="109"/>
      <c r="S117" s="109"/>
      <c r="T117" s="109"/>
      <c r="U117" s="109"/>
      <c r="V117" s="109"/>
      <c r="W117" s="109"/>
      <c r="X117" s="109"/>
    </row>
    <row r="118" ht="20.25" customHeight="1" spans="1:24">
      <c r="A118" s="21" t="s">
        <v>70</v>
      </c>
      <c r="B118" s="21" t="s">
        <v>77</v>
      </c>
      <c r="C118" s="21" t="s">
        <v>358</v>
      </c>
      <c r="D118" s="21" t="s">
        <v>281</v>
      </c>
      <c r="E118" s="21" t="s">
        <v>172</v>
      </c>
      <c r="F118" s="21" t="s">
        <v>173</v>
      </c>
      <c r="G118" s="21" t="s">
        <v>282</v>
      </c>
      <c r="H118" s="21" t="s">
        <v>283</v>
      </c>
      <c r="I118" s="109">
        <v>563640</v>
      </c>
      <c r="J118" s="109">
        <v>563640</v>
      </c>
      <c r="K118" s="26"/>
      <c r="L118" s="26"/>
      <c r="M118" s="109">
        <v>563640</v>
      </c>
      <c r="N118" s="26"/>
      <c r="O118" s="109"/>
      <c r="P118" s="109"/>
      <c r="Q118" s="109"/>
      <c r="R118" s="109"/>
      <c r="S118" s="109"/>
      <c r="T118" s="109"/>
      <c r="U118" s="109"/>
      <c r="V118" s="109"/>
      <c r="W118" s="109"/>
      <c r="X118" s="109"/>
    </row>
    <row r="119" ht="20.25" customHeight="1" spans="1:24">
      <c r="A119" s="21" t="s">
        <v>70</v>
      </c>
      <c r="B119" s="21" t="s">
        <v>77</v>
      </c>
      <c r="C119" s="21" t="s">
        <v>359</v>
      </c>
      <c r="D119" s="21" t="s">
        <v>285</v>
      </c>
      <c r="E119" s="21" t="s">
        <v>138</v>
      </c>
      <c r="F119" s="21" t="s">
        <v>139</v>
      </c>
      <c r="G119" s="21" t="s">
        <v>286</v>
      </c>
      <c r="H119" s="21" t="s">
        <v>287</v>
      </c>
      <c r="I119" s="109">
        <v>1060126.08</v>
      </c>
      <c r="J119" s="109">
        <v>1060126.08</v>
      </c>
      <c r="K119" s="26"/>
      <c r="L119" s="26"/>
      <c r="M119" s="109">
        <v>1060126.08</v>
      </c>
      <c r="N119" s="26"/>
      <c r="O119" s="109"/>
      <c r="P119" s="109"/>
      <c r="Q119" s="109"/>
      <c r="R119" s="109"/>
      <c r="S119" s="109"/>
      <c r="T119" s="109"/>
      <c r="U119" s="109"/>
      <c r="V119" s="109"/>
      <c r="W119" s="109"/>
      <c r="X119" s="109"/>
    </row>
    <row r="120" ht="20.25" customHeight="1" spans="1:24">
      <c r="A120" s="21" t="s">
        <v>70</v>
      </c>
      <c r="B120" s="21" t="s">
        <v>77</v>
      </c>
      <c r="C120" s="21" t="s">
        <v>359</v>
      </c>
      <c r="D120" s="21" t="s">
        <v>285</v>
      </c>
      <c r="E120" s="21" t="s">
        <v>140</v>
      </c>
      <c r="F120" s="21" t="s">
        <v>141</v>
      </c>
      <c r="G120" s="21" t="s">
        <v>327</v>
      </c>
      <c r="H120" s="21" t="s">
        <v>328</v>
      </c>
      <c r="I120" s="109">
        <v>84680.58</v>
      </c>
      <c r="J120" s="109">
        <v>84680.58</v>
      </c>
      <c r="K120" s="26"/>
      <c r="L120" s="26"/>
      <c r="M120" s="109">
        <v>84680.58</v>
      </c>
      <c r="N120" s="26"/>
      <c r="O120" s="109"/>
      <c r="P120" s="109"/>
      <c r="Q120" s="109"/>
      <c r="R120" s="109"/>
      <c r="S120" s="109"/>
      <c r="T120" s="109"/>
      <c r="U120" s="109"/>
      <c r="V120" s="109"/>
      <c r="W120" s="109"/>
      <c r="X120" s="109"/>
    </row>
    <row r="121" ht="20.25" customHeight="1" spans="1:24">
      <c r="A121" s="21" t="s">
        <v>70</v>
      </c>
      <c r="B121" s="21" t="s">
        <v>77</v>
      </c>
      <c r="C121" s="21" t="s">
        <v>359</v>
      </c>
      <c r="D121" s="21" t="s">
        <v>285</v>
      </c>
      <c r="E121" s="21" t="s">
        <v>192</v>
      </c>
      <c r="F121" s="21" t="s">
        <v>193</v>
      </c>
      <c r="G121" s="21" t="s">
        <v>288</v>
      </c>
      <c r="H121" s="21" t="s">
        <v>289</v>
      </c>
      <c r="I121" s="109">
        <v>441530.05</v>
      </c>
      <c r="J121" s="109">
        <v>441530.05</v>
      </c>
      <c r="K121" s="26"/>
      <c r="L121" s="26"/>
      <c r="M121" s="109">
        <v>441530.05</v>
      </c>
      <c r="N121" s="26"/>
      <c r="O121" s="109"/>
      <c r="P121" s="109"/>
      <c r="Q121" s="109"/>
      <c r="R121" s="109"/>
      <c r="S121" s="109"/>
      <c r="T121" s="109"/>
      <c r="U121" s="109"/>
      <c r="V121" s="109"/>
      <c r="W121" s="109"/>
      <c r="X121" s="109"/>
    </row>
    <row r="122" ht="20.25" customHeight="1" spans="1:24">
      <c r="A122" s="21" t="s">
        <v>70</v>
      </c>
      <c r="B122" s="21" t="s">
        <v>77</v>
      </c>
      <c r="C122" s="21" t="s">
        <v>359</v>
      </c>
      <c r="D122" s="21" t="s">
        <v>285</v>
      </c>
      <c r="E122" s="21" t="s">
        <v>194</v>
      </c>
      <c r="F122" s="21" t="s">
        <v>195</v>
      </c>
      <c r="G122" s="21" t="s">
        <v>290</v>
      </c>
      <c r="H122" s="21" t="s">
        <v>291</v>
      </c>
      <c r="I122" s="109">
        <v>279449.4</v>
      </c>
      <c r="J122" s="109">
        <v>279449.4</v>
      </c>
      <c r="K122" s="26"/>
      <c r="L122" s="26"/>
      <c r="M122" s="109">
        <v>279449.4</v>
      </c>
      <c r="N122" s="26"/>
      <c r="O122" s="109"/>
      <c r="P122" s="109"/>
      <c r="Q122" s="109"/>
      <c r="R122" s="109"/>
      <c r="S122" s="109"/>
      <c r="T122" s="109"/>
      <c r="U122" s="109"/>
      <c r="V122" s="109"/>
      <c r="W122" s="109"/>
      <c r="X122" s="109"/>
    </row>
    <row r="123" ht="20.25" customHeight="1" spans="1:24">
      <c r="A123" s="21" t="s">
        <v>70</v>
      </c>
      <c r="B123" s="21" t="s">
        <v>77</v>
      </c>
      <c r="C123" s="21" t="s">
        <v>359</v>
      </c>
      <c r="D123" s="21" t="s">
        <v>285</v>
      </c>
      <c r="E123" s="21" t="s">
        <v>194</v>
      </c>
      <c r="F123" s="21" t="s">
        <v>195</v>
      </c>
      <c r="G123" s="21" t="s">
        <v>290</v>
      </c>
      <c r="H123" s="21" t="s">
        <v>291</v>
      </c>
      <c r="I123" s="109">
        <v>198998</v>
      </c>
      <c r="J123" s="109">
        <v>198998</v>
      </c>
      <c r="K123" s="26"/>
      <c r="L123" s="26"/>
      <c r="M123" s="109">
        <v>198998</v>
      </c>
      <c r="N123" s="26"/>
      <c r="O123" s="109"/>
      <c r="P123" s="109"/>
      <c r="Q123" s="109"/>
      <c r="R123" s="109"/>
      <c r="S123" s="109"/>
      <c r="T123" s="109"/>
      <c r="U123" s="109"/>
      <c r="V123" s="109"/>
      <c r="W123" s="109"/>
      <c r="X123" s="109"/>
    </row>
    <row r="124" ht="20.25" customHeight="1" spans="1:24">
      <c r="A124" s="21" t="s">
        <v>70</v>
      </c>
      <c r="B124" s="21" t="s">
        <v>77</v>
      </c>
      <c r="C124" s="21" t="s">
        <v>359</v>
      </c>
      <c r="D124" s="21" t="s">
        <v>285</v>
      </c>
      <c r="E124" s="21" t="s">
        <v>172</v>
      </c>
      <c r="F124" s="21" t="s">
        <v>173</v>
      </c>
      <c r="G124" s="21" t="s">
        <v>292</v>
      </c>
      <c r="H124" s="21" t="s">
        <v>293</v>
      </c>
      <c r="I124" s="109">
        <v>39122.92</v>
      </c>
      <c r="J124" s="109">
        <v>39122.92</v>
      </c>
      <c r="K124" s="26"/>
      <c r="L124" s="26"/>
      <c r="M124" s="109">
        <v>39122.92</v>
      </c>
      <c r="N124" s="26"/>
      <c r="O124" s="109"/>
      <c r="P124" s="109"/>
      <c r="Q124" s="109"/>
      <c r="R124" s="109"/>
      <c r="S124" s="109"/>
      <c r="T124" s="109"/>
      <c r="U124" s="109"/>
      <c r="V124" s="109"/>
      <c r="W124" s="109"/>
      <c r="X124" s="109"/>
    </row>
    <row r="125" ht="20.25" customHeight="1" spans="1:24">
      <c r="A125" s="21" t="s">
        <v>70</v>
      </c>
      <c r="B125" s="21" t="s">
        <v>77</v>
      </c>
      <c r="C125" s="21" t="s">
        <v>359</v>
      </c>
      <c r="D125" s="21" t="s">
        <v>285</v>
      </c>
      <c r="E125" s="21" t="s">
        <v>196</v>
      </c>
      <c r="F125" s="21" t="s">
        <v>197</v>
      </c>
      <c r="G125" s="21" t="s">
        <v>292</v>
      </c>
      <c r="H125" s="21" t="s">
        <v>293</v>
      </c>
      <c r="I125" s="109">
        <v>24285.84</v>
      </c>
      <c r="J125" s="109">
        <v>24285.84</v>
      </c>
      <c r="K125" s="26"/>
      <c r="L125" s="26"/>
      <c r="M125" s="109">
        <v>24285.84</v>
      </c>
      <c r="N125" s="26"/>
      <c r="O125" s="109"/>
      <c r="P125" s="109"/>
      <c r="Q125" s="109"/>
      <c r="R125" s="109"/>
      <c r="S125" s="109"/>
      <c r="T125" s="109"/>
      <c r="U125" s="109"/>
      <c r="V125" s="109"/>
      <c r="W125" s="109"/>
      <c r="X125" s="109"/>
    </row>
    <row r="126" ht="20.25" customHeight="1" spans="1:24">
      <c r="A126" s="21" t="s">
        <v>70</v>
      </c>
      <c r="B126" s="21" t="s">
        <v>77</v>
      </c>
      <c r="C126" s="21" t="s">
        <v>359</v>
      </c>
      <c r="D126" s="21" t="s">
        <v>285</v>
      </c>
      <c r="E126" s="21" t="s">
        <v>196</v>
      </c>
      <c r="F126" s="21" t="s">
        <v>197</v>
      </c>
      <c r="G126" s="21" t="s">
        <v>292</v>
      </c>
      <c r="H126" s="21" t="s">
        <v>293</v>
      </c>
      <c r="I126" s="109">
        <v>20120.36</v>
      </c>
      <c r="J126" s="109">
        <v>20120.36</v>
      </c>
      <c r="K126" s="26"/>
      <c r="L126" s="26"/>
      <c r="M126" s="109">
        <v>20120.36</v>
      </c>
      <c r="N126" s="26"/>
      <c r="O126" s="109"/>
      <c r="P126" s="109"/>
      <c r="Q126" s="109"/>
      <c r="R126" s="109"/>
      <c r="S126" s="109"/>
      <c r="T126" s="109"/>
      <c r="U126" s="109"/>
      <c r="V126" s="109"/>
      <c r="W126" s="109"/>
      <c r="X126" s="109"/>
    </row>
    <row r="127" ht="20.25" customHeight="1" spans="1:24">
      <c r="A127" s="21" t="s">
        <v>70</v>
      </c>
      <c r="B127" s="21" t="s">
        <v>77</v>
      </c>
      <c r="C127" s="21" t="s">
        <v>359</v>
      </c>
      <c r="D127" s="21" t="s">
        <v>285</v>
      </c>
      <c r="E127" s="21" t="s">
        <v>196</v>
      </c>
      <c r="F127" s="21" t="s">
        <v>197</v>
      </c>
      <c r="G127" s="21" t="s">
        <v>292</v>
      </c>
      <c r="H127" s="21" t="s">
        <v>293</v>
      </c>
      <c r="I127" s="109">
        <v>27902.88</v>
      </c>
      <c r="J127" s="109">
        <v>27902.88</v>
      </c>
      <c r="K127" s="26"/>
      <c r="L127" s="26"/>
      <c r="M127" s="109">
        <v>27902.88</v>
      </c>
      <c r="N127" s="26"/>
      <c r="O127" s="109"/>
      <c r="P127" s="109"/>
      <c r="Q127" s="109"/>
      <c r="R127" s="109"/>
      <c r="S127" s="109"/>
      <c r="T127" s="109"/>
      <c r="U127" s="109"/>
      <c r="V127" s="109"/>
      <c r="W127" s="109"/>
      <c r="X127" s="109"/>
    </row>
    <row r="128" ht="20.25" customHeight="1" spans="1:24">
      <c r="A128" s="21" t="s">
        <v>70</v>
      </c>
      <c r="B128" s="21" t="s">
        <v>77</v>
      </c>
      <c r="C128" s="21" t="s">
        <v>360</v>
      </c>
      <c r="D128" s="21" t="s">
        <v>295</v>
      </c>
      <c r="E128" s="21" t="s">
        <v>172</v>
      </c>
      <c r="F128" s="21" t="s">
        <v>173</v>
      </c>
      <c r="G128" s="21" t="s">
        <v>296</v>
      </c>
      <c r="H128" s="21" t="s">
        <v>297</v>
      </c>
      <c r="I128" s="109">
        <v>30000</v>
      </c>
      <c r="J128" s="109">
        <v>30000</v>
      </c>
      <c r="K128" s="26"/>
      <c r="L128" s="26"/>
      <c r="M128" s="109">
        <v>30000</v>
      </c>
      <c r="N128" s="26"/>
      <c r="O128" s="109"/>
      <c r="P128" s="109"/>
      <c r="Q128" s="109"/>
      <c r="R128" s="109"/>
      <c r="S128" s="109"/>
      <c r="T128" s="109"/>
      <c r="U128" s="109"/>
      <c r="V128" s="109"/>
      <c r="W128" s="109"/>
      <c r="X128" s="109"/>
    </row>
    <row r="129" ht="20.25" customHeight="1" spans="1:24">
      <c r="A129" s="21" t="s">
        <v>70</v>
      </c>
      <c r="B129" s="21" t="s">
        <v>77</v>
      </c>
      <c r="C129" s="21" t="s">
        <v>361</v>
      </c>
      <c r="D129" s="21" t="s">
        <v>250</v>
      </c>
      <c r="E129" s="21" t="s">
        <v>172</v>
      </c>
      <c r="F129" s="21" t="s">
        <v>173</v>
      </c>
      <c r="G129" s="21" t="s">
        <v>299</v>
      </c>
      <c r="H129" s="21" t="s">
        <v>250</v>
      </c>
      <c r="I129" s="109">
        <v>10000</v>
      </c>
      <c r="J129" s="109">
        <v>10000</v>
      </c>
      <c r="K129" s="26"/>
      <c r="L129" s="26"/>
      <c r="M129" s="109">
        <v>10000</v>
      </c>
      <c r="N129" s="26"/>
      <c r="O129" s="109"/>
      <c r="P129" s="109"/>
      <c r="Q129" s="109"/>
      <c r="R129" s="109"/>
      <c r="S129" s="109"/>
      <c r="T129" s="109"/>
      <c r="U129" s="109"/>
      <c r="V129" s="109"/>
      <c r="W129" s="109"/>
      <c r="X129" s="109"/>
    </row>
    <row r="130" ht="20.25" customHeight="1" spans="1:24">
      <c r="A130" s="21" t="s">
        <v>70</v>
      </c>
      <c r="B130" s="21" t="s">
        <v>77</v>
      </c>
      <c r="C130" s="21" t="s">
        <v>362</v>
      </c>
      <c r="D130" s="21" t="s">
        <v>305</v>
      </c>
      <c r="E130" s="21" t="s">
        <v>172</v>
      </c>
      <c r="F130" s="21" t="s">
        <v>173</v>
      </c>
      <c r="G130" s="21" t="s">
        <v>306</v>
      </c>
      <c r="H130" s="21" t="s">
        <v>305</v>
      </c>
      <c r="I130" s="109">
        <v>131219.76</v>
      </c>
      <c r="J130" s="109">
        <v>131219.76</v>
      </c>
      <c r="K130" s="26"/>
      <c r="L130" s="26"/>
      <c r="M130" s="109">
        <v>131219.76</v>
      </c>
      <c r="N130" s="26"/>
      <c r="O130" s="109"/>
      <c r="P130" s="109"/>
      <c r="Q130" s="109"/>
      <c r="R130" s="109"/>
      <c r="S130" s="109"/>
      <c r="T130" s="109"/>
      <c r="U130" s="109"/>
      <c r="V130" s="109"/>
      <c r="W130" s="109"/>
      <c r="X130" s="109"/>
    </row>
    <row r="131" ht="20.25" customHeight="1" spans="1:24">
      <c r="A131" s="21" t="s">
        <v>70</v>
      </c>
      <c r="B131" s="21" t="s">
        <v>77</v>
      </c>
      <c r="C131" s="21" t="s">
        <v>363</v>
      </c>
      <c r="D131" s="21" t="s">
        <v>308</v>
      </c>
      <c r="E131" s="21" t="s">
        <v>172</v>
      </c>
      <c r="F131" s="21" t="s">
        <v>173</v>
      </c>
      <c r="G131" s="21" t="s">
        <v>309</v>
      </c>
      <c r="H131" s="21" t="s">
        <v>310</v>
      </c>
      <c r="I131" s="109">
        <v>167832</v>
      </c>
      <c r="J131" s="109">
        <v>167832</v>
      </c>
      <c r="K131" s="26"/>
      <c r="L131" s="26"/>
      <c r="M131" s="109">
        <v>167832</v>
      </c>
      <c r="N131" s="26"/>
      <c r="O131" s="109"/>
      <c r="P131" s="109"/>
      <c r="Q131" s="109"/>
      <c r="R131" s="109"/>
      <c r="S131" s="109"/>
      <c r="T131" s="109"/>
      <c r="U131" s="109"/>
      <c r="V131" s="109"/>
      <c r="W131" s="109"/>
      <c r="X131" s="109"/>
    </row>
    <row r="132" ht="20.25" customHeight="1" spans="1:24">
      <c r="A132" s="21" t="s">
        <v>70</v>
      </c>
      <c r="B132" s="21" t="s">
        <v>77</v>
      </c>
      <c r="C132" s="21" t="s">
        <v>363</v>
      </c>
      <c r="D132" s="21" t="s">
        <v>308</v>
      </c>
      <c r="E132" s="21" t="s">
        <v>172</v>
      </c>
      <c r="F132" s="21" t="s">
        <v>173</v>
      </c>
      <c r="G132" s="21" t="s">
        <v>311</v>
      </c>
      <c r="H132" s="21" t="s">
        <v>312</v>
      </c>
      <c r="I132" s="109">
        <v>108000</v>
      </c>
      <c r="J132" s="109">
        <v>108000</v>
      </c>
      <c r="K132" s="26"/>
      <c r="L132" s="26"/>
      <c r="M132" s="109">
        <v>108000</v>
      </c>
      <c r="N132" s="26"/>
      <c r="O132" s="109"/>
      <c r="P132" s="109"/>
      <c r="Q132" s="109"/>
      <c r="R132" s="109"/>
      <c r="S132" s="109"/>
      <c r="T132" s="109"/>
      <c r="U132" s="109"/>
      <c r="V132" s="109"/>
      <c r="W132" s="109"/>
      <c r="X132" s="109"/>
    </row>
    <row r="133" ht="20.25" customHeight="1" spans="1:24">
      <c r="A133" s="21" t="s">
        <v>70</v>
      </c>
      <c r="B133" s="21" t="s">
        <v>77</v>
      </c>
      <c r="C133" s="21" t="s">
        <v>363</v>
      </c>
      <c r="D133" s="21" t="s">
        <v>308</v>
      </c>
      <c r="E133" s="21" t="s">
        <v>172</v>
      </c>
      <c r="F133" s="21" t="s">
        <v>173</v>
      </c>
      <c r="G133" s="21" t="s">
        <v>337</v>
      </c>
      <c r="H133" s="21" t="s">
        <v>338</v>
      </c>
      <c r="I133" s="109">
        <v>80000</v>
      </c>
      <c r="J133" s="109">
        <v>80000</v>
      </c>
      <c r="K133" s="26"/>
      <c r="L133" s="26"/>
      <c r="M133" s="109">
        <v>80000</v>
      </c>
      <c r="N133" s="26"/>
      <c r="O133" s="109"/>
      <c r="P133" s="109"/>
      <c r="Q133" s="109"/>
      <c r="R133" s="109"/>
      <c r="S133" s="109"/>
      <c r="T133" s="109"/>
      <c r="U133" s="109"/>
      <c r="V133" s="109"/>
      <c r="W133" s="109"/>
      <c r="X133" s="109"/>
    </row>
    <row r="134" ht="20.25" customHeight="1" spans="1:24">
      <c r="A134" s="21" t="s">
        <v>70</v>
      </c>
      <c r="B134" s="21" t="s">
        <v>77</v>
      </c>
      <c r="C134" s="21" t="s">
        <v>363</v>
      </c>
      <c r="D134" s="21" t="s">
        <v>308</v>
      </c>
      <c r="E134" s="21" t="s">
        <v>136</v>
      </c>
      <c r="F134" s="21" t="s">
        <v>137</v>
      </c>
      <c r="G134" s="21" t="s">
        <v>313</v>
      </c>
      <c r="H134" s="21" t="s">
        <v>314</v>
      </c>
      <c r="I134" s="109">
        <v>42300</v>
      </c>
      <c r="J134" s="109">
        <v>42300</v>
      </c>
      <c r="K134" s="26"/>
      <c r="L134" s="26"/>
      <c r="M134" s="109">
        <v>42300</v>
      </c>
      <c r="N134" s="26"/>
      <c r="O134" s="109"/>
      <c r="P134" s="109"/>
      <c r="Q134" s="109"/>
      <c r="R134" s="109"/>
      <c r="S134" s="109"/>
      <c r="T134" s="109"/>
      <c r="U134" s="109"/>
      <c r="V134" s="109"/>
      <c r="W134" s="109"/>
      <c r="X134" s="109"/>
    </row>
    <row r="135" ht="20.25" customHeight="1" spans="1:24">
      <c r="A135" s="21" t="s">
        <v>70</v>
      </c>
      <c r="B135" s="21" t="s">
        <v>77</v>
      </c>
      <c r="C135" s="21" t="s">
        <v>363</v>
      </c>
      <c r="D135" s="21" t="s">
        <v>308</v>
      </c>
      <c r="E135" s="21" t="s">
        <v>172</v>
      </c>
      <c r="F135" s="21" t="s">
        <v>173</v>
      </c>
      <c r="G135" s="21" t="s">
        <v>313</v>
      </c>
      <c r="H135" s="21" t="s">
        <v>314</v>
      </c>
      <c r="I135" s="109">
        <v>151200</v>
      </c>
      <c r="J135" s="109">
        <v>151200</v>
      </c>
      <c r="K135" s="26"/>
      <c r="L135" s="26"/>
      <c r="M135" s="109">
        <v>151200</v>
      </c>
      <c r="N135" s="26"/>
      <c r="O135" s="109"/>
      <c r="P135" s="109"/>
      <c r="Q135" s="109"/>
      <c r="R135" s="109"/>
      <c r="S135" s="109"/>
      <c r="T135" s="109"/>
      <c r="U135" s="109"/>
      <c r="V135" s="109"/>
      <c r="W135" s="109"/>
      <c r="X135" s="109"/>
    </row>
    <row r="136" ht="20.25" customHeight="1" spans="1:24">
      <c r="A136" s="21" t="s">
        <v>70</v>
      </c>
      <c r="B136" s="21" t="s">
        <v>77</v>
      </c>
      <c r="C136" s="21" t="s">
        <v>364</v>
      </c>
      <c r="D136" s="21" t="s">
        <v>206</v>
      </c>
      <c r="E136" s="21" t="s">
        <v>205</v>
      </c>
      <c r="F136" s="21" t="s">
        <v>206</v>
      </c>
      <c r="G136" s="21" t="s">
        <v>316</v>
      </c>
      <c r="H136" s="21" t="s">
        <v>206</v>
      </c>
      <c r="I136" s="109">
        <v>984310.56</v>
      </c>
      <c r="J136" s="109">
        <v>984310.56</v>
      </c>
      <c r="K136" s="26"/>
      <c r="L136" s="26"/>
      <c r="M136" s="109">
        <v>984310.56</v>
      </c>
      <c r="N136" s="26"/>
      <c r="O136" s="109"/>
      <c r="P136" s="109"/>
      <c r="Q136" s="109"/>
      <c r="R136" s="109"/>
      <c r="S136" s="109"/>
      <c r="T136" s="109"/>
      <c r="U136" s="109"/>
      <c r="V136" s="109"/>
      <c r="W136" s="109"/>
      <c r="X136" s="109"/>
    </row>
    <row r="137" ht="20.25" customHeight="1" spans="1:24">
      <c r="A137" s="21" t="s">
        <v>70</v>
      </c>
      <c r="B137" s="21" t="s">
        <v>77</v>
      </c>
      <c r="C137" s="21" t="s">
        <v>365</v>
      </c>
      <c r="D137" s="21" t="s">
        <v>318</v>
      </c>
      <c r="E137" s="21" t="s">
        <v>136</v>
      </c>
      <c r="F137" s="21" t="s">
        <v>137</v>
      </c>
      <c r="G137" s="21" t="s">
        <v>319</v>
      </c>
      <c r="H137" s="21" t="s">
        <v>320</v>
      </c>
      <c r="I137" s="109">
        <v>676800</v>
      </c>
      <c r="J137" s="109">
        <v>676800</v>
      </c>
      <c r="K137" s="26"/>
      <c r="L137" s="26"/>
      <c r="M137" s="109">
        <v>676800</v>
      </c>
      <c r="N137" s="26"/>
      <c r="O137" s="109"/>
      <c r="P137" s="109"/>
      <c r="Q137" s="109"/>
      <c r="R137" s="109"/>
      <c r="S137" s="109"/>
      <c r="T137" s="109"/>
      <c r="U137" s="109"/>
      <c r="V137" s="109"/>
      <c r="W137" s="109"/>
      <c r="X137" s="109"/>
    </row>
    <row r="138" ht="20.25" customHeight="1" spans="1:24">
      <c r="A138" s="21" t="s">
        <v>70</v>
      </c>
      <c r="B138" s="21" t="s">
        <v>77</v>
      </c>
      <c r="C138" s="21" t="s">
        <v>366</v>
      </c>
      <c r="D138" s="21" t="s">
        <v>324</v>
      </c>
      <c r="E138" s="21" t="s">
        <v>172</v>
      </c>
      <c r="F138" s="21" t="s">
        <v>173</v>
      </c>
      <c r="G138" s="21" t="s">
        <v>278</v>
      </c>
      <c r="H138" s="21" t="s">
        <v>279</v>
      </c>
      <c r="I138" s="109">
        <v>486000</v>
      </c>
      <c r="J138" s="109">
        <v>486000</v>
      </c>
      <c r="K138" s="26"/>
      <c r="L138" s="26"/>
      <c r="M138" s="109">
        <v>486000</v>
      </c>
      <c r="N138" s="26"/>
      <c r="O138" s="109"/>
      <c r="P138" s="109"/>
      <c r="Q138" s="109"/>
      <c r="R138" s="109"/>
      <c r="S138" s="109"/>
      <c r="T138" s="109"/>
      <c r="U138" s="109"/>
      <c r="V138" s="109"/>
      <c r="W138" s="109"/>
      <c r="X138" s="109"/>
    </row>
    <row r="139" ht="20.25" customHeight="1" spans="1:24">
      <c r="A139" s="21" t="s">
        <v>70</v>
      </c>
      <c r="B139" s="21" t="s">
        <v>77</v>
      </c>
      <c r="C139" s="21" t="s">
        <v>366</v>
      </c>
      <c r="D139" s="21" t="s">
        <v>324</v>
      </c>
      <c r="E139" s="21" t="s">
        <v>172</v>
      </c>
      <c r="F139" s="21" t="s">
        <v>173</v>
      </c>
      <c r="G139" s="21" t="s">
        <v>282</v>
      </c>
      <c r="H139" s="21" t="s">
        <v>283</v>
      </c>
      <c r="I139" s="109">
        <v>453600</v>
      </c>
      <c r="J139" s="109">
        <v>453600</v>
      </c>
      <c r="K139" s="26"/>
      <c r="L139" s="26"/>
      <c r="M139" s="109">
        <v>453600</v>
      </c>
      <c r="N139" s="26"/>
      <c r="O139" s="109"/>
      <c r="P139" s="109"/>
      <c r="Q139" s="109"/>
      <c r="R139" s="109"/>
      <c r="S139" s="109"/>
      <c r="T139" s="109"/>
      <c r="U139" s="109"/>
      <c r="V139" s="109"/>
      <c r="W139" s="109"/>
      <c r="X139" s="109"/>
    </row>
    <row r="140" ht="20.25" customHeight="1" spans="1:24">
      <c r="A140" s="21" t="s">
        <v>70</v>
      </c>
      <c r="B140" s="21" t="s">
        <v>77</v>
      </c>
      <c r="C140" s="21" t="s">
        <v>366</v>
      </c>
      <c r="D140" s="21" t="s">
        <v>324</v>
      </c>
      <c r="E140" s="21" t="s">
        <v>172</v>
      </c>
      <c r="F140" s="21" t="s">
        <v>173</v>
      </c>
      <c r="G140" s="21" t="s">
        <v>282</v>
      </c>
      <c r="H140" s="21" t="s">
        <v>283</v>
      </c>
      <c r="I140" s="109">
        <v>518400</v>
      </c>
      <c r="J140" s="109">
        <v>518400</v>
      </c>
      <c r="K140" s="26"/>
      <c r="L140" s="26"/>
      <c r="M140" s="109">
        <v>518400</v>
      </c>
      <c r="N140" s="26"/>
      <c r="O140" s="109"/>
      <c r="P140" s="109"/>
      <c r="Q140" s="109"/>
      <c r="R140" s="109"/>
      <c r="S140" s="109"/>
      <c r="T140" s="109"/>
      <c r="U140" s="109"/>
      <c r="V140" s="109"/>
      <c r="W140" s="109"/>
      <c r="X140" s="109"/>
    </row>
    <row r="141" ht="20.25" customHeight="1" spans="1:24">
      <c r="A141" s="21" t="s">
        <v>70</v>
      </c>
      <c r="B141" s="21" t="s">
        <v>79</v>
      </c>
      <c r="C141" s="21" t="s">
        <v>367</v>
      </c>
      <c r="D141" s="21" t="s">
        <v>281</v>
      </c>
      <c r="E141" s="21" t="s">
        <v>160</v>
      </c>
      <c r="F141" s="21" t="s">
        <v>161</v>
      </c>
      <c r="G141" s="21" t="s">
        <v>274</v>
      </c>
      <c r="H141" s="21" t="s">
        <v>275</v>
      </c>
      <c r="I141" s="109">
        <v>884280</v>
      </c>
      <c r="J141" s="109">
        <v>884280</v>
      </c>
      <c r="K141" s="26"/>
      <c r="L141" s="26"/>
      <c r="M141" s="109">
        <v>884280</v>
      </c>
      <c r="N141" s="26"/>
      <c r="O141" s="109"/>
      <c r="P141" s="109"/>
      <c r="Q141" s="109"/>
      <c r="R141" s="109"/>
      <c r="S141" s="109"/>
      <c r="T141" s="109"/>
      <c r="U141" s="109"/>
      <c r="V141" s="109"/>
      <c r="W141" s="109"/>
      <c r="X141" s="109"/>
    </row>
    <row r="142" ht="20.25" customHeight="1" spans="1:24">
      <c r="A142" s="21" t="s">
        <v>70</v>
      </c>
      <c r="B142" s="21" t="s">
        <v>79</v>
      </c>
      <c r="C142" s="21" t="s">
        <v>367</v>
      </c>
      <c r="D142" s="21" t="s">
        <v>281</v>
      </c>
      <c r="E142" s="21" t="s">
        <v>160</v>
      </c>
      <c r="F142" s="21" t="s">
        <v>161</v>
      </c>
      <c r="G142" s="21" t="s">
        <v>276</v>
      </c>
      <c r="H142" s="21" t="s">
        <v>277</v>
      </c>
      <c r="I142" s="109">
        <v>138000</v>
      </c>
      <c r="J142" s="109">
        <v>138000</v>
      </c>
      <c r="K142" s="26"/>
      <c r="L142" s="26"/>
      <c r="M142" s="109">
        <v>138000</v>
      </c>
      <c r="N142" s="26"/>
      <c r="O142" s="109"/>
      <c r="P142" s="109"/>
      <c r="Q142" s="109"/>
      <c r="R142" s="109"/>
      <c r="S142" s="109"/>
      <c r="T142" s="109"/>
      <c r="U142" s="109"/>
      <c r="V142" s="109"/>
      <c r="W142" s="109"/>
      <c r="X142" s="109"/>
    </row>
    <row r="143" ht="20.25" customHeight="1" spans="1:24">
      <c r="A143" s="21" t="s">
        <v>70</v>
      </c>
      <c r="B143" s="21" t="s">
        <v>79</v>
      </c>
      <c r="C143" s="21" t="s">
        <v>367</v>
      </c>
      <c r="D143" s="21" t="s">
        <v>281</v>
      </c>
      <c r="E143" s="21" t="s">
        <v>160</v>
      </c>
      <c r="F143" s="21" t="s">
        <v>161</v>
      </c>
      <c r="G143" s="21" t="s">
        <v>276</v>
      </c>
      <c r="H143" s="21" t="s">
        <v>277</v>
      </c>
      <c r="I143" s="109">
        <v>94956</v>
      </c>
      <c r="J143" s="109">
        <v>94956</v>
      </c>
      <c r="K143" s="26"/>
      <c r="L143" s="26"/>
      <c r="M143" s="109">
        <v>94956</v>
      </c>
      <c r="N143" s="26"/>
      <c r="O143" s="109"/>
      <c r="P143" s="109"/>
      <c r="Q143" s="109"/>
      <c r="R143" s="109"/>
      <c r="S143" s="109"/>
      <c r="T143" s="109"/>
      <c r="U143" s="109"/>
      <c r="V143" s="109"/>
      <c r="W143" s="109"/>
      <c r="X143" s="109"/>
    </row>
    <row r="144" ht="20.25" customHeight="1" spans="1:24">
      <c r="A144" s="21" t="s">
        <v>70</v>
      </c>
      <c r="B144" s="21" t="s">
        <v>79</v>
      </c>
      <c r="C144" s="21" t="s">
        <v>367</v>
      </c>
      <c r="D144" s="21" t="s">
        <v>281</v>
      </c>
      <c r="E144" s="21" t="s">
        <v>160</v>
      </c>
      <c r="F144" s="21" t="s">
        <v>161</v>
      </c>
      <c r="G144" s="21" t="s">
        <v>278</v>
      </c>
      <c r="H144" s="21" t="s">
        <v>279</v>
      </c>
      <c r="I144" s="109">
        <v>73690</v>
      </c>
      <c r="J144" s="109">
        <v>73690</v>
      </c>
      <c r="K144" s="26"/>
      <c r="L144" s="26"/>
      <c r="M144" s="109">
        <v>73690</v>
      </c>
      <c r="N144" s="26"/>
      <c r="O144" s="109"/>
      <c r="P144" s="109"/>
      <c r="Q144" s="109"/>
      <c r="R144" s="109"/>
      <c r="S144" s="109"/>
      <c r="T144" s="109"/>
      <c r="U144" s="109"/>
      <c r="V144" s="109"/>
      <c r="W144" s="109"/>
      <c r="X144" s="109"/>
    </row>
    <row r="145" ht="20.25" customHeight="1" spans="1:24">
      <c r="A145" s="21" t="s">
        <v>70</v>
      </c>
      <c r="B145" s="21" t="s">
        <v>79</v>
      </c>
      <c r="C145" s="21" t="s">
        <v>367</v>
      </c>
      <c r="D145" s="21" t="s">
        <v>281</v>
      </c>
      <c r="E145" s="21" t="s">
        <v>160</v>
      </c>
      <c r="F145" s="21" t="s">
        <v>161</v>
      </c>
      <c r="G145" s="21" t="s">
        <v>282</v>
      </c>
      <c r="H145" s="21" t="s">
        <v>283</v>
      </c>
      <c r="I145" s="109">
        <v>417180</v>
      </c>
      <c r="J145" s="109">
        <v>417180</v>
      </c>
      <c r="K145" s="26"/>
      <c r="L145" s="26"/>
      <c r="M145" s="109">
        <v>417180</v>
      </c>
      <c r="N145" s="26"/>
      <c r="O145" s="109"/>
      <c r="P145" s="109"/>
      <c r="Q145" s="109"/>
      <c r="R145" s="109"/>
      <c r="S145" s="109"/>
      <c r="T145" s="109"/>
      <c r="U145" s="109"/>
      <c r="V145" s="109"/>
      <c r="W145" s="109"/>
      <c r="X145" s="109"/>
    </row>
    <row r="146" ht="20.25" customHeight="1" spans="1:24">
      <c r="A146" s="21" t="s">
        <v>70</v>
      </c>
      <c r="B146" s="21" t="s">
        <v>79</v>
      </c>
      <c r="C146" s="21" t="s">
        <v>367</v>
      </c>
      <c r="D146" s="21" t="s">
        <v>281</v>
      </c>
      <c r="E146" s="21" t="s">
        <v>160</v>
      </c>
      <c r="F146" s="21" t="s">
        <v>161</v>
      </c>
      <c r="G146" s="21" t="s">
        <v>282</v>
      </c>
      <c r="H146" s="21" t="s">
        <v>283</v>
      </c>
      <c r="I146" s="109">
        <v>219240</v>
      </c>
      <c r="J146" s="109">
        <v>219240</v>
      </c>
      <c r="K146" s="26"/>
      <c r="L146" s="26"/>
      <c r="M146" s="109">
        <v>219240</v>
      </c>
      <c r="N146" s="26"/>
      <c r="O146" s="109"/>
      <c r="P146" s="109"/>
      <c r="Q146" s="109"/>
      <c r="R146" s="109"/>
      <c r="S146" s="109"/>
      <c r="T146" s="109"/>
      <c r="U146" s="109"/>
      <c r="V146" s="109"/>
      <c r="W146" s="109"/>
      <c r="X146" s="109"/>
    </row>
    <row r="147" ht="20.25" customHeight="1" spans="1:24">
      <c r="A147" s="21" t="s">
        <v>70</v>
      </c>
      <c r="B147" s="21" t="s">
        <v>79</v>
      </c>
      <c r="C147" s="21" t="s">
        <v>367</v>
      </c>
      <c r="D147" s="21" t="s">
        <v>281</v>
      </c>
      <c r="E147" s="21" t="s">
        <v>160</v>
      </c>
      <c r="F147" s="21" t="s">
        <v>161</v>
      </c>
      <c r="G147" s="21" t="s">
        <v>282</v>
      </c>
      <c r="H147" s="21" t="s">
        <v>283</v>
      </c>
      <c r="I147" s="109">
        <v>462036</v>
      </c>
      <c r="J147" s="109">
        <v>462036</v>
      </c>
      <c r="K147" s="26"/>
      <c r="L147" s="26"/>
      <c r="M147" s="109">
        <v>462036</v>
      </c>
      <c r="N147" s="26"/>
      <c r="O147" s="109"/>
      <c r="P147" s="109"/>
      <c r="Q147" s="109"/>
      <c r="R147" s="109"/>
      <c r="S147" s="109"/>
      <c r="T147" s="109"/>
      <c r="U147" s="109"/>
      <c r="V147" s="109"/>
      <c r="W147" s="109"/>
      <c r="X147" s="109"/>
    </row>
    <row r="148" ht="20.25" customHeight="1" spans="1:24">
      <c r="A148" s="21" t="s">
        <v>70</v>
      </c>
      <c r="B148" s="21" t="s">
        <v>79</v>
      </c>
      <c r="C148" s="21" t="s">
        <v>368</v>
      </c>
      <c r="D148" s="21" t="s">
        <v>285</v>
      </c>
      <c r="E148" s="21" t="s">
        <v>138</v>
      </c>
      <c r="F148" s="21" t="s">
        <v>139</v>
      </c>
      <c r="G148" s="21" t="s">
        <v>286</v>
      </c>
      <c r="H148" s="21" t="s">
        <v>287</v>
      </c>
      <c r="I148" s="109">
        <v>403077.12</v>
      </c>
      <c r="J148" s="109">
        <v>403077.12</v>
      </c>
      <c r="K148" s="26"/>
      <c r="L148" s="26"/>
      <c r="M148" s="109">
        <v>403077.12</v>
      </c>
      <c r="N148" s="26"/>
      <c r="O148" s="109"/>
      <c r="P148" s="109"/>
      <c r="Q148" s="109"/>
      <c r="R148" s="109"/>
      <c r="S148" s="109"/>
      <c r="T148" s="109"/>
      <c r="U148" s="109"/>
      <c r="V148" s="109"/>
      <c r="W148" s="109"/>
      <c r="X148" s="109"/>
    </row>
    <row r="149" ht="20.25" customHeight="1" spans="1:24">
      <c r="A149" s="21" t="s">
        <v>70</v>
      </c>
      <c r="B149" s="21" t="s">
        <v>79</v>
      </c>
      <c r="C149" s="21" t="s">
        <v>368</v>
      </c>
      <c r="D149" s="21" t="s">
        <v>285</v>
      </c>
      <c r="E149" s="21" t="s">
        <v>192</v>
      </c>
      <c r="F149" s="21" t="s">
        <v>193</v>
      </c>
      <c r="G149" s="21" t="s">
        <v>288</v>
      </c>
      <c r="H149" s="21" t="s">
        <v>289</v>
      </c>
      <c r="I149" s="109">
        <v>164132.93</v>
      </c>
      <c r="J149" s="109">
        <v>164132.93</v>
      </c>
      <c r="K149" s="26"/>
      <c r="L149" s="26"/>
      <c r="M149" s="109">
        <v>164132.93</v>
      </c>
      <c r="N149" s="26"/>
      <c r="O149" s="109"/>
      <c r="P149" s="109"/>
      <c r="Q149" s="109"/>
      <c r="R149" s="109"/>
      <c r="S149" s="109"/>
      <c r="T149" s="109"/>
      <c r="U149" s="109"/>
      <c r="V149" s="109"/>
      <c r="W149" s="109"/>
      <c r="X149" s="109"/>
    </row>
    <row r="150" ht="20.25" customHeight="1" spans="1:24">
      <c r="A150" s="21" t="s">
        <v>70</v>
      </c>
      <c r="B150" s="21" t="s">
        <v>79</v>
      </c>
      <c r="C150" s="21" t="s">
        <v>368</v>
      </c>
      <c r="D150" s="21" t="s">
        <v>285</v>
      </c>
      <c r="E150" s="21" t="s">
        <v>194</v>
      </c>
      <c r="F150" s="21" t="s">
        <v>195</v>
      </c>
      <c r="G150" s="21" t="s">
        <v>290</v>
      </c>
      <c r="H150" s="21" t="s">
        <v>291</v>
      </c>
      <c r="I150" s="109">
        <v>103881.6</v>
      </c>
      <c r="J150" s="109">
        <v>103881.6</v>
      </c>
      <c r="K150" s="26"/>
      <c r="L150" s="26"/>
      <c r="M150" s="109">
        <v>103881.6</v>
      </c>
      <c r="N150" s="26"/>
      <c r="O150" s="109"/>
      <c r="P150" s="109"/>
      <c r="Q150" s="109"/>
      <c r="R150" s="109"/>
      <c r="S150" s="109"/>
      <c r="T150" s="109"/>
      <c r="U150" s="109"/>
      <c r="V150" s="109"/>
      <c r="W150" s="109"/>
      <c r="X150" s="109"/>
    </row>
    <row r="151" ht="20.25" customHeight="1" spans="1:24">
      <c r="A151" s="21" t="s">
        <v>70</v>
      </c>
      <c r="B151" s="21" t="s">
        <v>79</v>
      </c>
      <c r="C151" s="21" t="s">
        <v>368</v>
      </c>
      <c r="D151" s="21" t="s">
        <v>285</v>
      </c>
      <c r="E151" s="21" t="s">
        <v>194</v>
      </c>
      <c r="F151" s="21" t="s">
        <v>195</v>
      </c>
      <c r="G151" s="21" t="s">
        <v>290</v>
      </c>
      <c r="H151" s="21" t="s">
        <v>291</v>
      </c>
      <c r="I151" s="109">
        <v>25404</v>
      </c>
      <c r="J151" s="109">
        <v>25404</v>
      </c>
      <c r="K151" s="26"/>
      <c r="L151" s="26"/>
      <c r="M151" s="109">
        <v>25404</v>
      </c>
      <c r="N151" s="26"/>
      <c r="O151" s="109"/>
      <c r="P151" s="109"/>
      <c r="Q151" s="109"/>
      <c r="R151" s="109"/>
      <c r="S151" s="109"/>
      <c r="T151" s="109"/>
      <c r="U151" s="109"/>
      <c r="V151" s="109"/>
      <c r="W151" s="109"/>
      <c r="X151" s="109"/>
    </row>
    <row r="152" ht="20.25" customHeight="1" spans="1:24">
      <c r="A152" s="21" t="s">
        <v>70</v>
      </c>
      <c r="B152" s="21" t="s">
        <v>79</v>
      </c>
      <c r="C152" s="21" t="s">
        <v>368</v>
      </c>
      <c r="D152" s="21" t="s">
        <v>285</v>
      </c>
      <c r="E152" s="21" t="s">
        <v>160</v>
      </c>
      <c r="F152" s="21" t="s">
        <v>161</v>
      </c>
      <c r="G152" s="21" t="s">
        <v>292</v>
      </c>
      <c r="H152" s="21" t="s">
        <v>293</v>
      </c>
      <c r="I152" s="109">
        <v>14543.42</v>
      </c>
      <c r="J152" s="109">
        <v>14543.42</v>
      </c>
      <c r="K152" s="26"/>
      <c r="L152" s="26"/>
      <c r="M152" s="109">
        <v>14543.42</v>
      </c>
      <c r="N152" s="26"/>
      <c r="O152" s="109"/>
      <c r="P152" s="109"/>
      <c r="Q152" s="109"/>
      <c r="R152" s="109"/>
      <c r="S152" s="109"/>
      <c r="T152" s="109"/>
      <c r="U152" s="109"/>
      <c r="V152" s="109"/>
      <c r="W152" s="109"/>
      <c r="X152" s="109"/>
    </row>
    <row r="153" ht="20.25" customHeight="1" spans="1:24">
      <c r="A153" s="21" t="s">
        <v>70</v>
      </c>
      <c r="B153" s="21" t="s">
        <v>79</v>
      </c>
      <c r="C153" s="21" t="s">
        <v>368</v>
      </c>
      <c r="D153" s="21" t="s">
        <v>285</v>
      </c>
      <c r="E153" s="21" t="s">
        <v>196</v>
      </c>
      <c r="F153" s="21" t="s">
        <v>197</v>
      </c>
      <c r="G153" s="21" t="s">
        <v>292</v>
      </c>
      <c r="H153" s="21" t="s">
        <v>293</v>
      </c>
      <c r="I153" s="109">
        <v>7479.48</v>
      </c>
      <c r="J153" s="109">
        <v>7479.48</v>
      </c>
      <c r="K153" s="26"/>
      <c r="L153" s="26"/>
      <c r="M153" s="109">
        <v>7479.48</v>
      </c>
      <c r="N153" s="26"/>
      <c r="O153" s="109"/>
      <c r="P153" s="109"/>
      <c r="Q153" s="109"/>
      <c r="R153" s="109"/>
      <c r="S153" s="109"/>
      <c r="T153" s="109"/>
      <c r="U153" s="109"/>
      <c r="V153" s="109"/>
      <c r="W153" s="109"/>
      <c r="X153" s="109"/>
    </row>
    <row r="154" ht="20.25" customHeight="1" spans="1:24">
      <c r="A154" s="21" t="s">
        <v>70</v>
      </c>
      <c r="B154" s="21" t="s">
        <v>79</v>
      </c>
      <c r="C154" s="21" t="s">
        <v>368</v>
      </c>
      <c r="D154" s="21" t="s">
        <v>285</v>
      </c>
      <c r="E154" s="21" t="s">
        <v>196</v>
      </c>
      <c r="F154" s="21" t="s">
        <v>197</v>
      </c>
      <c r="G154" s="21" t="s">
        <v>292</v>
      </c>
      <c r="H154" s="21" t="s">
        <v>293</v>
      </c>
      <c r="I154" s="109">
        <v>11884.56</v>
      </c>
      <c r="J154" s="109">
        <v>11884.56</v>
      </c>
      <c r="K154" s="26"/>
      <c r="L154" s="26"/>
      <c r="M154" s="109">
        <v>11884.56</v>
      </c>
      <c r="N154" s="26"/>
      <c r="O154" s="109"/>
      <c r="P154" s="109"/>
      <c r="Q154" s="109"/>
      <c r="R154" s="109"/>
      <c r="S154" s="109"/>
      <c r="T154" s="109"/>
      <c r="U154" s="109"/>
      <c r="V154" s="109"/>
      <c r="W154" s="109"/>
      <c r="X154" s="109"/>
    </row>
    <row r="155" ht="20.25" customHeight="1" spans="1:24">
      <c r="A155" s="21" t="s">
        <v>70</v>
      </c>
      <c r="B155" s="21" t="s">
        <v>79</v>
      </c>
      <c r="C155" s="21" t="s">
        <v>368</v>
      </c>
      <c r="D155" s="21" t="s">
        <v>285</v>
      </c>
      <c r="E155" s="21" t="s">
        <v>196</v>
      </c>
      <c r="F155" s="21" t="s">
        <v>197</v>
      </c>
      <c r="G155" s="21" t="s">
        <v>292</v>
      </c>
      <c r="H155" s="21" t="s">
        <v>293</v>
      </c>
      <c r="I155" s="109">
        <v>3100.32</v>
      </c>
      <c r="J155" s="109">
        <v>3100.32</v>
      </c>
      <c r="K155" s="26"/>
      <c r="L155" s="26"/>
      <c r="M155" s="109">
        <v>3100.32</v>
      </c>
      <c r="N155" s="26"/>
      <c r="O155" s="109"/>
      <c r="P155" s="109"/>
      <c r="Q155" s="109"/>
      <c r="R155" s="109"/>
      <c r="S155" s="109"/>
      <c r="T155" s="109"/>
      <c r="U155" s="109"/>
      <c r="V155" s="109"/>
      <c r="W155" s="109"/>
      <c r="X155" s="109"/>
    </row>
    <row r="156" ht="20.25" customHeight="1" spans="1:24">
      <c r="A156" s="21" t="s">
        <v>70</v>
      </c>
      <c r="B156" s="21" t="s">
        <v>79</v>
      </c>
      <c r="C156" s="21" t="s">
        <v>369</v>
      </c>
      <c r="D156" s="21" t="s">
        <v>206</v>
      </c>
      <c r="E156" s="21" t="s">
        <v>205</v>
      </c>
      <c r="F156" s="21" t="s">
        <v>206</v>
      </c>
      <c r="G156" s="21" t="s">
        <v>316</v>
      </c>
      <c r="H156" s="21" t="s">
        <v>206</v>
      </c>
      <c r="I156" s="109">
        <v>382899.84</v>
      </c>
      <c r="J156" s="109">
        <v>382899.84</v>
      </c>
      <c r="K156" s="26"/>
      <c r="L156" s="26"/>
      <c r="M156" s="109">
        <v>382899.84</v>
      </c>
      <c r="N156" s="26"/>
      <c r="O156" s="109"/>
      <c r="P156" s="109"/>
      <c r="Q156" s="109"/>
      <c r="R156" s="109"/>
      <c r="S156" s="109"/>
      <c r="T156" s="109"/>
      <c r="U156" s="109"/>
      <c r="V156" s="109"/>
      <c r="W156" s="109"/>
      <c r="X156" s="109"/>
    </row>
    <row r="157" ht="20.25" customHeight="1" spans="1:24">
      <c r="A157" s="21" t="s">
        <v>70</v>
      </c>
      <c r="B157" s="21" t="s">
        <v>79</v>
      </c>
      <c r="C157" s="21" t="s">
        <v>370</v>
      </c>
      <c r="D157" s="21" t="s">
        <v>330</v>
      </c>
      <c r="E157" s="21" t="s">
        <v>144</v>
      </c>
      <c r="F157" s="21" t="s">
        <v>145</v>
      </c>
      <c r="G157" s="21" t="s">
        <v>319</v>
      </c>
      <c r="H157" s="21" t="s">
        <v>320</v>
      </c>
      <c r="I157" s="109">
        <v>11466</v>
      </c>
      <c r="J157" s="109">
        <v>11466</v>
      </c>
      <c r="K157" s="26"/>
      <c r="L157" s="26"/>
      <c r="M157" s="109">
        <v>11466</v>
      </c>
      <c r="N157" s="26"/>
      <c r="O157" s="109"/>
      <c r="P157" s="109"/>
      <c r="Q157" s="109"/>
      <c r="R157" s="109"/>
      <c r="S157" s="109"/>
      <c r="T157" s="109"/>
      <c r="U157" s="109"/>
      <c r="V157" s="109"/>
      <c r="W157" s="109"/>
      <c r="X157" s="109"/>
    </row>
    <row r="158" ht="20.25" customHeight="1" spans="1:24">
      <c r="A158" s="21" t="s">
        <v>70</v>
      </c>
      <c r="B158" s="21" t="s">
        <v>79</v>
      </c>
      <c r="C158" s="21" t="s">
        <v>371</v>
      </c>
      <c r="D158" s="21" t="s">
        <v>295</v>
      </c>
      <c r="E158" s="21" t="s">
        <v>160</v>
      </c>
      <c r="F158" s="21" t="s">
        <v>161</v>
      </c>
      <c r="G158" s="21" t="s">
        <v>296</v>
      </c>
      <c r="H158" s="21" t="s">
        <v>297</v>
      </c>
      <c r="I158" s="109">
        <v>10000</v>
      </c>
      <c r="J158" s="109">
        <v>10000</v>
      </c>
      <c r="K158" s="26"/>
      <c r="L158" s="26"/>
      <c r="M158" s="109">
        <v>10000</v>
      </c>
      <c r="N158" s="26"/>
      <c r="O158" s="109"/>
      <c r="P158" s="109"/>
      <c r="Q158" s="109"/>
      <c r="R158" s="109"/>
      <c r="S158" s="109"/>
      <c r="T158" s="109"/>
      <c r="U158" s="109"/>
      <c r="V158" s="109"/>
      <c r="W158" s="109"/>
      <c r="X158" s="109"/>
    </row>
    <row r="159" ht="20.25" customHeight="1" spans="1:24">
      <c r="A159" s="21" t="s">
        <v>70</v>
      </c>
      <c r="B159" s="21" t="s">
        <v>79</v>
      </c>
      <c r="C159" s="21" t="s">
        <v>372</v>
      </c>
      <c r="D159" s="21" t="s">
        <v>250</v>
      </c>
      <c r="E159" s="21" t="s">
        <v>160</v>
      </c>
      <c r="F159" s="21" t="s">
        <v>161</v>
      </c>
      <c r="G159" s="21" t="s">
        <v>299</v>
      </c>
      <c r="H159" s="21" t="s">
        <v>250</v>
      </c>
      <c r="I159" s="109">
        <v>5000</v>
      </c>
      <c r="J159" s="109">
        <v>5000</v>
      </c>
      <c r="K159" s="26"/>
      <c r="L159" s="26"/>
      <c r="M159" s="109">
        <v>5000</v>
      </c>
      <c r="N159" s="26"/>
      <c r="O159" s="109"/>
      <c r="P159" s="109"/>
      <c r="Q159" s="109"/>
      <c r="R159" s="109"/>
      <c r="S159" s="109"/>
      <c r="T159" s="109"/>
      <c r="U159" s="109"/>
      <c r="V159" s="109"/>
      <c r="W159" s="109"/>
      <c r="X159" s="109"/>
    </row>
    <row r="160" ht="20.25" customHeight="1" spans="1:24">
      <c r="A160" s="21" t="s">
        <v>70</v>
      </c>
      <c r="B160" s="21" t="s">
        <v>79</v>
      </c>
      <c r="C160" s="21" t="s">
        <v>373</v>
      </c>
      <c r="D160" s="21" t="s">
        <v>305</v>
      </c>
      <c r="E160" s="21" t="s">
        <v>160</v>
      </c>
      <c r="F160" s="21" t="s">
        <v>161</v>
      </c>
      <c r="G160" s="21" t="s">
        <v>306</v>
      </c>
      <c r="H160" s="21" t="s">
        <v>305</v>
      </c>
      <c r="I160" s="109">
        <v>52593.84</v>
      </c>
      <c r="J160" s="109">
        <v>52593.84</v>
      </c>
      <c r="K160" s="26"/>
      <c r="L160" s="26"/>
      <c r="M160" s="109">
        <v>52593.84</v>
      </c>
      <c r="N160" s="26"/>
      <c r="O160" s="109"/>
      <c r="P160" s="109"/>
      <c r="Q160" s="109"/>
      <c r="R160" s="109"/>
      <c r="S160" s="109"/>
      <c r="T160" s="109"/>
      <c r="U160" s="109"/>
      <c r="V160" s="109"/>
      <c r="W160" s="109"/>
      <c r="X160" s="109"/>
    </row>
    <row r="161" ht="20.25" customHeight="1" spans="1:24">
      <c r="A161" s="21" t="s">
        <v>70</v>
      </c>
      <c r="B161" s="21" t="s">
        <v>79</v>
      </c>
      <c r="C161" s="21" t="s">
        <v>374</v>
      </c>
      <c r="D161" s="21" t="s">
        <v>308</v>
      </c>
      <c r="E161" s="21" t="s">
        <v>160</v>
      </c>
      <c r="F161" s="21" t="s">
        <v>161</v>
      </c>
      <c r="G161" s="21" t="s">
        <v>309</v>
      </c>
      <c r="H161" s="21" t="s">
        <v>310</v>
      </c>
      <c r="I161" s="109">
        <v>71484</v>
      </c>
      <c r="J161" s="109">
        <v>71484</v>
      </c>
      <c r="K161" s="26"/>
      <c r="L161" s="26"/>
      <c r="M161" s="109">
        <v>71484</v>
      </c>
      <c r="N161" s="26"/>
      <c r="O161" s="109"/>
      <c r="P161" s="109"/>
      <c r="Q161" s="109"/>
      <c r="R161" s="109"/>
      <c r="S161" s="109"/>
      <c r="T161" s="109"/>
      <c r="U161" s="109"/>
      <c r="V161" s="109"/>
      <c r="W161" s="109"/>
      <c r="X161" s="109"/>
    </row>
    <row r="162" ht="20.25" customHeight="1" spans="1:24">
      <c r="A162" s="21" t="s">
        <v>70</v>
      </c>
      <c r="B162" s="21" t="s">
        <v>79</v>
      </c>
      <c r="C162" s="21" t="s">
        <v>374</v>
      </c>
      <c r="D162" s="21" t="s">
        <v>308</v>
      </c>
      <c r="E162" s="21" t="s">
        <v>160</v>
      </c>
      <c r="F162" s="21" t="s">
        <v>161</v>
      </c>
      <c r="G162" s="21" t="s">
        <v>311</v>
      </c>
      <c r="H162" s="21" t="s">
        <v>312</v>
      </c>
      <c r="I162" s="109">
        <v>46000</v>
      </c>
      <c r="J162" s="109">
        <v>46000</v>
      </c>
      <c r="K162" s="26"/>
      <c r="L162" s="26"/>
      <c r="M162" s="109">
        <v>46000</v>
      </c>
      <c r="N162" s="26"/>
      <c r="O162" s="109"/>
      <c r="P162" s="109"/>
      <c r="Q162" s="109"/>
      <c r="R162" s="109"/>
      <c r="S162" s="109"/>
      <c r="T162" s="109"/>
      <c r="U162" s="109"/>
      <c r="V162" s="109"/>
      <c r="W162" s="109"/>
      <c r="X162" s="109"/>
    </row>
    <row r="163" ht="20.25" customHeight="1" spans="1:24">
      <c r="A163" s="21" t="s">
        <v>70</v>
      </c>
      <c r="B163" s="21" t="s">
        <v>79</v>
      </c>
      <c r="C163" s="21" t="s">
        <v>374</v>
      </c>
      <c r="D163" s="21" t="s">
        <v>308</v>
      </c>
      <c r="E163" s="21" t="s">
        <v>136</v>
      </c>
      <c r="F163" s="21" t="s">
        <v>137</v>
      </c>
      <c r="G163" s="21" t="s">
        <v>313</v>
      </c>
      <c r="H163" s="21" t="s">
        <v>314</v>
      </c>
      <c r="I163" s="109">
        <v>5400</v>
      </c>
      <c r="J163" s="109">
        <v>5400</v>
      </c>
      <c r="K163" s="26"/>
      <c r="L163" s="26"/>
      <c r="M163" s="109">
        <v>5400</v>
      </c>
      <c r="N163" s="26"/>
      <c r="O163" s="109"/>
      <c r="P163" s="109"/>
      <c r="Q163" s="109"/>
      <c r="R163" s="109"/>
      <c r="S163" s="109"/>
      <c r="T163" s="109"/>
      <c r="U163" s="109"/>
      <c r="V163" s="109"/>
      <c r="W163" s="109"/>
      <c r="X163" s="109"/>
    </row>
    <row r="164" ht="20.25" customHeight="1" spans="1:24">
      <c r="A164" s="21" t="s">
        <v>70</v>
      </c>
      <c r="B164" s="21" t="s">
        <v>79</v>
      </c>
      <c r="C164" s="21" t="s">
        <v>374</v>
      </c>
      <c r="D164" s="21" t="s">
        <v>308</v>
      </c>
      <c r="E164" s="21" t="s">
        <v>160</v>
      </c>
      <c r="F164" s="21" t="s">
        <v>161</v>
      </c>
      <c r="G164" s="21" t="s">
        <v>313</v>
      </c>
      <c r="H164" s="21" t="s">
        <v>314</v>
      </c>
      <c r="I164" s="109">
        <v>64400</v>
      </c>
      <c r="J164" s="109">
        <v>64400</v>
      </c>
      <c r="K164" s="26"/>
      <c r="L164" s="26"/>
      <c r="M164" s="109">
        <v>64400</v>
      </c>
      <c r="N164" s="26"/>
      <c r="O164" s="109"/>
      <c r="P164" s="109"/>
      <c r="Q164" s="109"/>
      <c r="R164" s="109"/>
      <c r="S164" s="109"/>
      <c r="T164" s="109"/>
      <c r="U164" s="109"/>
      <c r="V164" s="109"/>
      <c r="W164" s="109"/>
      <c r="X164" s="109"/>
    </row>
    <row r="165" ht="20.25" customHeight="1" spans="1:24">
      <c r="A165" s="21" t="s">
        <v>70</v>
      </c>
      <c r="B165" s="21" t="s">
        <v>79</v>
      </c>
      <c r="C165" s="21" t="s">
        <v>375</v>
      </c>
      <c r="D165" s="21" t="s">
        <v>318</v>
      </c>
      <c r="E165" s="21" t="s">
        <v>136</v>
      </c>
      <c r="F165" s="21" t="s">
        <v>137</v>
      </c>
      <c r="G165" s="21" t="s">
        <v>319</v>
      </c>
      <c r="H165" s="21" t="s">
        <v>320</v>
      </c>
      <c r="I165" s="109">
        <v>86400</v>
      </c>
      <c r="J165" s="109">
        <v>86400</v>
      </c>
      <c r="K165" s="26"/>
      <c r="L165" s="26"/>
      <c r="M165" s="109">
        <v>86400</v>
      </c>
      <c r="N165" s="26"/>
      <c r="O165" s="109"/>
      <c r="P165" s="109"/>
      <c r="Q165" s="109"/>
      <c r="R165" s="109"/>
      <c r="S165" s="109"/>
      <c r="T165" s="109"/>
      <c r="U165" s="109"/>
      <c r="V165" s="109"/>
      <c r="W165" s="109"/>
      <c r="X165" s="109"/>
    </row>
    <row r="166" ht="20.25" customHeight="1" spans="1:24">
      <c r="A166" s="21" t="s">
        <v>70</v>
      </c>
      <c r="B166" s="21" t="s">
        <v>79</v>
      </c>
      <c r="C166" s="21" t="s">
        <v>376</v>
      </c>
      <c r="D166" s="21" t="s">
        <v>324</v>
      </c>
      <c r="E166" s="21" t="s">
        <v>160</v>
      </c>
      <c r="F166" s="21" t="s">
        <v>161</v>
      </c>
      <c r="G166" s="21" t="s">
        <v>278</v>
      </c>
      <c r="H166" s="21" t="s">
        <v>279</v>
      </c>
      <c r="I166" s="109">
        <v>207000</v>
      </c>
      <c r="J166" s="109">
        <v>207000</v>
      </c>
      <c r="K166" s="26"/>
      <c r="L166" s="26"/>
      <c r="M166" s="109">
        <v>207000</v>
      </c>
      <c r="N166" s="26"/>
      <c r="O166" s="109"/>
      <c r="P166" s="109"/>
      <c r="Q166" s="109"/>
      <c r="R166" s="109"/>
      <c r="S166" s="109"/>
      <c r="T166" s="109"/>
      <c r="U166" s="109"/>
      <c r="V166" s="109"/>
      <c r="W166" s="109"/>
      <c r="X166" s="109"/>
    </row>
    <row r="167" ht="20.25" customHeight="1" spans="1:24">
      <c r="A167" s="21" t="s">
        <v>70</v>
      </c>
      <c r="B167" s="21" t="s">
        <v>79</v>
      </c>
      <c r="C167" s="21" t="s">
        <v>376</v>
      </c>
      <c r="D167" s="21" t="s">
        <v>324</v>
      </c>
      <c r="E167" s="21" t="s">
        <v>160</v>
      </c>
      <c r="F167" s="21" t="s">
        <v>161</v>
      </c>
      <c r="G167" s="21" t="s">
        <v>282</v>
      </c>
      <c r="H167" s="21" t="s">
        <v>283</v>
      </c>
      <c r="I167" s="109">
        <v>193200</v>
      </c>
      <c r="J167" s="109">
        <v>193200</v>
      </c>
      <c r="K167" s="26"/>
      <c r="L167" s="26"/>
      <c r="M167" s="109">
        <v>193200</v>
      </c>
      <c r="N167" s="26"/>
      <c r="O167" s="109"/>
      <c r="P167" s="109"/>
      <c r="Q167" s="109"/>
      <c r="R167" s="109"/>
      <c r="S167" s="109"/>
      <c r="T167" s="109"/>
      <c r="U167" s="109"/>
      <c r="V167" s="109"/>
      <c r="W167" s="109"/>
      <c r="X167" s="109"/>
    </row>
    <row r="168" ht="20.25" customHeight="1" spans="1:24">
      <c r="A168" s="21" t="s">
        <v>70</v>
      </c>
      <c r="B168" s="21" t="s">
        <v>79</v>
      </c>
      <c r="C168" s="21" t="s">
        <v>376</v>
      </c>
      <c r="D168" s="21" t="s">
        <v>324</v>
      </c>
      <c r="E168" s="21" t="s">
        <v>160</v>
      </c>
      <c r="F168" s="21" t="s">
        <v>161</v>
      </c>
      <c r="G168" s="21" t="s">
        <v>282</v>
      </c>
      <c r="H168" s="21" t="s">
        <v>283</v>
      </c>
      <c r="I168" s="109">
        <v>220800</v>
      </c>
      <c r="J168" s="109">
        <v>220800</v>
      </c>
      <c r="K168" s="26"/>
      <c r="L168" s="26"/>
      <c r="M168" s="109">
        <v>220800</v>
      </c>
      <c r="N168" s="26"/>
      <c r="O168" s="109"/>
      <c r="P168" s="109"/>
      <c r="Q168" s="109"/>
      <c r="R168" s="109"/>
      <c r="S168" s="109"/>
      <c r="T168" s="109"/>
      <c r="U168" s="109"/>
      <c r="V168" s="109"/>
      <c r="W168" s="109"/>
      <c r="X168" s="109"/>
    </row>
    <row r="169" ht="20.25" customHeight="1" spans="1:24">
      <c r="A169" s="21" t="s">
        <v>70</v>
      </c>
      <c r="B169" s="21" t="s">
        <v>81</v>
      </c>
      <c r="C169" s="21" t="s">
        <v>377</v>
      </c>
      <c r="D169" s="21" t="s">
        <v>281</v>
      </c>
      <c r="E169" s="21" t="s">
        <v>162</v>
      </c>
      <c r="F169" s="21" t="s">
        <v>163</v>
      </c>
      <c r="G169" s="21" t="s">
        <v>274</v>
      </c>
      <c r="H169" s="21" t="s">
        <v>275</v>
      </c>
      <c r="I169" s="109">
        <v>559560</v>
      </c>
      <c r="J169" s="109">
        <v>559560</v>
      </c>
      <c r="K169" s="26"/>
      <c r="L169" s="26"/>
      <c r="M169" s="109">
        <v>559560</v>
      </c>
      <c r="N169" s="26"/>
      <c r="O169" s="109"/>
      <c r="P169" s="109"/>
      <c r="Q169" s="109"/>
      <c r="R169" s="109"/>
      <c r="S169" s="109"/>
      <c r="T169" s="109"/>
      <c r="U169" s="109"/>
      <c r="V169" s="109"/>
      <c r="W169" s="109"/>
      <c r="X169" s="109"/>
    </row>
    <row r="170" ht="20.25" customHeight="1" spans="1:24">
      <c r="A170" s="21" t="s">
        <v>70</v>
      </c>
      <c r="B170" s="21" t="s">
        <v>81</v>
      </c>
      <c r="C170" s="21" t="s">
        <v>377</v>
      </c>
      <c r="D170" s="21" t="s">
        <v>281</v>
      </c>
      <c r="E170" s="21" t="s">
        <v>162</v>
      </c>
      <c r="F170" s="21" t="s">
        <v>163</v>
      </c>
      <c r="G170" s="21" t="s">
        <v>276</v>
      </c>
      <c r="H170" s="21" t="s">
        <v>277</v>
      </c>
      <c r="I170" s="109">
        <v>90000</v>
      </c>
      <c r="J170" s="109">
        <v>90000</v>
      </c>
      <c r="K170" s="26"/>
      <c r="L170" s="26"/>
      <c r="M170" s="109">
        <v>90000</v>
      </c>
      <c r="N170" s="26"/>
      <c r="O170" s="109"/>
      <c r="P170" s="109"/>
      <c r="Q170" s="109"/>
      <c r="R170" s="109"/>
      <c r="S170" s="109"/>
      <c r="T170" s="109"/>
      <c r="U170" s="109"/>
      <c r="V170" s="109"/>
      <c r="W170" s="109"/>
      <c r="X170" s="109"/>
    </row>
    <row r="171" ht="20.25" customHeight="1" spans="1:24">
      <c r="A171" s="21" t="s">
        <v>70</v>
      </c>
      <c r="B171" s="21" t="s">
        <v>81</v>
      </c>
      <c r="C171" s="21" t="s">
        <v>377</v>
      </c>
      <c r="D171" s="21" t="s">
        <v>281</v>
      </c>
      <c r="E171" s="21" t="s">
        <v>162</v>
      </c>
      <c r="F171" s="21" t="s">
        <v>163</v>
      </c>
      <c r="G171" s="21" t="s">
        <v>276</v>
      </c>
      <c r="H171" s="21" t="s">
        <v>277</v>
      </c>
      <c r="I171" s="109">
        <v>59100</v>
      </c>
      <c r="J171" s="109">
        <v>59100</v>
      </c>
      <c r="K171" s="26"/>
      <c r="L171" s="26"/>
      <c r="M171" s="109">
        <v>59100</v>
      </c>
      <c r="N171" s="26"/>
      <c r="O171" s="109"/>
      <c r="P171" s="109"/>
      <c r="Q171" s="109"/>
      <c r="R171" s="109"/>
      <c r="S171" s="109"/>
      <c r="T171" s="109"/>
      <c r="U171" s="109"/>
      <c r="V171" s="109"/>
      <c r="W171" s="109"/>
      <c r="X171" s="109"/>
    </row>
    <row r="172" ht="20.25" customHeight="1" spans="1:24">
      <c r="A172" s="21" t="s">
        <v>70</v>
      </c>
      <c r="B172" s="21" t="s">
        <v>81</v>
      </c>
      <c r="C172" s="21" t="s">
        <v>377</v>
      </c>
      <c r="D172" s="21" t="s">
        <v>281</v>
      </c>
      <c r="E172" s="21" t="s">
        <v>162</v>
      </c>
      <c r="F172" s="21" t="s">
        <v>163</v>
      </c>
      <c r="G172" s="21" t="s">
        <v>278</v>
      </c>
      <c r="H172" s="21" t="s">
        <v>279</v>
      </c>
      <c r="I172" s="109">
        <v>46630</v>
      </c>
      <c r="J172" s="109">
        <v>46630</v>
      </c>
      <c r="K172" s="26"/>
      <c r="L172" s="26"/>
      <c r="M172" s="109">
        <v>46630</v>
      </c>
      <c r="N172" s="26"/>
      <c r="O172" s="109"/>
      <c r="P172" s="109"/>
      <c r="Q172" s="109"/>
      <c r="R172" s="109"/>
      <c r="S172" s="109"/>
      <c r="T172" s="109"/>
      <c r="U172" s="109"/>
      <c r="V172" s="109"/>
      <c r="W172" s="109"/>
      <c r="X172" s="109"/>
    </row>
    <row r="173" ht="20.25" customHeight="1" spans="1:24">
      <c r="A173" s="21" t="s">
        <v>70</v>
      </c>
      <c r="B173" s="21" t="s">
        <v>81</v>
      </c>
      <c r="C173" s="21" t="s">
        <v>377</v>
      </c>
      <c r="D173" s="21" t="s">
        <v>281</v>
      </c>
      <c r="E173" s="21" t="s">
        <v>162</v>
      </c>
      <c r="F173" s="21" t="s">
        <v>163</v>
      </c>
      <c r="G173" s="21" t="s">
        <v>282</v>
      </c>
      <c r="H173" s="21" t="s">
        <v>283</v>
      </c>
      <c r="I173" s="109">
        <v>300276</v>
      </c>
      <c r="J173" s="109">
        <v>300276</v>
      </c>
      <c r="K173" s="26"/>
      <c r="L173" s="26"/>
      <c r="M173" s="109">
        <v>300276</v>
      </c>
      <c r="N173" s="26"/>
      <c r="O173" s="109"/>
      <c r="P173" s="109"/>
      <c r="Q173" s="109"/>
      <c r="R173" s="109"/>
      <c r="S173" s="109"/>
      <c r="T173" s="109"/>
      <c r="U173" s="109"/>
      <c r="V173" s="109"/>
      <c r="W173" s="109"/>
      <c r="X173" s="109"/>
    </row>
    <row r="174" ht="20.25" customHeight="1" spans="1:24">
      <c r="A174" s="21" t="s">
        <v>70</v>
      </c>
      <c r="B174" s="21" t="s">
        <v>81</v>
      </c>
      <c r="C174" s="21" t="s">
        <v>377</v>
      </c>
      <c r="D174" s="21" t="s">
        <v>281</v>
      </c>
      <c r="E174" s="21" t="s">
        <v>162</v>
      </c>
      <c r="F174" s="21" t="s">
        <v>163</v>
      </c>
      <c r="G174" s="21" t="s">
        <v>282</v>
      </c>
      <c r="H174" s="21" t="s">
        <v>283</v>
      </c>
      <c r="I174" s="109">
        <v>269880</v>
      </c>
      <c r="J174" s="109">
        <v>269880</v>
      </c>
      <c r="K174" s="26"/>
      <c r="L174" s="26"/>
      <c r="M174" s="109">
        <v>269880</v>
      </c>
      <c r="N174" s="26"/>
      <c r="O174" s="109"/>
      <c r="P174" s="109"/>
      <c r="Q174" s="109"/>
      <c r="R174" s="109"/>
      <c r="S174" s="109"/>
      <c r="T174" s="109"/>
      <c r="U174" s="109"/>
      <c r="V174" s="109"/>
      <c r="W174" s="109"/>
      <c r="X174" s="109"/>
    </row>
    <row r="175" ht="20.25" customHeight="1" spans="1:24">
      <c r="A175" s="21" t="s">
        <v>70</v>
      </c>
      <c r="B175" s="21" t="s">
        <v>81</v>
      </c>
      <c r="C175" s="21" t="s">
        <v>377</v>
      </c>
      <c r="D175" s="21" t="s">
        <v>281</v>
      </c>
      <c r="E175" s="21" t="s">
        <v>162</v>
      </c>
      <c r="F175" s="21" t="s">
        <v>163</v>
      </c>
      <c r="G175" s="21" t="s">
        <v>282</v>
      </c>
      <c r="H175" s="21" t="s">
        <v>283</v>
      </c>
      <c r="I175" s="109">
        <v>141660</v>
      </c>
      <c r="J175" s="109">
        <v>141660</v>
      </c>
      <c r="K175" s="26"/>
      <c r="L175" s="26"/>
      <c r="M175" s="109">
        <v>141660</v>
      </c>
      <c r="N175" s="26"/>
      <c r="O175" s="109"/>
      <c r="P175" s="109"/>
      <c r="Q175" s="109"/>
      <c r="R175" s="109"/>
      <c r="S175" s="109"/>
      <c r="T175" s="109"/>
      <c r="U175" s="109"/>
      <c r="V175" s="109"/>
      <c r="W175" s="109"/>
      <c r="X175" s="109"/>
    </row>
    <row r="176" ht="20.25" customHeight="1" spans="1:24">
      <c r="A176" s="21" t="s">
        <v>70</v>
      </c>
      <c r="B176" s="21" t="s">
        <v>81</v>
      </c>
      <c r="C176" s="21" t="s">
        <v>378</v>
      </c>
      <c r="D176" s="21" t="s">
        <v>285</v>
      </c>
      <c r="E176" s="21" t="s">
        <v>138</v>
      </c>
      <c r="F176" s="21" t="s">
        <v>139</v>
      </c>
      <c r="G176" s="21" t="s">
        <v>286</v>
      </c>
      <c r="H176" s="21" t="s">
        <v>287</v>
      </c>
      <c r="I176" s="109">
        <v>258946.56</v>
      </c>
      <c r="J176" s="109">
        <v>258946.56</v>
      </c>
      <c r="K176" s="26"/>
      <c r="L176" s="26"/>
      <c r="M176" s="109">
        <v>258946.56</v>
      </c>
      <c r="N176" s="26"/>
      <c r="O176" s="109"/>
      <c r="P176" s="109"/>
      <c r="Q176" s="109"/>
      <c r="R176" s="109"/>
      <c r="S176" s="109"/>
      <c r="T176" s="109"/>
      <c r="U176" s="109"/>
      <c r="V176" s="109"/>
      <c r="W176" s="109"/>
      <c r="X176" s="109"/>
    </row>
    <row r="177" ht="20.25" customHeight="1" spans="1:24">
      <c r="A177" s="21" t="s">
        <v>70</v>
      </c>
      <c r="B177" s="21" t="s">
        <v>81</v>
      </c>
      <c r="C177" s="21" t="s">
        <v>378</v>
      </c>
      <c r="D177" s="21" t="s">
        <v>285</v>
      </c>
      <c r="E177" s="21" t="s">
        <v>140</v>
      </c>
      <c r="F177" s="21" t="s">
        <v>141</v>
      </c>
      <c r="G177" s="21" t="s">
        <v>327</v>
      </c>
      <c r="H177" s="21" t="s">
        <v>328</v>
      </c>
      <c r="I177" s="109">
        <v>11000</v>
      </c>
      <c r="J177" s="109">
        <v>11000</v>
      </c>
      <c r="K177" s="26"/>
      <c r="L177" s="26"/>
      <c r="M177" s="109">
        <v>11000</v>
      </c>
      <c r="N177" s="26"/>
      <c r="O177" s="109"/>
      <c r="P177" s="109"/>
      <c r="Q177" s="109"/>
      <c r="R177" s="109"/>
      <c r="S177" s="109"/>
      <c r="T177" s="109"/>
      <c r="U177" s="109"/>
      <c r="V177" s="109"/>
      <c r="W177" s="109"/>
      <c r="X177" s="109"/>
    </row>
    <row r="178" ht="20.25" customHeight="1" spans="1:24">
      <c r="A178" s="21" t="s">
        <v>70</v>
      </c>
      <c r="B178" s="21" t="s">
        <v>81</v>
      </c>
      <c r="C178" s="21" t="s">
        <v>378</v>
      </c>
      <c r="D178" s="21" t="s">
        <v>285</v>
      </c>
      <c r="E178" s="21" t="s">
        <v>192</v>
      </c>
      <c r="F178" s="21" t="s">
        <v>193</v>
      </c>
      <c r="G178" s="21" t="s">
        <v>288</v>
      </c>
      <c r="H178" s="21" t="s">
        <v>289</v>
      </c>
      <c r="I178" s="109">
        <v>105102.86</v>
      </c>
      <c r="J178" s="109">
        <v>105102.86</v>
      </c>
      <c r="K178" s="26"/>
      <c r="L178" s="26"/>
      <c r="M178" s="109">
        <v>105102.86</v>
      </c>
      <c r="N178" s="26"/>
      <c r="O178" s="109"/>
      <c r="P178" s="109"/>
      <c r="Q178" s="109"/>
      <c r="R178" s="109"/>
      <c r="S178" s="109"/>
      <c r="T178" s="109"/>
      <c r="U178" s="109"/>
      <c r="V178" s="109"/>
      <c r="W178" s="109"/>
      <c r="X178" s="109"/>
    </row>
    <row r="179" ht="20.25" customHeight="1" spans="1:24">
      <c r="A179" s="21" t="s">
        <v>70</v>
      </c>
      <c r="B179" s="21" t="s">
        <v>81</v>
      </c>
      <c r="C179" s="21" t="s">
        <v>378</v>
      </c>
      <c r="D179" s="21" t="s">
        <v>285</v>
      </c>
      <c r="E179" s="21" t="s">
        <v>194</v>
      </c>
      <c r="F179" s="21" t="s">
        <v>195</v>
      </c>
      <c r="G179" s="21" t="s">
        <v>290</v>
      </c>
      <c r="H179" s="21" t="s">
        <v>291</v>
      </c>
      <c r="I179" s="109">
        <v>66520.8</v>
      </c>
      <c r="J179" s="109">
        <v>66520.8</v>
      </c>
      <c r="K179" s="26"/>
      <c r="L179" s="26"/>
      <c r="M179" s="109">
        <v>66520.8</v>
      </c>
      <c r="N179" s="26"/>
      <c r="O179" s="109"/>
      <c r="P179" s="109"/>
      <c r="Q179" s="109"/>
      <c r="R179" s="109"/>
      <c r="S179" s="109"/>
      <c r="T179" s="109"/>
      <c r="U179" s="109"/>
      <c r="V179" s="109"/>
      <c r="W179" s="109"/>
      <c r="X179" s="109"/>
    </row>
    <row r="180" ht="20.25" customHeight="1" spans="1:24">
      <c r="A180" s="21" t="s">
        <v>70</v>
      </c>
      <c r="B180" s="21" t="s">
        <v>81</v>
      </c>
      <c r="C180" s="21" t="s">
        <v>378</v>
      </c>
      <c r="D180" s="21" t="s">
        <v>285</v>
      </c>
      <c r="E180" s="21" t="s">
        <v>194</v>
      </c>
      <c r="F180" s="21" t="s">
        <v>195</v>
      </c>
      <c r="G180" s="21" t="s">
        <v>290</v>
      </c>
      <c r="H180" s="21" t="s">
        <v>291</v>
      </c>
      <c r="I180" s="109">
        <v>21170</v>
      </c>
      <c r="J180" s="109">
        <v>21170</v>
      </c>
      <c r="K180" s="26"/>
      <c r="L180" s="26"/>
      <c r="M180" s="109">
        <v>21170</v>
      </c>
      <c r="N180" s="26"/>
      <c r="O180" s="109"/>
      <c r="P180" s="109"/>
      <c r="Q180" s="109"/>
      <c r="R180" s="109"/>
      <c r="S180" s="109"/>
      <c r="T180" s="109"/>
      <c r="U180" s="109"/>
      <c r="V180" s="109"/>
      <c r="W180" s="109"/>
      <c r="X180" s="109"/>
    </row>
    <row r="181" ht="20.25" customHeight="1" spans="1:24">
      <c r="A181" s="21" t="s">
        <v>70</v>
      </c>
      <c r="B181" s="21" t="s">
        <v>81</v>
      </c>
      <c r="C181" s="21" t="s">
        <v>378</v>
      </c>
      <c r="D181" s="21" t="s">
        <v>285</v>
      </c>
      <c r="E181" s="21" t="s">
        <v>162</v>
      </c>
      <c r="F181" s="21" t="s">
        <v>163</v>
      </c>
      <c r="G181" s="21" t="s">
        <v>292</v>
      </c>
      <c r="H181" s="21" t="s">
        <v>293</v>
      </c>
      <c r="I181" s="109">
        <v>9312.91</v>
      </c>
      <c r="J181" s="109">
        <v>9312.91</v>
      </c>
      <c r="K181" s="26"/>
      <c r="L181" s="26"/>
      <c r="M181" s="109">
        <v>9312.91</v>
      </c>
      <c r="N181" s="26"/>
      <c r="O181" s="109"/>
      <c r="P181" s="109"/>
      <c r="Q181" s="109"/>
      <c r="R181" s="109"/>
      <c r="S181" s="109"/>
      <c r="T181" s="109"/>
      <c r="U181" s="109"/>
      <c r="V181" s="109"/>
      <c r="W181" s="109"/>
      <c r="X181" s="109"/>
    </row>
    <row r="182" ht="20.25" customHeight="1" spans="1:24">
      <c r="A182" s="21" t="s">
        <v>70</v>
      </c>
      <c r="B182" s="21" t="s">
        <v>81</v>
      </c>
      <c r="C182" s="21" t="s">
        <v>378</v>
      </c>
      <c r="D182" s="21" t="s">
        <v>285</v>
      </c>
      <c r="E182" s="21" t="s">
        <v>196</v>
      </c>
      <c r="F182" s="21" t="s">
        <v>197</v>
      </c>
      <c r="G182" s="21" t="s">
        <v>292</v>
      </c>
      <c r="H182" s="21" t="s">
        <v>293</v>
      </c>
      <c r="I182" s="109">
        <v>2583.6</v>
      </c>
      <c r="J182" s="109">
        <v>2583.6</v>
      </c>
      <c r="K182" s="26"/>
      <c r="L182" s="26"/>
      <c r="M182" s="109">
        <v>2583.6</v>
      </c>
      <c r="N182" s="26"/>
      <c r="O182" s="109"/>
      <c r="P182" s="109"/>
      <c r="Q182" s="109"/>
      <c r="R182" s="109"/>
      <c r="S182" s="109"/>
      <c r="T182" s="109"/>
      <c r="U182" s="109"/>
      <c r="V182" s="109"/>
      <c r="W182" s="109"/>
      <c r="X182" s="109"/>
    </row>
    <row r="183" ht="20.25" customHeight="1" spans="1:24">
      <c r="A183" s="21" t="s">
        <v>70</v>
      </c>
      <c r="B183" s="21" t="s">
        <v>81</v>
      </c>
      <c r="C183" s="21" t="s">
        <v>378</v>
      </c>
      <c r="D183" s="21" t="s">
        <v>285</v>
      </c>
      <c r="E183" s="21" t="s">
        <v>196</v>
      </c>
      <c r="F183" s="21" t="s">
        <v>197</v>
      </c>
      <c r="G183" s="21" t="s">
        <v>292</v>
      </c>
      <c r="H183" s="21" t="s">
        <v>293</v>
      </c>
      <c r="I183" s="109">
        <v>4789.5</v>
      </c>
      <c r="J183" s="109">
        <v>4789.5</v>
      </c>
      <c r="K183" s="26"/>
      <c r="L183" s="26"/>
      <c r="M183" s="109">
        <v>4789.5</v>
      </c>
      <c r="N183" s="26"/>
      <c r="O183" s="109"/>
      <c r="P183" s="109"/>
      <c r="Q183" s="109"/>
      <c r="R183" s="109"/>
      <c r="S183" s="109"/>
      <c r="T183" s="109"/>
      <c r="U183" s="109"/>
      <c r="V183" s="109"/>
      <c r="W183" s="109"/>
      <c r="X183" s="109"/>
    </row>
    <row r="184" ht="20.25" customHeight="1" spans="1:24">
      <c r="A184" s="21" t="s">
        <v>70</v>
      </c>
      <c r="B184" s="21" t="s">
        <v>81</v>
      </c>
      <c r="C184" s="21" t="s">
        <v>378</v>
      </c>
      <c r="D184" s="21" t="s">
        <v>285</v>
      </c>
      <c r="E184" s="21" t="s">
        <v>196</v>
      </c>
      <c r="F184" s="21" t="s">
        <v>197</v>
      </c>
      <c r="G184" s="21" t="s">
        <v>292</v>
      </c>
      <c r="H184" s="21" t="s">
        <v>293</v>
      </c>
      <c r="I184" s="109">
        <v>7750.8</v>
      </c>
      <c r="J184" s="109">
        <v>7750.8</v>
      </c>
      <c r="K184" s="26"/>
      <c r="L184" s="26"/>
      <c r="M184" s="109">
        <v>7750.8</v>
      </c>
      <c r="N184" s="26"/>
      <c r="O184" s="109"/>
      <c r="P184" s="109"/>
      <c r="Q184" s="109"/>
      <c r="R184" s="109"/>
      <c r="S184" s="109"/>
      <c r="T184" s="109"/>
      <c r="U184" s="109"/>
      <c r="V184" s="109"/>
      <c r="W184" s="109"/>
      <c r="X184" s="109"/>
    </row>
    <row r="185" ht="20.25" customHeight="1" spans="1:24">
      <c r="A185" s="21" t="s">
        <v>70</v>
      </c>
      <c r="B185" s="21" t="s">
        <v>81</v>
      </c>
      <c r="C185" s="21" t="s">
        <v>379</v>
      </c>
      <c r="D185" s="21" t="s">
        <v>206</v>
      </c>
      <c r="E185" s="21" t="s">
        <v>205</v>
      </c>
      <c r="F185" s="21" t="s">
        <v>206</v>
      </c>
      <c r="G185" s="21" t="s">
        <v>316</v>
      </c>
      <c r="H185" s="21" t="s">
        <v>206</v>
      </c>
      <c r="I185" s="109">
        <v>246769.92</v>
      </c>
      <c r="J185" s="109">
        <v>246769.92</v>
      </c>
      <c r="K185" s="26"/>
      <c r="L185" s="26"/>
      <c r="M185" s="109">
        <v>246769.92</v>
      </c>
      <c r="N185" s="26"/>
      <c r="O185" s="109"/>
      <c r="P185" s="109"/>
      <c r="Q185" s="109"/>
      <c r="R185" s="109"/>
      <c r="S185" s="109"/>
      <c r="T185" s="109"/>
      <c r="U185" s="109"/>
      <c r="V185" s="109"/>
      <c r="W185" s="109"/>
      <c r="X185" s="109"/>
    </row>
    <row r="186" ht="20.25" customHeight="1" spans="1:24">
      <c r="A186" s="21" t="s">
        <v>70</v>
      </c>
      <c r="B186" s="21" t="s">
        <v>81</v>
      </c>
      <c r="C186" s="21" t="s">
        <v>380</v>
      </c>
      <c r="D186" s="21" t="s">
        <v>295</v>
      </c>
      <c r="E186" s="21" t="s">
        <v>162</v>
      </c>
      <c r="F186" s="21" t="s">
        <v>163</v>
      </c>
      <c r="G186" s="21" t="s">
        <v>296</v>
      </c>
      <c r="H186" s="21" t="s">
        <v>297</v>
      </c>
      <c r="I186" s="109">
        <v>10000</v>
      </c>
      <c r="J186" s="109">
        <v>10000</v>
      </c>
      <c r="K186" s="26"/>
      <c r="L186" s="26"/>
      <c r="M186" s="109">
        <v>10000</v>
      </c>
      <c r="N186" s="26"/>
      <c r="O186" s="109"/>
      <c r="P186" s="109"/>
      <c r="Q186" s="109"/>
      <c r="R186" s="109"/>
      <c r="S186" s="109"/>
      <c r="T186" s="109"/>
      <c r="U186" s="109"/>
      <c r="V186" s="109"/>
      <c r="W186" s="109"/>
      <c r="X186" s="109"/>
    </row>
    <row r="187" ht="20.25" customHeight="1" spans="1:24">
      <c r="A187" s="21" t="s">
        <v>70</v>
      </c>
      <c r="B187" s="21" t="s">
        <v>81</v>
      </c>
      <c r="C187" s="21" t="s">
        <v>381</v>
      </c>
      <c r="D187" s="21" t="s">
        <v>250</v>
      </c>
      <c r="E187" s="21" t="s">
        <v>162</v>
      </c>
      <c r="F187" s="21" t="s">
        <v>163</v>
      </c>
      <c r="G187" s="21" t="s">
        <v>299</v>
      </c>
      <c r="H187" s="21" t="s">
        <v>250</v>
      </c>
      <c r="I187" s="109">
        <v>5000</v>
      </c>
      <c r="J187" s="109">
        <v>5000</v>
      </c>
      <c r="K187" s="26"/>
      <c r="L187" s="26"/>
      <c r="M187" s="109">
        <v>5000</v>
      </c>
      <c r="N187" s="26"/>
      <c r="O187" s="109"/>
      <c r="P187" s="109"/>
      <c r="Q187" s="109"/>
      <c r="R187" s="109"/>
      <c r="S187" s="109"/>
      <c r="T187" s="109"/>
      <c r="U187" s="109"/>
      <c r="V187" s="109"/>
      <c r="W187" s="109"/>
      <c r="X187" s="109"/>
    </row>
    <row r="188" ht="20.25" customHeight="1" spans="1:24">
      <c r="A188" s="21" t="s">
        <v>70</v>
      </c>
      <c r="B188" s="21" t="s">
        <v>81</v>
      </c>
      <c r="C188" s="21" t="s">
        <v>382</v>
      </c>
      <c r="D188" s="21" t="s">
        <v>305</v>
      </c>
      <c r="E188" s="21" t="s">
        <v>162</v>
      </c>
      <c r="F188" s="21" t="s">
        <v>163</v>
      </c>
      <c r="G188" s="21" t="s">
        <v>306</v>
      </c>
      <c r="H188" s="21" t="s">
        <v>305</v>
      </c>
      <c r="I188" s="109">
        <v>33809.52</v>
      </c>
      <c r="J188" s="109">
        <v>33809.52</v>
      </c>
      <c r="K188" s="26"/>
      <c r="L188" s="26"/>
      <c r="M188" s="109">
        <v>33809.52</v>
      </c>
      <c r="N188" s="26"/>
      <c r="O188" s="109"/>
      <c r="P188" s="109"/>
      <c r="Q188" s="109"/>
      <c r="R188" s="109"/>
      <c r="S188" s="109"/>
      <c r="T188" s="109"/>
      <c r="U188" s="109"/>
      <c r="V188" s="109"/>
      <c r="W188" s="109"/>
      <c r="X188" s="109"/>
    </row>
    <row r="189" ht="20.25" customHeight="1" spans="1:24">
      <c r="A189" s="21" t="s">
        <v>70</v>
      </c>
      <c r="B189" s="21" t="s">
        <v>81</v>
      </c>
      <c r="C189" s="21" t="s">
        <v>383</v>
      </c>
      <c r="D189" s="21" t="s">
        <v>308</v>
      </c>
      <c r="E189" s="21" t="s">
        <v>162</v>
      </c>
      <c r="F189" s="21" t="s">
        <v>163</v>
      </c>
      <c r="G189" s="21" t="s">
        <v>309</v>
      </c>
      <c r="H189" s="21" t="s">
        <v>310</v>
      </c>
      <c r="I189" s="109">
        <v>46620</v>
      </c>
      <c r="J189" s="109">
        <v>46620</v>
      </c>
      <c r="K189" s="26"/>
      <c r="L189" s="26"/>
      <c r="M189" s="109">
        <v>46620</v>
      </c>
      <c r="N189" s="26"/>
      <c r="O189" s="109"/>
      <c r="P189" s="109"/>
      <c r="Q189" s="109"/>
      <c r="R189" s="109"/>
      <c r="S189" s="109"/>
      <c r="T189" s="109"/>
      <c r="U189" s="109"/>
      <c r="V189" s="109"/>
      <c r="W189" s="109"/>
      <c r="X189" s="109"/>
    </row>
    <row r="190" ht="20.25" customHeight="1" spans="1:24">
      <c r="A190" s="21" t="s">
        <v>70</v>
      </c>
      <c r="B190" s="21" t="s">
        <v>81</v>
      </c>
      <c r="C190" s="21" t="s">
        <v>383</v>
      </c>
      <c r="D190" s="21" t="s">
        <v>308</v>
      </c>
      <c r="E190" s="21" t="s">
        <v>162</v>
      </c>
      <c r="F190" s="21" t="s">
        <v>163</v>
      </c>
      <c r="G190" s="21" t="s">
        <v>311</v>
      </c>
      <c r="H190" s="21" t="s">
        <v>312</v>
      </c>
      <c r="I190" s="109">
        <v>30000</v>
      </c>
      <c r="J190" s="109">
        <v>30000</v>
      </c>
      <c r="K190" s="26"/>
      <c r="L190" s="26"/>
      <c r="M190" s="109">
        <v>30000</v>
      </c>
      <c r="N190" s="26"/>
      <c r="O190" s="109"/>
      <c r="P190" s="109"/>
      <c r="Q190" s="109"/>
      <c r="R190" s="109"/>
      <c r="S190" s="109"/>
      <c r="T190" s="109"/>
      <c r="U190" s="109"/>
      <c r="V190" s="109"/>
      <c r="W190" s="109"/>
      <c r="X190" s="109"/>
    </row>
    <row r="191" ht="20.25" customHeight="1" spans="1:24">
      <c r="A191" s="21" t="s">
        <v>70</v>
      </c>
      <c r="B191" s="21" t="s">
        <v>81</v>
      </c>
      <c r="C191" s="21" t="s">
        <v>383</v>
      </c>
      <c r="D191" s="21" t="s">
        <v>308</v>
      </c>
      <c r="E191" s="21" t="s">
        <v>136</v>
      </c>
      <c r="F191" s="21" t="s">
        <v>137</v>
      </c>
      <c r="G191" s="21" t="s">
        <v>313</v>
      </c>
      <c r="H191" s="21" t="s">
        <v>314</v>
      </c>
      <c r="I191" s="109">
        <v>4500</v>
      </c>
      <c r="J191" s="109">
        <v>4500</v>
      </c>
      <c r="K191" s="26"/>
      <c r="L191" s="26"/>
      <c r="M191" s="109">
        <v>4500</v>
      </c>
      <c r="N191" s="26"/>
      <c r="O191" s="109"/>
      <c r="P191" s="109"/>
      <c r="Q191" s="109"/>
      <c r="R191" s="109"/>
      <c r="S191" s="109"/>
      <c r="T191" s="109"/>
      <c r="U191" s="109"/>
      <c r="V191" s="109"/>
      <c r="W191" s="109"/>
      <c r="X191" s="109"/>
    </row>
    <row r="192" ht="20.25" customHeight="1" spans="1:24">
      <c r="A192" s="21" t="s">
        <v>70</v>
      </c>
      <c r="B192" s="21" t="s">
        <v>81</v>
      </c>
      <c r="C192" s="21" t="s">
        <v>383</v>
      </c>
      <c r="D192" s="21" t="s">
        <v>308</v>
      </c>
      <c r="E192" s="21" t="s">
        <v>162</v>
      </c>
      <c r="F192" s="21" t="s">
        <v>163</v>
      </c>
      <c r="G192" s="21" t="s">
        <v>313</v>
      </c>
      <c r="H192" s="21" t="s">
        <v>314</v>
      </c>
      <c r="I192" s="109">
        <v>42000</v>
      </c>
      <c r="J192" s="109">
        <v>42000</v>
      </c>
      <c r="K192" s="26"/>
      <c r="L192" s="26"/>
      <c r="M192" s="109">
        <v>42000</v>
      </c>
      <c r="N192" s="26"/>
      <c r="O192" s="109"/>
      <c r="P192" s="109"/>
      <c r="Q192" s="109"/>
      <c r="R192" s="109"/>
      <c r="S192" s="109"/>
      <c r="T192" s="109"/>
      <c r="U192" s="109"/>
      <c r="V192" s="109"/>
      <c r="W192" s="109"/>
      <c r="X192" s="109"/>
    </row>
    <row r="193" ht="20.25" customHeight="1" spans="1:24">
      <c r="A193" s="21" t="s">
        <v>70</v>
      </c>
      <c r="B193" s="21" t="s">
        <v>81</v>
      </c>
      <c r="C193" s="21" t="s">
        <v>384</v>
      </c>
      <c r="D193" s="21" t="s">
        <v>318</v>
      </c>
      <c r="E193" s="21" t="s">
        <v>136</v>
      </c>
      <c r="F193" s="21" t="s">
        <v>137</v>
      </c>
      <c r="G193" s="21" t="s">
        <v>319</v>
      </c>
      <c r="H193" s="21" t="s">
        <v>320</v>
      </c>
      <c r="I193" s="109">
        <v>72000</v>
      </c>
      <c r="J193" s="109">
        <v>72000</v>
      </c>
      <c r="K193" s="26"/>
      <c r="L193" s="26"/>
      <c r="M193" s="109">
        <v>72000</v>
      </c>
      <c r="N193" s="26"/>
      <c r="O193" s="109"/>
      <c r="P193" s="109"/>
      <c r="Q193" s="109"/>
      <c r="R193" s="109"/>
      <c r="S193" s="109"/>
      <c r="T193" s="109"/>
      <c r="U193" s="109"/>
      <c r="V193" s="109"/>
      <c r="W193" s="109"/>
      <c r="X193" s="109"/>
    </row>
    <row r="194" ht="20.25" customHeight="1" spans="1:24">
      <c r="A194" s="21" t="s">
        <v>70</v>
      </c>
      <c r="B194" s="21" t="s">
        <v>81</v>
      </c>
      <c r="C194" s="21" t="s">
        <v>385</v>
      </c>
      <c r="D194" s="21" t="s">
        <v>324</v>
      </c>
      <c r="E194" s="21" t="s">
        <v>162</v>
      </c>
      <c r="F194" s="21" t="s">
        <v>163</v>
      </c>
      <c r="G194" s="21" t="s">
        <v>278</v>
      </c>
      <c r="H194" s="21" t="s">
        <v>279</v>
      </c>
      <c r="I194" s="109">
        <v>135000</v>
      </c>
      <c r="J194" s="109">
        <v>135000</v>
      </c>
      <c r="K194" s="26"/>
      <c r="L194" s="26"/>
      <c r="M194" s="109">
        <v>135000</v>
      </c>
      <c r="N194" s="26"/>
      <c r="O194" s="109"/>
      <c r="P194" s="109"/>
      <c r="Q194" s="109"/>
      <c r="R194" s="109"/>
      <c r="S194" s="109"/>
      <c r="T194" s="109"/>
      <c r="U194" s="109"/>
      <c r="V194" s="109"/>
      <c r="W194" s="109"/>
      <c r="X194" s="109"/>
    </row>
    <row r="195" ht="20.25" customHeight="1" spans="1:24">
      <c r="A195" s="21" t="s">
        <v>70</v>
      </c>
      <c r="B195" s="21" t="s">
        <v>81</v>
      </c>
      <c r="C195" s="21" t="s">
        <v>385</v>
      </c>
      <c r="D195" s="21" t="s">
        <v>324</v>
      </c>
      <c r="E195" s="21" t="s">
        <v>162</v>
      </c>
      <c r="F195" s="21" t="s">
        <v>163</v>
      </c>
      <c r="G195" s="21" t="s">
        <v>282</v>
      </c>
      <c r="H195" s="21" t="s">
        <v>283</v>
      </c>
      <c r="I195" s="109">
        <v>126000</v>
      </c>
      <c r="J195" s="109">
        <v>126000</v>
      </c>
      <c r="K195" s="26"/>
      <c r="L195" s="26"/>
      <c r="M195" s="109">
        <v>126000</v>
      </c>
      <c r="N195" s="26"/>
      <c r="O195" s="109"/>
      <c r="P195" s="109"/>
      <c r="Q195" s="109"/>
      <c r="R195" s="109"/>
      <c r="S195" s="109"/>
      <c r="T195" s="109"/>
      <c r="U195" s="109"/>
      <c r="V195" s="109"/>
      <c r="W195" s="109"/>
      <c r="X195" s="109"/>
    </row>
    <row r="196" ht="20.25" customHeight="1" spans="1:24">
      <c r="A196" s="21" t="s">
        <v>70</v>
      </c>
      <c r="B196" s="21" t="s">
        <v>81</v>
      </c>
      <c r="C196" s="21" t="s">
        <v>385</v>
      </c>
      <c r="D196" s="21" t="s">
        <v>324</v>
      </c>
      <c r="E196" s="21" t="s">
        <v>162</v>
      </c>
      <c r="F196" s="21" t="s">
        <v>163</v>
      </c>
      <c r="G196" s="21" t="s">
        <v>282</v>
      </c>
      <c r="H196" s="21" t="s">
        <v>283</v>
      </c>
      <c r="I196" s="109">
        <v>144000</v>
      </c>
      <c r="J196" s="109">
        <v>144000</v>
      </c>
      <c r="K196" s="26"/>
      <c r="L196" s="26"/>
      <c r="M196" s="109">
        <v>144000</v>
      </c>
      <c r="N196" s="26"/>
      <c r="O196" s="109"/>
      <c r="P196" s="109"/>
      <c r="Q196" s="109"/>
      <c r="R196" s="109"/>
      <c r="S196" s="109"/>
      <c r="T196" s="109"/>
      <c r="U196" s="109"/>
      <c r="V196" s="109"/>
      <c r="W196" s="109"/>
      <c r="X196" s="109"/>
    </row>
    <row r="197" ht="20.25" customHeight="1" spans="1:24">
      <c r="A197" s="21" t="s">
        <v>70</v>
      </c>
      <c r="B197" s="21" t="s">
        <v>83</v>
      </c>
      <c r="C197" s="21" t="s">
        <v>386</v>
      </c>
      <c r="D197" s="21" t="s">
        <v>281</v>
      </c>
      <c r="E197" s="21" t="s">
        <v>162</v>
      </c>
      <c r="F197" s="21" t="s">
        <v>163</v>
      </c>
      <c r="G197" s="21" t="s">
        <v>274</v>
      </c>
      <c r="H197" s="21" t="s">
        <v>275</v>
      </c>
      <c r="I197" s="109">
        <v>470556</v>
      </c>
      <c r="J197" s="109">
        <v>470556</v>
      </c>
      <c r="K197" s="26"/>
      <c r="L197" s="26"/>
      <c r="M197" s="109">
        <v>470556</v>
      </c>
      <c r="N197" s="26"/>
      <c r="O197" s="109"/>
      <c r="P197" s="109"/>
      <c r="Q197" s="109"/>
      <c r="R197" s="109"/>
      <c r="S197" s="109"/>
      <c r="T197" s="109"/>
      <c r="U197" s="109"/>
      <c r="V197" s="109"/>
      <c r="W197" s="109"/>
      <c r="X197" s="109"/>
    </row>
    <row r="198" ht="20.25" customHeight="1" spans="1:24">
      <c r="A198" s="21" t="s">
        <v>70</v>
      </c>
      <c r="B198" s="21" t="s">
        <v>83</v>
      </c>
      <c r="C198" s="21" t="s">
        <v>386</v>
      </c>
      <c r="D198" s="21" t="s">
        <v>281</v>
      </c>
      <c r="E198" s="21" t="s">
        <v>162</v>
      </c>
      <c r="F198" s="21" t="s">
        <v>163</v>
      </c>
      <c r="G198" s="21" t="s">
        <v>276</v>
      </c>
      <c r="H198" s="21" t="s">
        <v>277</v>
      </c>
      <c r="I198" s="109">
        <v>72000</v>
      </c>
      <c r="J198" s="109">
        <v>72000</v>
      </c>
      <c r="K198" s="26"/>
      <c r="L198" s="26"/>
      <c r="M198" s="109">
        <v>72000</v>
      </c>
      <c r="N198" s="26"/>
      <c r="O198" s="109"/>
      <c r="P198" s="109"/>
      <c r="Q198" s="109"/>
      <c r="R198" s="109"/>
      <c r="S198" s="109"/>
      <c r="T198" s="109"/>
      <c r="U198" s="109"/>
      <c r="V198" s="109"/>
      <c r="W198" s="109"/>
      <c r="X198" s="109"/>
    </row>
    <row r="199" ht="20.25" customHeight="1" spans="1:24">
      <c r="A199" s="21" t="s">
        <v>70</v>
      </c>
      <c r="B199" s="21" t="s">
        <v>83</v>
      </c>
      <c r="C199" s="21" t="s">
        <v>386</v>
      </c>
      <c r="D199" s="21" t="s">
        <v>281</v>
      </c>
      <c r="E199" s="21" t="s">
        <v>162</v>
      </c>
      <c r="F199" s="21" t="s">
        <v>163</v>
      </c>
      <c r="G199" s="21" t="s">
        <v>276</v>
      </c>
      <c r="H199" s="21" t="s">
        <v>277</v>
      </c>
      <c r="I199" s="109">
        <v>55860</v>
      </c>
      <c r="J199" s="109">
        <v>55860</v>
      </c>
      <c r="K199" s="26"/>
      <c r="L199" s="26"/>
      <c r="M199" s="109">
        <v>55860</v>
      </c>
      <c r="N199" s="26"/>
      <c r="O199" s="109"/>
      <c r="P199" s="109"/>
      <c r="Q199" s="109"/>
      <c r="R199" s="109"/>
      <c r="S199" s="109"/>
      <c r="T199" s="109"/>
      <c r="U199" s="109"/>
      <c r="V199" s="109"/>
      <c r="W199" s="109"/>
      <c r="X199" s="109"/>
    </row>
    <row r="200" ht="20.25" customHeight="1" spans="1:24">
      <c r="A200" s="21" t="s">
        <v>70</v>
      </c>
      <c r="B200" s="21" t="s">
        <v>83</v>
      </c>
      <c r="C200" s="21" t="s">
        <v>386</v>
      </c>
      <c r="D200" s="21" t="s">
        <v>281</v>
      </c>
      <c r="E200" s="21" t="s">
        <v>162</v>
      </c>
      <c r="F200" s="21" t="s">
        <v>163</v>
      </c>
      <c r="G200" s="21" t="s">
        <v>278</v>
      </c>
      <c r="H200" s="21" t="s">
        <v>279</v>
      </c>
      <c r="I200" s="109">
        <v>39213</v>
      </c>
      <c r="J200" s="109">
        <v>39213</v>
      </c>
      <c r="K200" s="26"/>
      <c r="L200" s="26"/>
      <c r="M200" s="109">
        <v>39213</v>
      </c>
      <c r="N200" s="26"/>
      <c r="O200" s="109"/>
      <c r="P200" s="109"/>
      <c r="Q200" s="109"/>
      <c r="R200" s="109"/>
      <c r="S200" s="109"/>
      <c r="T200" s="109"/>
      <c r="U200" s="109"/>
      <c r="V200" s="109"/>
      <c r="W200" s="109"/>
      <c r="X200" s="109"/>
    </row>
    <row r="201" ht="20.25" customHeight="1" spans="1:24">
      <c r="A201" s="21" t="s">
        <v>70</v>
      </c>
      <c r="B201" s="21" t="s">
        <v>83</v>
      </c>
      <c r="C201" s="21" t="s">
        <v>386</v>
      </c>
      <c r="D201" s="21" t="s">
        <v>281</v>
      </c>
      <c r="E201" s="21" t="s">
        <v>162</v>
      </c>
      <c r="F201" s="21" t="s">
        <v>163</v>
      </c>
      <c r="G201" s="21" t="s">
        <v>282</v>
      </c>
      <c r="H201" s="21" t="s">
        <v>283</v>
      </c>
      <c r="I201" s="109">
        <v>214860</v>
      </c>
      <c r="J201" s="109">
        <v>214860</v>
      </c>
      <c r="K201" s="26"/>
      <c r="L201" s="26"/>
      <c r="M201" s="109">
        <v>214860</v>
      </c>
      <c r="N201" s="26"/>
      <c r="O201" s="109"/>
      <c r="P201" s="109"/>
      <c r="Q201" s="109"/>
      <c r="R201" s="109"/>
      <c r="S201" s="109"/>
      <c r="T201" s="109"/>
      <c r="U201" s="109"/>
      <c r="V201" s="109"/>
      <c r="W201" s="109"/>
      <c r="X201" s="109"/>
    </row>
    <row r="202" ht="20.25" customHeight="1" spans="1:24">
      <c r="A202" s="21" t="s">
        <v>70</v>
      </c>
      <c r="B202" s="21" t="s">
        <v>83</v>
      </c>
      <c r="C202" s="21" t="s">
        <v>386</v>
      </c>
      <c r="D202" s="21" t="s">
        <v>281</v>
      </c>
      <c r="E202" s="21" t="s">
        <v>162</v>
      </c>
      <c r="F202" s="21" t="s">
        <v>163</v>
      </c>
      <c r="G202" s="21" t="s">
        <v>282</v>
      </c>
      <c r="H202" s="21" t="s">
        <v>283</v>
      </c>
      <c r="I202" s="109">
        <v>113520</v>
      </c>
      <c r="J202" s="109">
        <v>113520</v>
      </c>
      <c r="K202" s="26"/>
      <c r="L202" s="26"/>
      <c r="M202" s="109">
        <v>113520</v>
      </c>
      <c r="N202" s="26"/>
      <c r="O202" s="109"/>
      <c r="P202" s="109"/>
      <c r="Q202" s="109"/>
      <c r="R202" s="109"/>
      <c r="S202" s="109"/>
      <c r="T202" s="109"/>
      <c r="U202" s="109"/>
      <c r="V202" s="109"/>
      <c r="W202" s="109"/>
      <c r="X202" s="109"/>
    </row>
    <row r="203" ht="20.25" customHeight="1" spans="1:24">
      <c r="A203" s="21" t="s">
        <v>70</v>
      </c>
      <c r="B203" s="21" t="s">
        <v>83</v>
      </c>
      <c r="C203" s="21" t="s">
        <v>386</v>
      </c>
      <c r="D203" s="21" t="s">
        <v>281</v>
      </c>
      <c r="E203" s="21" t="s">
        <v>162</v>
      </c>
      <c r="F203" s="21" t="s">
        <v>163</v>
      </c>
      <c r="G203" s="21" t="s">
        <v>282</v>
      </c>
      <c r="H203" s="21" t="s">
        <v>283</v>
      </c>
      <c r="I203" s="109">
        <v>245160</v>
      </c>
      <c r="J203" s="109">
        <v>245160</v>
      </c>
      <c r="K203" s="26"/>
      <c r="L203" s="26"/>
      <c r="M203" s="109">
        <v>245160</v>
      </c>
      <c r="N203" s="26"/>
      <c r="O203" s="109"/>
      <c r="P203" s="109"/>
      <c r="Q203" s="109"/>
      <c r="R203" s="109"/>
      <c r="S203" s="109"/>
      <c r="T203" s="109"/>
      <c r="U203" s="109"/>
      <c r="V203" s="109"/>
      <c r="W203" s="109"/>
      <c r="X203" s="109"/>
    </row>
    <row r="204" ht="20.25" customHeight="1" spans="1:24">
      <c r="A204" s="21" t="s">
        <v>70</v>
      </c>
      <c r="B204" s="21" t="s">
        <v>83</v>
      </c>
      <c r="C204" s="21" t="s">
        <v>387</v>
      </c>
      <c r="D204" s="21" t="s">
        <v>285</v>
      </c>
      <c r="E204" s="21" t="s">
        <v>138</v>
      </c>
      <c r="F204" s="21" t="s">
        <v>139</v>
      </c>
      <c r="G204" s="21" t="s">
        <v>286</v>
      </c>
      <c r="H204" s="21" t="s">
        <v>287</v>
      </c>
      <c r="I204" s="109">
        <v>212856.96</v>
      </c>
      <c r="J204" s="109">
        <v>212856.96</v>
      </c>
      <c r="K204" s="26"/>
      <c r="L204" s="26"/>
      <c r="M204" s="109">
        <v>212856.96</v>
      </c>
      <c r="N204" s="26"/>
      <c r="O204" s="109"/>
      <c r="P204" s="109"/>
      <c r="Q204" s="109"/>
      <c r="R204" s="109"/>
      <c r="S204" s="109"/>
      <c r="T204" s="109"/>
      <c r="U204" s="109"/>
      <c r="V204" s="109"/>
      <c r="W204" s="109"/>
      <c r="X204" s="109"/>
    </row>
    <row r="205" ht="20.25" customHeight="1" spans="1:24">
      <c r="A205" s="21" t="s">
        <v>70</v>
      </c>
      <c r="B205" s="21" t="s">
        <v>83</v>
      </c>
      <c r="C205" s="21" t="s">
        <v>387</v>
      </c>
      <c r="D205" s="21" t="s">
        <v>285</v>
      </c>
      <c r="E205" s="21" t="s">
        <v>192</v>
      </c>
      <c r="F205" s="21" t="s">
        <v>193</v>
      </c>
      <c r="G205" s="21" t="s">
        <v>288</v>
      </c>
      <c r="H205" s="21" t="s">
        <v>289</v>
      </c>
      <c r="I205" s="109">
        <v>86896.52</v>
      </c>
      <c r="J205" s="109">
        <v>86896.52</v>
      </c>
      <c r="K205" s="26"/>
      <c r="L205" s="26"/>
      <c r="M205" s="109">
        <v>86896.52</v>
      </c>
      <c r="N205" s="26"/>
      <c r="O205" s="109"/>
      <c r="P205" s="109"/>
      <c r="Q205" s="109"/>
      <c r="R205" s="109"/>
      <c r="S205" s="109"/>
      <c r="T205" s="109"/>
      <c r="U205" s="109"/>
      <c r="V205" s="109"/>
      <c r="W205" s="109"/>
      <c r="X205" s="109"/>
    </row>
    <row r="206" ht="20.25" customHeight="1" spans="1:24">
      <c r="A206" s="21" t="s">
        <v>70</v>
      </c>
      <c r="B206" s="21" t="s">
        <v>83</v>
      </c>
      <c r="C206" s="21" t="s">
        <v>387</v>
      </c>
      <c r="D206" s="21" t="s">
        <v>285</v>
      </c>
      <c r="E206" s="21" t="s">
        <v>194</v>
      </c>
      <c r="F206" s="21" t="s">
        <v>195</v>
      </c>
      <c r="G206" s="21" t="s">
        <v>290</v>
      </c>
      <c r="H206" s="21" t="s">
        <v>291</v>
      </c>
      <c r="I206" s="109">
        <v>33872</v>
      </c>
      <c r="J206" s="109">
        <v>33872</v>
      </c>
      <c r="K206" s="26"/>
      <c r="L206" s="26"/>
      <c r="M206" s="109">
        <v>33872</v>
      </c>
      <c r="N206" s="26"/>
      <c r="O206" s="109"/>
      <c r="P206" s="109"/>
      <c r="Q206" s="109"/>
      <c r="R206" s="109"/>
      <c r="S206" s="109"/>
      <c r="T206" s="109"/>
      <c r="U206" s="109"/>
      <c r="V206" s="109"/>
      <c r="W206" s="109"/>
      <c r="X206" s="109"/>
    </row>
    <row r="207" ht="20.25" customHeight="1" spans="1:24">
      <c r="A207" s="21" t="s">
        <v>70</v>
      </c>
      <c r="B207" s="21" t="s">
        <v>83</v>
      </c>
      <c r="C207" s="21" t="s">
        <v>387</v>
      </c>
      <c r="D207" s="21" t="s">
        <v>285</v>
      </c>
      <c r="E207" s="21" t="s">
        <v>194</v>
      </c>
      <c r="F207" s="21" t="s">
        <v>195</v>
      </c>
      <c r="G207" s="21" t="s">
        <v>290</v>
      </c>
      <c r="H207" s="21" t="s">
        <v>291</v>
      </c>
      <c r="I207" s="109">
        <v>54997.8</v>
      </c>
      <c r="J207" s="109">
        <v>54997.8</v>
      </c>
      <c r="K207" s="26"/>
      <c r="L207" s="26"/>
      <c r="M207" s="109">
        <v>54997.8</v>
      </c>
      <c r="N207" s="26"/>
      <c r="O207" s="109"/>
      <c r="P207" s="109"/>
      <c r="Q207" s="109"/>
      <c r="R207" s="109"/>
      <c r="S207" s="109"/>
      <c r="T207" s="109"/>
      <c r="U207" s="109"/>
      <c r="V207" s="109"/>
      <c r="W207" s="109"/>
      <c r="X207" s="109"/>
    </row>
    <row r="208" ht="20.25" customHeight="1" spans="1:24">
      <c r="A208" s="21" t="s">
        <v>70</v>
      </c>
      <c r="B208" s="21" t="s">
        <v>83</v>
      </c>
      <c r="C208" s="21" t="s">
        <v>387</v>
      </c>
      <c r="D208" s="21" t="s">
        <v>285</v>
      </c>
      <c r="E208" s="21" t="s">
        <v>162</v>
      </c>
      <c r="F208" s="21" t="s">
        <v>163</v>
      </c>
      <c r="G208" s="21" t="s">
        <v>292</v>
      </c>
      <c r="H208" s="21" t="s">
        <v>293</v>
      </c>
      <c r="I208" s="109">
        <v>7699.69</v>
      </c>
      <c r="J208" s="109">
        <v>7699.69</v>
      </c>
      <c r="K208" s="26"/>
      <c r="L208" s="26"/>
      <c r="M208" s="109">
        <v>7699.69</v>
      </c>
      <c r="N208" s="26"/>
      <c r="O208" s="109"/>
      <c r="P208" s="109"/>
      <c r="Q208" s="109"/>
      <c r="R208" s="109"/>
      <c r="S208" s="109"/>
      <c r="T208" s="109"/>
      <c r="U208" s="109"/>
      <c r="V208" s="109"/>
      <c r="W208" s="109"/>
      <c r="X208" s="109"/>
    </row>
    <row r="209" ht="20.25" customHeight="1" spans="1:24">
      <c r="A209" s="21" t="s">
        <v>70</v>
      </c>
      <c r="B209" s="21" t="s">
        <v>83</v>
      </c>
      <c r="C209" s="21" t="s">
        <v>387</v>
      </c>
      <c r="D209" s="21" t="s">
        <v>285</v>
      </c>
      <c r="E209" s="21" t="s">
        <v>196</v>
      </c>
      <c r="F209" s="21" t="s">
        <v>197</v>
      </c>
      <c r="G209" s="21" t="s">
        <v>292</v>
      </c>
      <c r="H209" s="21" t="s">
        <v>293</v>
      </c>
      <c r="I209" s="109">
        <v>4133.76</v>
      </c>
      <c r="J209" s="109">
        <v>4133.76</v>
      </c>
      <c r="K209" s="26"/>
      <c r="L209" s="26"/>
      <c r="M209" s="109">
        <v>4133.76</v>
      </c>
      <c r="N209" s="26"/>
      <c r="O209" s="109"/>
      <c r="P209" s="109"/>
      <c r="Q209" s="109"/>
      <c r="R209" s="109"/>
      <c r="S209" s="109"/>
      <c r="T209" s="109"/>
      <c r="U209" s="109"/>
      <c r="V209" s="109"/>
      <c r="W209" s="109"/>
      <c r="X209" s="109"/>
    </row>
    <row r="210" ht="20.25" customHeight="1" spans="1:24">
      <c r="A210" s="21" t="s">
        <v>70</v>
      </c>
      <c r="B210" s="21" t="s">
        <v>83</v>
      </c>
      <c r="C210" s="21" t="s">
        <v>387</v>
      </c>
      <c r="D210" s="21" t="s">
        <v>285</v>
      </c>
      <c r="E210" s="21" t="s">
        <v>196</v>
      </c>
      <c r="F210" s="21" t="s">
        <v>197</v>
      </c>
      <c r="G210" s="21" t="s">
        <v>292</v>
      </c>
      <c r="H210" s="21" t="s">
        <v>293</v>
      </c>
      <c r="I210" s="109">
        <v>3959.84</v>
      </c>
      <c r="J210" s="109">
        <v>3959.84</v>
      </c>
      <c r="K210" s="26"/>
      <c r="L210" s="26"/>
      <c r="M210" s="109">
        <v>3959.84</v>
      </c>
      <c r="N210" s="26"/>
      <c r="O210" s="109"/>
      <c r="P210" s="109"/>
      <c r="Q210" s="109"/>
      <c r="R210" s="109"/>
      <c r="S210" s="109"/>
      <c r="T210" s="109"/>
      <c r="U210" s="109"/>
      <c r="V210" s="109"/>
      <c r="W210" s="109"/>
      <c r="X210" s="109"/>
    </row>
    <row r="211" ht="20.25" customHeight="1" spans="1:24">
      <c r="A211" s="21" t="s">
        <v>70</v>
      </c>
      <c r="B211" s="21" t="s">
        <v>83</v>
      </c>
      <c r="C211" s="21" t="s">
        <v>387</v>
      </c>
      <c r="D211" s="21" t="s">
        <v>285</v>
      </c>
      <c r="E211" s="21" t="s">
        <v>196</v>
      </c>
      <c r="F211" s="21" t="s">
        <v>197</v>
      </c>
      <c r="G211" s="21" t="s">
        <v>292</v>
      </c>
      <c r="H211" s="21" t="s">
        <v>293</v>
      </c>
      <c r="I211" s="109">
        <v>6200.64</v>
      </c>
      <c r="J211" s="109">
        <v>6200.64</v>
      </c>
      <c r="K211" s="26"/>
      <c r="L211" s="26"/>
      <c r="M211" s="109">
        <v>6200.64</v>
      </c>
      <c r="N211" s="26"/>
      <c r="O211" s="109"/>
      <c r="P211" s="109"/>
      <c r="Q211" s="109"/>
      <c r="R211" s="109"/>
      <c r="S211" s="109"/>
      <c r="T211" s="109"/>
      <c r="U211" s="109"/>
      <c r="V211" s="109"/>
      <c r="W211" s="109"/>
      <c r="X211" s="109"/>
    </row>
    <row r="212" ht="20.25" customHeight="1" spans="1:24">
      <c r="A212" s="21" t="s">
        <v>70</v>
      </c>
      <c r="B212" s="21" t="s">
        <v>83</v>
      </c>
      <c r="C212" s="21" t="s">
        <v>388</v>
      </c>
      <c r="D212" s="21" t="s">
        <v>330</v>
      </c>
      <c r="E212" s="21" t="s">
        <v>144</v>
      </c>
      <c r="F212" s="21" t="s">
        <v>145</v>
      </c>
      <c r="G212" s="21" t="s">
        <v>319</v>
      </c>
      <c r="H212" s="21" t="s">
        <v>320</v>
      </c>
      <c r="I212" s="109">
        <v>16639.2</v>
      </c>
      <c r="J212" s="109">
        <v>16639.2</v>
      </c>
      <c r="K212" s="26"/>
      <c r="L212" s="26"/>
      <c r="M212" s="109">
        <v>16639.2</v>
      </c>
      <c r="N212" s="26"/>
      <c r="O212" s="109"/>
      <c r="P212" s="109"/>
      <c r="Q212" s="109"/>
      <c r="R212" s="109"/>
      <c r="S212" s="109"/>
      <c r="T212" s="109"/>
      <c r="U212" s="109"/>
      <c r="V212" s="109"/>
      <c r="W212" s="109"/>
      <c r="X212" s="109"/>
    </row>
    <row r="213" ht="20.25" customHeight="1" spans="1:24">
      <c r="A213" s="21" t="s">
        <v>70</v>
      </c>
      <c r="B213" s="21" t="s">
        <v>83</v>
      </c>
      <c r="C213" s="21" t="s">
        <v>389</v>
      </c>
      <c r="D213" s="21" t="s">
        <v>295</v>
      </c>
      <c r="E213" s="21" t="s">
        <v>162</v>
      </c>
      <c r="F213" s="21" t="s">
        <v>163</v>
      </c>
      <c r="G213" s="21" t="s">
        <v>296</v>
      </c>
      <c r="H213" s="21" t="s">
        <v>297</v>
      </c>
      <c r="I213" s="109">
        <v>10000</v>
      </c>
      <c r="J213" s="109">
        <v>10000</v>
      </c>
      <c r="K213" s="26"/>
      <c r="L213" s="26"/>
      <c r="M213" s="109">
        <v>10000</v>
      </c>
      <c r="N213" s="26"/>
      <c r="O213" s="109"/>
      <c r="P213" s="109"/>
      <c r="Q213" s="109"/>
      <c r="R213" s="109"/>
      <c r="S213" s="109"/>
      <c r="T213" s="109"/>
      <c r="U213" s="109"/>
      <c r="V213" s="109"/>
      <c r="W213" s="109"/>
      <c r="X213" s="109"/>
    </row>
    <row r="214" ht="20.25" customHeight="1" spans="1:24">
      <c r="A214" s="21" t="s">
        <v>70</v>
      </c>
      <c r="B214" s="21" t="s">
        <v>83</v>
      </c>
      <c r="C214" s="21" t="s">
        <v>390</v>
      </c>
      <c r="D214" s="21" t="s">
        <v>250</v>
      </c>
      <c r="E214" s="21" t="s">
        <v>162</v>
      </c>
      <c r="F214" s="21" t="s">
        <v>163</v>
      </c>
      <c r="G214" s="21" t="s">
        <v>299</v>
      </c>
      <c r="H214" s="21" t="s">
        <v>250</v>
      </c>
      <c r="I214" s="109">
        <v>5000</v>
      </c>
      <c r="J214" s="109">
        <v>5000</v>
      </c>
      <c r="K214" s="26"/>
      <c r="L214" s="26"/>
      <c r="M214" s="109">
        <v>5000</v>
      </c>
      <c r="N214" s="26"/>
      <c r="O214" s="109"/>
      <c r="P214" s="109"/>
      <c r="Q214" s="109"/>
      <c r="R214" s="109"/>
      <c r="S214" s="109"/>
      <c r="T214" s="109"/>
      <c r="U214" s="109"/>
      <c r="V214" s="109"/>
      <c r="W214" s="109"/>
      <c r="X214" s="109"/>
    </row>
    <row r="215" ht="20.25" customHeight="1" spans="1:24">
      <c r="A215" s="21" t="s">
        <v>70</v>
      </c>
      <c r="B215" s="21" t="s">
        <v>83</v>
      </c>
      <c r="C215" s="21" t="s">
        <v>391</v>
      </c>
      <c r="D215" s="21" t="s">
        <v>305</v>
      </c>
      <c r="E215" s="21" t="s">
        <v>162</v>
      </c>
      <c r="F215" s="21" t="s">
        <v>163</v>
      </c>
      <c r="G215" s="21" t="s">
        <v>306</v>
      </c>
      <c r="H215" s="21" t="s">
        <v>305</v>
      </c>
      <c r="I215" s="109">
        <v>27759.12</v>
      </c>
      <c r="J215" s="109">
        <v>27759.12</v>
      </c>
      <c r="K215" s="26"/>
      <c r="L215" s="26"/>
      <c r="M215" s="109">
        <v>27759.12</v>
      </c>
      <c r="N215" s="26"/>
      <c r="O215" s="109"/>
      <c r="P215" s="109"/>
      <c r="Q215" s="109"/>
      <c r="R215" s="109"/>
      <c r="S215" s="109"/>
      <c r="T215" s="109"/>
      <c r="U215" s="109"/>
      <c r="V215" s="109"/>
      <c r="W215" s="109"/>
      <c r="X215" s="109"/>
    </row>
    <row r="216" ht="20.25" customHeight="1" spans="1:24">
      <c r="A216" s="21" t="s">
        <v>70</v>
      </c>
      <c r="B216" s="21" t="s">
        <v>83</v>
      </c>
      <c r="C216" s="21" t="s">
        <v>392</v>
      </c>
      <c r="D216" s="21" t="s">
        <v>308</v>
      </c>
      <c r="E216" s="21" t="s">
        <v>162</v>
      </c>
      <c r="F216" s="21" t="s">
        <v>163</v>
      </c>
      <c r="G216" s="21" t="s">
        <v>309</v>
      </c>
      <c r="H216" s="21" t="s">
        <v>310</v>
      </c>
      <c r="I216" s="109">
        <v>37296</v>
      </c>
      <c r="J216" s="109">
        <v>37296</v>
      </c>
      <c r="K216" s="26"/>
      <c r="L216" s="26"/>
      <c r="M216" s="109">
        <v>37296</v>
      </c>
      <c r="N216" s="26"/>
      <c r="O216" s="109"/>
      <c r="P216" s="109"/>
      <c r="Q216" s="109"/>
      <c r="R216" s="109"/>
      <c r="S216" s="109"/>
      <c r="T216" s="109"/>
      <c r="U216" s="109"/>
      <c r="V216" s="109"/>
      <c r="W216" s="109"/>
      <c r="X216" s="109"/>
    </row>
    <row r="217" ht="20.25" customHeight="1" spans="1:24">
      <c r="A217" s="21" t="s">
        <v>70</v>
      </c>
      <c r="B217" s="21" t="s">
        <v>83</v>
      </c>
      <c r="C217" s="21" t="s">
        <v>392</v>
      </c>
      <c r="D217" s="21" t="s">
        <v>308</v>
      </c>
      <c r="E217" s="21" t="s">
        <v>162</v>
      </c>
      <c r="F217" s="21" t="s">
        <v>163</v>
      </c>
      <c r="G217" s="21" t="s">
        <v>311</v>
      </c>
      <c r="H217" s="21" t="s">
        <v>312</v>
      </c>
      <c r="I217" s="109">
        <v>24000</v>
      </c>
      <c r="J217" s="109">
        <v>24000</v>
      </c>
      <c r="K217" s="26"/>
      <c r="L217" s="26"/>
      <c r="M217" s="109">
        <v>24000</v>
      </c>
      <c r="N217" s="26"/>
      <c r="O217" s="109"/>
      <c r="P217" s="109"/>
      <c r="Q217" s="109"/>
      <c r="R217" s="109"/>
      <c r="S217" s="109"/>
      <c r="T217" s="109"/>
      <c r="U217" s="109"/>
      <c r="V217" s="109"/>
      <c r="W217" s="109"/>
      <c r="X217" s="109"/>
    </row>
    <row r="218" ht="20.25" customHeight="1" spans="1:24">
      <c r="A218" s="21" t="s">
        <v>70</v>
      </c>
      <c r="B218" s="21" t="s">
        <v>83</v>
      </c>
      <c r="C218" s="21" t="s">
        <v>392</v>
      </c>
      <c r="D218" s="21" t="s">
        <v>308</v>
      </c>
      <c r="E218" s="21" t="s">
        <v>136</v>
      </c>
      <c r="F218" s="21" t="s">
        <v>137</v>
      </c>
      <c r="G218" s="21" t="s">
        <v>313</v>
      </c>
      <c r="H218" s="21" t="s">
        <v>314</v>
      </c>
      <c r="I218" s="109">
        <v>7200</v>
      </c>
      <c r="J218" s="109">
        <v>7200</v>
      </c>
      <c r="K218" s="26"/>
      <c r="L218" s="26"/>
      <c r="M218" s="109">
        <v>7200</v>
      </c>
      <c r="N218" s="26"/>
      <c r="O218" s="109"/>
      <c r="P218" s="109"/>
      <c r="Q218" s="109"/>
      <c r="R218" s="109"/>
      <c r="S218" s="109"/>
      <c r="T218" s="109"/>
      <c r="U218" s="109"/>
      <c r="V218" s="109"/>
      <c r="W218" s="109"/>
      <c r="X218" s="109"/>
    </row>
    <row r="219" ht="20.25" customHeight="1" spans="1:24">
      <c r="A219" s="21" t="s">
        <v>70</v>
      </c>
      <c r="B219" s="21" t="s">
        <v>83</v>
      </c>
      <c r="C219" s="21" t="s">
        <v>392</v>
      </c>
      <c r="D219" s="21" t="s">
        <v>308</v>
      </c>
      <c r="E219" s="21" t="s">
        <v>162</v>
      </c>
      <c r="F219" s="21" t="s">
        <v>163</v>
      </c>
      <c r="G219" s="21" t="s">
        <v>313</v>
      </c>
      <c r="H219" s="21" t="s">
        <v>314</v>
      </c>
      <c r="I219" s="109">
        <v>33600</v>
      </c>
      <c r="J219" s="109">
        <v>33600</v>
      </c>
      <c r="K219" s="26"/>
      <c r="L219" s="26"/>
      <c r="M219" s="109">
        <v>33600</v>
      </c>
      <c r="N219" s="26"/>
      <c r="O219" s="109"/>
      <c r="P219" s="109"/>
      <c r="Q219" s="109"/>
      <c r="R219" s="109"/>
      <c r="S219" s="109"/>
      <c r="T219" s="109"/>
      <c r="U219" s="109"/>
      <c r="V219" s="109"/>
      <c r="W219" s="109"/>
      <c r="X219" s="109"/>
    </row>
    <row r="220" ht="20.25" customHeight="1" spans="1:24">
      <c r="A220" s="21" t="s">
        <v>70</v>
      </c>
      <c r="B220" s="21" t="s">
        <v>83</v>
      </c>
      <c r="C220" s="21" t="s">
        <v>393</v>
      </c>
      <c r="D220" s="21" t="s">
        <v>206</v>
      </c>
      <c r="E220" s="21" t="s">
        <v>205</v>
      </c>
      <c r="F220" s="21" t="s">
        <v>206</v>
      </c>
      <c r="G220" s="21" t="s">
        <v>316</v>
      </c>
      <c r="H220" s="21" t="s">
        <v>206</v>
      </c>
      <c r="I220" s="109">
        <v>201690.72</v>
      </c>
      <c r="J220" s="109">
        <v>201690.72</v>
      </c>
      <c r="K220" s="26"/>
      <c r="L220" s="26"/>
      <c r="M220" s="109">
        <v>201690.72</v>
      </c>
      <c r="N220" s="26"/>
      <c r="O220" s="109"/>
      <c r="P220" s="109"/>
      <c r="Q220" s="109"/>
      <c r="R220" s="109"/>
      <c r="S220" s="109"/>
      <c r="T220" s="109"/>
      <c r="U220" s="109"/>
      <c r="V220" s="109"/>
      <c r="W220" s="109"/>
      <c r="X220" s="109"/>
    </row>
    <row r="221" ht="20.25" customHeight="1" spans="1:24">
      <c r="A221" s="21" t="s">
        <v>70</v>
      </c>
      <c r="B221" s="21" t="s">
        <v>83</v>
      </c>
      <c r="C221" s="21" t="s">
        <v>394</v>
      </c>
      <c r="D221" s="21" t="s">
        <v>318</v>
      </c>
      <c r="E221" s="21" t="s">
        <v>136</v>
      </c>
      <c r="F221" s="21" t="s">
        <v>137</v>
      </c>
      <c r="G221" s="21" t="s">
        <v>319</v>
      </c>
      <c r="H221" s="21" t="s">
        <v>320</v>
      </c>
      <c r="I221" s="109">
        <v>115200</v>
      </c>
      <c r="J221" s="109">
        <v>115200</v>
      </c>
      <c r="K221" s="26"/>
      <c r="L221" s="26"/>
      <c r="M221" s="109">
        <v>115200</v>
      </c>
      <c r="N221" s="26"/>
      <c r="O221" s="109"/>
      <c r="P221" s="109"/>
      <c r="Q221" s="109"/>
      <c r="R221" s="109"/>
      <c r="S221" s="109"/>
      <c r="T221" s="109"/>
      <c r="U221" s="109"/>
      <c r="V221" s="109"/>
      <c r="W221" s="109"/>
      <c r="X221" s="109"/>
    </row>
    <row r="222" ht="20.25" customHeight="1" spans="1:24">
      <c r="A222" s="21" t="s">
        <v>70</v>
      </c>
      <c r="B222" s="21" t="s">
        <v>83</v>
      </c>
      <c r="C222" s="21" t="s">
        <v>395</v>
      </c>
      <c r="D222" s="21" t="s">
        <v>324</v>
      </c>
      <c r="E222" s="21" t="s">
        <v>162</v>
      </c>
      <c r="F222" s="21" t="s">
        <v>163</v>
      </c>
      <c r="G222" s="21" t="s">
        <v>278</v>
      </c>
      <c r="H222" s="21" t="s">
        <v>279</v>
      </c>
      <c r="I222" s="109">
        <v>108000</v>
      </c>
      <c r="J222" s="109">
        <v>108000</v>
      </c>
      <c r="K222" s="26"/>
      <c r="L222" s="26"/>
      <c r="M222" s="109">
        <v>108000</v>
      </c>
      <c r="N222" s="26"/>
      <c r="O222" s="109"/>
      <c r="P222" s="109"/>
      <c r="Q222" s="109"/>
      <c r="R222" s="109"/>
      <c r="S222" s="109"/>
      <c r="T222" s="109"/>
      <c r="U222" s="109"/>
      <c r="V222" s="109"/>
      <c r="W222" s="109"/>
      <c r="X222" s="109"/>
    </row>
    <row r="223" ht="20.25" customHeight="1" spans="1:24">
      <c r="A223" s="21" t="s">
        <v>70</v>
      </c>
      <c r="B223" s="21" t="s">
        <v>83</v>
      </c>
      <c r="C223" s="21" t="s">
        <v>395</v>
      </c>
      <c r="D223" s="21" t="s">
        <v>324</v>
      </c>
      <c r="E223" s="21" t="s">
        <v>162</v>
      </c>
      <c r="F223" s="21" t="s">
        <v>163</v>
      </c>
      <c r="G223" s="21" t="s">
        <v>282</v>
      </c>
      <c r="H223" s="21" t="s">
        <v>283</v>
      </c>
      <c r="I223" s="109">
        <v>115200</v>
      </c>
      <c r="J223" s="109">
        <v>115200</v>
      </c>
      <c r="K223" s="26"/>
      <c r="L223" s="26"/>
      <c r="M223" s="109">
        <v>115200</v>
      </c>
      <c r="N223" s="26"/>
      <c r="O223" s="109"/>
      <c r="P223" s="109"/>
      <c r="Q223" s="109"/>
      <c r="R223" s="109"/>
      <c r="S223" s="109"/>
      <c r="T223" s="109"/>
      <c r="U223" s="109"/>
      <c r="V223" s="109"/>
      <c r="W223" s="109"/>
      <c r="X223" s="109"/>
    </row>
    <row r="224" ht="20.25" customHeight="1" spans="1:24">
      <c r="A224" s="21" t="s">
        <v>70</v>
      </c>
      <c r="B224" s="21" t="s">
        <v>83</v>
      </c>
      <c r="C224" s="21" t="s">
        <v>395</v>
      </c>
      <c r="D224" s="21" t="s">
        <v>324</v>
      </c>
      <c r="E224" s="21" t="s">
        <v>162</v>
      </c>
      <c r="F224" s="21" t="s">
        <v>163</v>
      </c>
      <c r="G224" s="21" t="s">
        <v>282</v>
      </c>
      <c r="H224" s="21" t="s">
        <v>283</v>
      </c>
      <c r="I224" s="109">
        <v>100800</v>
      </c>
      <c r="J224" s="109">
        <v>100800</v>
      </c>
      <c r="K224" s="26"/>
      <c r="L224" s="26"/>
      <c r="M224" s="109">
        <v>100800</v>
      </c>
      <c r="N224" s="26"/>
      <c r="O224" s="109"/>
      <c r="P224" s="109"/>
      <c r="Q224" s="109"/>
      <c r="R224" s="109"/>
      <c r="S224" s="109"/>
      <c r="T224" s="109"/>
      <c r="U224" s="109"/>
      <c r="V224" s="109"/>
      <c r="W224" s="109"/>
      <c r="X224" s="109"/>
    </row>
    <row r="225" ht="20.25" customHeight="1" spans="1:24">
      <c r="A225" s="21" t="s">
        <v>70</v>
      </c>
      <c r="B225" s="21" t="s">
        <v>85</v>
      </c>
      <c r="C225" s="21" t="s">
        <v>396</v>
      </c>
      <c r="D225" s="21" t="s">
        <v>281</v>
      </c>
      <c r="E225" s="21" t="s">
        <v>162</v>
      </c>
      <c r="F225" s="21" t="s">
        <v>163</v>
      </c>
      <c r="G225" s="21" t="s">
        <v>274</v>
      </c>
      <c r="H225" s="21" t="s">
        <v>275</v>
      </c>
      <c r="I225" s="109">
        <v>657840</v>
      </c>
      <c r="J225" s="109">
        <v>657840</v>
      </c>
      <c r="K225" s="26"/>
      <c r="L225" s="26"/>
      <c r="M225" s="109">
        <v>657840</v>
      </c>
      <c r="N225" s="26"/>
      <c r="O225" s="109"/>
      <c r="P225" s="109"/>
      <c r="Q225" s="109"/>
      <c r="R225" s="109"/>
      <c r="S225" s="109"/>
      <c r="T225" s="109"/>
      <c r="U225" s="109"/>
      <c r="V225" s="109"/>
      <c r="W225" s="109"/>
      <c r="X225" s="109"/>
    </row>
    <row r="226" ht="20.25" customHeight="1" spans="1:24">
      <c r="A226" s="21" t="s">
        <v>70</v>
      </c>
      <c r="B226" s="21" t="s">
        <v>85</v>
      </c>
      <c r="C226" s="21" t="s">
        <v>396</v>
      </c>
      <c r="D226" s="21" t="s">
        <v>281</v>
      </c>
      <c r="E226" s="21" t="s">
        <v>162</v>
      </c>
      <c r="F226" s="21" t="s">
        <v>163</v>
      </c>
      <c r="G226" s="21" t="s">
        <v>276</v>
      </c>
      <c r="H226" s="21" t="s">
        <v>277</v>
      </c>
      <c r="I226" s="109">
        <v>65640</v>
      </c>
      <c r="J226" s="109">
        <v>65640</v>
      </c>
      <c r="K226" s="26"/>
      <c r="L226" s="26"/>
      <c r="M226" s="109">
        <v>65640</v>
      </c>
      <c r="N226" s="26"/>
      <c r="O226" s="109"/>
      <c r="P226" s="109"/>
      <c r="Q226" s="109"/>
      <c r="R226" s="109"/>
      <c r="S226" s="109"/>
      <c r="T226" s="109"/>
      <c r="U226" s="109"/>
      <c r="V226" s="109"/>
      <c r="W226" s="109"/>
      <c r="X226" s="109"/>
    </row>
    <row r="227" ht="20.25" customHeight="1" spans="1:24">
      <c r="A227" s="21" t="s">
        <v>70</v>
      </c>
      <c r="B227" s="21" t="s">
        <v>85</v>
      </c>
      <c r="C227" s="21" t="s">
        <v>396</v>
      </c>
      <c r="D227" s="21" t="s">
        <v>281</v>
      </c>
      <c r="E227" s="21" t="s">
        <v>162</v>
      </c>
      <c r="F227" s="21" t="s">
        <v>163</v>
      </c>
      <c r="G227" s="21" t="s">
        <v>276</v>
      </c>
      <c r="H227" s="21" t="s">
        <v>277</v>
      </c>
      <c r="I227" s="109">
        <v>84000</v>
      </c>
      <c r="J227" s="109">
        <v>84000</v>
      </c>
      <c r="K227" s="26"/>
      <c r="L227" s="26"/>
      <c r="M227" s="109">
        <v>84000</v>
      </c>
      <c r="N227" s="26"/>
      <c r="O227" s="109"/>
      <c r="P227" s="109"/>
      <c r="Q227" s="109"/>
      <c r="R227" s="109"/>
      <c r="S227" s="109"/>
      <c r="T227" s="109"/>
      <c r="U227" s="109"/>
      <c r="V227" s="109"/>
      <c r="W227" s="109"/>
      <c r="X227" s="109"/>
    </row>
    <row r="228" ht="20.25" customHeight="1" spans="1:24">
      <c r="A228" s="21" t="s">
        <v>70</v>
      </c>
      <c r="B228" s="21" t="s">
        <v>85</v>
      </c>
      <c r="C228" s="21" t="s">
        <v>396</v>
      </c>
      <c r="D228" s="21" t="s">
        <v>281</v>
      </c>
      <c r="E228" s="21" t="s">
        <v>162</v>
      </c>
      <c r="F228" s="21" t="s">
        <v>163</v>
      </c>
      <c r="G228" s="21" t="s">
        <v>278</v>
      </c>
      <c r="H228" s="21" t="s">
        <v>279</v>
      </c>
      <c r="I228" s="109">
        <v>54820</v>
      </c>
      <c r="J228" s="109">
        <v>54820</v>
      </c>
      <c r="K228" s="26"/>
      <c r="L228" s="26"/>
      <c r="M228" s="109">
        <v>54820</v>
      </c>
      <c r="N228" s="26"/>
      <c r="O228" s="109"/>
      <c r="P228" s="109"/>
      <c r="Q228" s="109"/>
      <c r="R228" s="109"/>
      <c r="S228" s="109"/>
      <c r="T228" s="109"/>
      <c r="U228" s="109"/>
      <c r="V228" s="109"/>
      <c r="W228" s="109"/>
      <c r="X228" s="109"/>
    </row>
    <row r="229" ht="20.25" customHeight="1" spans="1:24">
      <c r="A229" s="21" t="s">
        <v>70</v>
      </c>
      <c r="B229" s="21" t="s">
        <v>85</v>
      </c>
      <c r="C229" s="21" t="s">
        <v>396</v>
      </c>
      <c r="D229" s="21" t="s">
        <v>281</v>
      </c>
      <c r="E229" s="21" t="s">
        <v>162</v>
      </c>
      <c r="F229" s="21" t="s">
        <v>163</v>
      </c>
      <c r="G229" s="21" t="s">
        <v>282</v>
      </c>
      <c r="H229" s="21" t="s">
        <v>283</v>
      </c>
      <c r="I229" s="109">
        <v>140640</v>
      </c>
      <c r="J229" s="109">
        <v>140640</v>
      </c>
      <c r="K229" s="26"/>
      <c r="L229" s="26"/>
      <c r="M229" s="109">
        <v>140640</v>
      </c>
      <c r="N229" s="26"/>
      <c r="O229" s="109"/>
      <c r="P229" s="109"/>
      <c r="Q229" s="109"/>
      <c r="R229" s="109"/>
      <c r="S229" s="109"/>
      <c r="T229" s="109"/>
      <c r="U229" s="109"/>
      <c r="V229" s="109"/>
      <c r="W229" s="109"/>
      <c r="X229" s="109"/>
    </row>
    <row r="230" ht="20.25" customHeight="1" spans="1:24">
      <c r="A230" s="21" t="s">
        <v>70</v>
      </c>
      <c r="B230" s="21" t="s">
        <v>85</v>
      </c>
      <c r="C230" s="21" t="s">
        <v>396</v>
      </c>
      <c r="D230" s="21" t="s">
        <v>281</v>
      </c>
      <c r="E230" s="21" t="s">
        <v>162</v>
      </c>
      <c r="F230" s="21" t="s">
        <v>163</v>
      </c>
      <c r="G230" s="21" t="s">
        <v>282</v>
      </c>
      <c r="H230" s="21" t="s">
        <v>283</v>
      </c>
      <c r="I230" s="109">
        <v>292356</v>
      </c>
      <c r="J230" s="109">
        <v>292356</v>
      </c>
      <c r="K230" s="26"/>
      <c r="L230" s="26"/>
      <c r="M230" s="109">
        <v>292356</v>
      </c>
      <c r="N230" s="26"/>
      <c r="O230" s="109"/>
      <c r="P230" s="109"/>
      <c r="Q230" s="109"/>
      <c r="R230" s="109"/>
      <c r="S230" s="109"/>
      <c r="T230" s="109"/>
      <c r="U230" s="109"/>
      <c r="V230" s="109"/>
      <c r="W230" s="109"/>
      <c r="X230" s="109"/>
    </row>
    <row r="231" ht="20.25" customHeight="1" spans="1:24">
      <c r="A231" s="21" t="s">
        <v>70</v>
      </c>
      <c r="B231" s="21" t="s">
        <v>85</v>
      </c>
      <c r="C231" s="21" t="s">
        <v>396</v>
      </c>
      <c r="D231" s="21" t="s">
        <v>281</v>
      </c>
      <c r="E231" s="21" t="s">
        <v>162</v>
      </c>
      <c r="F231" s="21" t="s">
        <v>163</v>
      </c>
      <c r="G231" s="21" t="s">
        <v>282</v>
      </c>
      <c r="H231" s="21" t="s">
        <v>283</v>
      </c>
      <c r="I231" s="109">
        <v>260400</v>
      </c>
      <c r="J231" s="109">
        <v>260400</v>
      </c>
      <c r="K231" s="26"/>
      <c r="L231" s="26"/>
      <c r="M231" s="109">
        <v>260400</v>
      </c>
      <c r="N231" s="26"/>
      <c r="O231" s="109"/>
      <c r="P231" s="109"/>
      <c r="Q231" s="109"/>
      <c r="R231" s="109"/>
      <c r="S231" s="109"/>
      <c r="T231" s="109"/>
      <c r="U231" s="109"/>
      <c r="V231" s="109"/>
      <c r="W231" s="109"/>
      <c r="X231" s="109"/>
    </row>
    <row r="232" ht="20.25" customHeight="1" spans="1:24">
      <c r="A232" s="21" t="s">
        <v>70</v>
      </c>
      <c r="B232" s="21" t="s">
        <v>85</v>
      </c>
      <c r="C232" s="21" t="s">
        <v>397</v>
      </c>
      <c r="D232" s="21" t="s">
        <v>285</v>
      </c>
      <c r="E232" s="21" t="s">
        <v>138</v>
      </c>
      <c r="F232" s="21" t="s">
        <v>139</v>
      </c>
      <c r="G232" s="21" t="s">
        <v>286</v>
      </c>
      <c r="H232" s="21" t="s">
        <v>287</v>
      </c>
      <c r="I232" s="109">
        <v>269708.16</v>
      </c>
      <c r="J232" s="109">
        <v>269708.16</v>
      </c>
      <c r="K232" s="26"/>
      <c r="L232" s="26"/>
      <c r="M232" s="109">
        <v>269708.16</v>
      </c>
      <c r="N232" s="26"/>
      <c r="O232" s="109"/>
      <c r="P232" s="109"/>
      <c r="Q232" s="109"/>
      <c r="R232" s="109"/>
      <c r="S232" s="109"/>
      <c r="T232" s="109"/>
      <c r="U232" s="109"/>
      <c r="V232" s="109"/>
      <c r="W232" s="109"/>
      <c r="X232" s="109"/>
    </row>
    <row r="233" ht="20.25" customHeight="1" spans="1:24">
      <c r="A233" s="21" t="s">
        <v>70</v>
      </c>
      <c r="B233" s="21" t="s">
        <v>85</v>
      </c>
      <c r="C233" s="21" t="s">
        <v>397</v>
      </c>
      <c r="D233" s="21" t="s">
        <v>285</v>
      </c>
      <c r="E233" s="21" t="s">
        <v>140</v>
      </c>
      <c r="F233" s="21" t="s">
        <v>141</v>
      </c>
      <c r="G233" s="21" t="s">
        <v>327</v>
      </c>
      <c r="H233" s="21" t="s">
        <v>328</v>
      </c>
      <c r="I233" s="109">
        <v>22000</v>
      </c>
      <c r="J233" s="109">
        <v>22000</v>
      </c>
      <c r="K233" s="26"/>
      <c r="L233" s="26"/>
      <c r="M233" s="109">
        <v>22000</v>
      </c>
      <c r="N233" s="26"/>
      <c r="O233" s="109"/>
      <c r="P233" s="109"/>
      <c r="Q233" s="109"/>
      <c r="R233" s="109"/>
      <c r="S233" s="109"/>
      <c r="T233" s="109"/>
      <c r="U233" s="109"/>
      <c r="V233" s="109"/>
      <c r="W233" s="109"/>
      <c r="X233" s="109"/>
    </row>
    <row r="234" ht="20.25" customHeight="1" spans="1:24">
      <c r="A234" s="21" t="s">
        <v>70</v>
      </c>
      <c r="B234" s="21" t="s">
        <v>85</v>
      </c>
      <c r="C234" s="21" t="s">
        <v>397</v>
      </c>
      <c r="D234" s="21" t="s">
        <v>285</v>
      </c>
      <c r="E234" s="21" t="s">
        <v>192</v>
      </c>
      <c r="F234" s="21" t="s">
        <v>193</v>
      </c>
      <c r="G234" s="21" t="s">
        <v>288</v>
      </c>
      <c r="H234" s="21" t="s">
        <v>289</v>
      </c>
      <c r="I234" s="109">
        <v>111933.2</v>
      </c>
      <c r="J234" s="109">
        <v>111933.2</v>
      </c>
      <c r="K234" s="26"/>
      <c r="L234" s="26"/>
      <c r="M234" s="109">
        <v>111933.2</v>
      </c>
      <c r="N234" s="26"/>
      <c r="O234" s="109"/>
      <c r="P234" s="109"/>
      <c r="Q234" s="109"/>
      <c r="R234" s="109"/>
      <c r="S234" s="109"/>
      <c r="T234" s="109"/>
      <c r="U234" s="109"/>
      <c r="V234" s="109"/>
      <c r="W234" s="109"/>
      <c r="X234" s="109"/>
    </row>
    <row r="235" ht="20.25" customHeight="1" spans="1:24">
      <c r="A235" s="21" t="s">
        <v>70</v>
      </c>
      <c r="B235" s="21" t="s">
        <v>85</v>
      </c>
      <c r="C235" s="21" t="s">
        <v>397</v>
      </c>
      <c r="D235" s="21" t="s">
        <v>285</v>
      </c>
      <c r="E235" s="21" t="s">
        <v>194</v>
      </c>
      <c r="F235" s="21" t="s">
        <v>195</v>
      </c>
      <c r="G235" s="21" t="s">
        <v>290</v>
      </c>
      <c r="H235" s="21" t="s">
        <v>291</v>
      </c>
      <c r="I235" s="109">
        <v>21170</v>
      </c>
      <c r="J235" s="109">
        <v>21170</v>
      </c>
      <c r="K235" s="26"/>
      <c r="L235" s="26"/>
      <c r="M235" s="109">
        <v>21170</v>
      </c>
      <c r="N235" s="26"/>
      <c r="O235" s="109"/>
      <c r="P235" s="109"/>
      <c r="Q235" s="109"/>
      <c r="R235" s="109"/>
      <c r="S235" s="109"/>
      <c r="T235" s="109"/>
      <c r="U235" s="109"/>
      <c r="V235" s="109"/>
      <c r="W235" s="109"/>
      <c r="X235" s="109"/>
    </row>
    <row r="236" ht="20.25" customHeight="1" spans="1:24">
      <c r="A236" s="21" t="s">
        <v>70</v>
      </c>
      <c r="B236" s="21" t="s">
        <v>85</v>
      </c>
      <c r="C236" s="21" t="s">
        <v>397</v>
      </c>
      <c r="D236" s="21" t="s">
        <v>285</v>
      </c>
      <c r="E236" s="21" t="s">
        <v>194</v>
      </c>
      <c r="F236" s="21" t="s">
        <v>195</v>
      </c>
      <c r="G236" s="21" t="s">
        <v>290</v>
      </c>
      <c r="H236" s="21" t="s">
        <v>291</v>
      </c>
      <c r="I236" s="109">
        <v>70843.8</v>
      </c>
      <c r="J236" s="109">
        <v>70843.8</v>
      </c>
      <c r="K236" s="26"/>
      <c r="L236" s="26"/>
      <c r="M236" s="109">
        <v>70843.8</v>
      </c>
      <c r="N236" s="26"/>
      <c r="O236" s="109"/>
      <c r="P236" s="109"/>
      <c r="Q236" s="109"/>
      <c r="R236" s="109"/>
      <c r="S236" s="109"/>
      <c r="T236" s="109"/>
      <c r="U236" s="109"/>
      <c r="V236" s="109"/>
      <c r="W236" s="109"/>
      <c r="X236" s="109"/>
    </row>
    <row r="237" ht="20.25" customHeight="1" spans="1:24">
      <c r="A237" s="21" t="s">
        <v>70</v>
      </c>
      <c r="B237" s="21" t="s">
        <v>85</v>
      </c>
      <c r="C237" s="21" t="s">
        <v>397</v>
      </c>
      <c r="D237" s="21" t="s">
        <v>285</v>
      </c>
      <c r="E237" s="21" t="s">
        <v>162</v>
      </c>
      <c r="F237" s="21" t="s">
        <v>163</v>
      </c>
      <c r="G237" s="21" t="s">
        <v>292</v>
      </c>
      <c r="H237" s="21" t="s">
        <v>293</v>
      </c>
      <c r="I237" s="109">
        <v>9918.13</v>
      </c>
      <c r="J237" s="109">
        <v>9918.13</v>
      </c>
      <c r="K237" s="26"/>
      <c r="L237" s="26"/>
      <c r="M237" s="109">
        <v>9918.13</v>
      </c>
      <c r="N237" s="26"/>
      <c r="O237" s="109"/>
      <c r="P237" s="109"/>
      <c r="Q237" s="109"/>
      <c r="R237" s="109"/>
      <c r="S237" s="109"/>
      <c r="T237" s="109"/>
      <c r="U237" s="109"/>
      <c r="V237" s="109"/>
      <c r="W237" s="109"/>
      <c r="X237" s="109"/>
    </row>
    <row r="238" ht="20.25" customHeight="1" spans="1:24">
      <c r="A238" s="21" t="s">
        <v>70</v>
      </c>
      <c r="B238" s="21" t="s">
        <v>85</v>
      </c>
      <c r="C238" s="21" t="s">
        <v>397</v>
      </c>
      <c r="D238" s="21" t="s">
        <v>285</v>
      </c>
      <c r="E238" s="21" t="s">
        <v>196</v>
      </c>
      <c r="F238" s="21" t="s">
        <v>197</v>
      </c>
      <c r="G238" s="21" t="s">
        <v>292</v>
      </c>
      <c r="H238" s="21" t="s">
        <v>293</v>
      </c>
      <c r="I238" s="109">
        <v>2583.6</v>
      </c>
      <c r="J238" s="109">
        <v>2583.6</v>
      </c>
      <c r="K238" s="26"/>
      <c r="L238" s="26"/>
      <c r="M238" s="109">
        <v>2583.6</v>
      </c>
      <c r="N238" s="26"/>
      <c r="O238" s="109"/>
      <c r="P238" s="109"/>
      <c r="Q238" s="109"/>
      <c r="R238" s="109"/>
      <c r="S238" s="109"/>
      <c r="T238" s="109"/>
      <c r="U238" s="109"/>
      <c r="V238" s="109"/>
      <c r="W238" s="109"/>
      <c r="X238" s="109"/>
    </row>
    <row r="239" ht="20.25" customHeight="1" spans="1:24">
      <c r="A239" s="21" t="s">
        <v>70</v>
      </c>
      <c r="B239" s="21" t="s">
        <v>85</v>
      </c>
      <c r="C239" s="21" t="s">
        <v>397</v>
      </c>
      <c r="D239" s="21" t="s">
        <v>285</v>
      </c>
      <c r="E239" s="21" t="s">
        <v>196</v>
      </c>
      <c r="F239" s="21" t="s">
        <v>197</v>
      </c>
      <c r="G239" s="21" t="s">
        <v>292</v>
      </c>
      <c r="H239" s="21" t="s">
        <v>293</v>
      </c>
      <c r="I239" s="109">
        <v>5100.75</v>
      </c>
      <c r="J239" s="109">
        <v>5100.75</v>
      </c>
      <c r="K239" s="26"/>
      <c r="L239" s="26"/>
      <c r="M239" s="109">
        <v>5100.75</v>
      </c>
      <c r="N239" s="26"/>
      <c r="O239" s="109"/>
      <c r="P239" s="109"/>
      <c r="Q239" s="109"/>
      <c r="R239" s="109"/>
      <c r="S239" s="109"/>
      <c r="T239" s="109"/>
      <c r="U239" s="109"/>
      <c r="V239" s="109"/>
      <c r="W239" s="109"/>
      <c r="X239" s="109"/>
    </row>
    <row r="240" ht="20.25" customHeight="1" spans="1:24">
      <c r="A240" s="21" t="s">
        <v>70</v>
      </c>
      <c r="B240" s="21" t="s">
        <v>85</v>
      </c>
      <c r="C240" s="21" t="s">
        <v>397</v>
      </c>
      <c r="D240" s="21" t="s">
        <v>285</v>
      </c>
      <c r="E240" s="21" t="s">
        <v>196</v>
      </c>
      <c r="F240" s="21" t="s">
        <v>197</v>
      </c>
      <c r="G240" s="21" t="s">
        <v>292</v>
      </c>
      <c r="H240" s="21" t="s">
        <v>293</v>
      </c>
      <c r="I240" s="109">
        <v>7234.08</v>
      </c>
      <c r="J240" s="109">
        <v>7234.08</v>
      </c>
      <c r="K240" s="26"/>
      <c r="L240" s="26"/>
      <c r="M240" s="109">
        <v>7234.08</v>
      </c>
      <c r="N240" s="26"/>
      <c r="O240" s="109"/>
      <c r="P240" s="109"/>
      <c r="Q240" s="109"/>
      <c r="R240" s="109"/>
      <c r="S240" s="109"/>
      <c r="T240" s="109"/>
      <c r="U240" s="109"/>
      <c r="V240" s="109"/>
      <c r="W240" s="109"/>
      <c r="X240" s="109"/>
    </row>
    <row r="241" ht="20.25" customHeight="1" spans="1:24">
      <c r="A241" s="21" t="s">
        <v>70</v>
      </c>
      <c r="B241" s="21" t="s">
        <v>85</v>
      </c>
      <c r="C241" s="21" t="s">
        <v>398</v>
      </c>
      <c r="D241" s="21" t="s">
        <v>206</v>
      </c>
      <c r="E241" s="21" t="s">
        <v>205</v>
      </c>
      <c r="F241" s="21" t="s">
        <v>206</v>
      </c>
      <c r="G241" s="21" t="s">
        <v>316</v>
      </c>
      <c r="H241" s="21" t="s">
        <v>206</v>
      </c>
      <c r="I241" s="109">
        <v>251337.12</v>
      </c>
      <c r="J241" s="109">
        <v>251337.12</v>
      </c>
      <c r="K241" s="26"/>
      <c r="L241" s="26"/>
      <c r="M241" s="109">
        <v>251337.12</v>
      </c>
      <c r="N241" s="26"/>
      <c r="O241" s="109"/>
      <c r="P241" s="109"/>
      <c r="Q241" s="109"/>
      <c r="R241" s="109"/>
      <c r="S241" s="109"/>
      <c r="T241" s="109"/>
      <c r="U241" s="109"/>
      <c r="V241" s="109"/>
      <c r="W241" s="109"/>
      <c r="X241" s="109"/>
    </row>
    <row r="242" ht="20.25" customHeight="1" spans="1:24">
      <c r="A242" s="21" t="s">
        <v>70</v>
      </c>
      <c r="B242" s="21" t="s">
        <v>85</v>
      </c>
      <c r="C242" s="21" t="s">
        <v>399</v>
      </c>
      <c r="D242" s="21" t="s">
        <v>330</v>
      </c>
      <c r="E242" s="21" t="s">
        <v>144</v>
      </c>
      <c r="F242" s="21" t="s">
        <v>145</v>
      </c>
      <c r="G242" s="21" t="s">
        <v>319</v>
      </c>
      <c r="H242" s="21" t="s">
        <v>320</v>
      </c>
      <c r="I242" s="109">
        <v>6655.2</v>
      </c>
      <c r="J242" s="109">
        <v>6655.2</v>
      </c>
      <c r="K242" s="26"/>
      <c r="L242" s="26"/>
      <c r="M242" s="109">
        <v>6655.2</v>
      </c>
      <c r="N242" s="26"/>
      <c r="O242" s="109"/>
      <c r="P242" s="109"/>
      <c r="Q242" s="109"/>
      <c r="R242" s="109"/>
      <c r="S242" s="109"/>
      <c r="T242" s="109"/>
      <c r="U242" s="109"/>
      <c r="V242" s="109"/>
      <c r="W242" s="109"/>
      <c r="X242" s="109"/>
    </row>
    <row r="243" ht="20.25" customHeight="1" spans="1:24">
      <c r="A243" s="21" t="s">
        <v>70</v>
      </c>
      <c r="B243" s="21" t="s">
        <v>85</v>
      </c>
      <c r="C243" s="21" t="s">
        <v>400</v>
      </c>
      <c r="D243" s="21" t="s">
        <v>295</v>
      </c>
      <c r="E243" s="21" t="s">
        <v>162</v>
      </c>
      <c r="F243" s="21" t="s">
        <v>163</v>
      </c>
      <c r="G243" s="21" t="s">
        <v>296</v>
      </c>
      <c r="H243" s="21" t="s">
        <v>297</v>
      </c>
      <c r="I243" s="109">
        <v>10000</v>
      </c>
      <c r="J243" s="109">
        <v>10000</v>
      </c>
      <c r="K243" s="26"/>
      <c r="L243" s="26"/>
      <c r="M243" s="109">
        <v>10000</v>
      </c>
      <c r="N243" s="26"/>
      <c r="O243" s="109"/>
      <c r="P243" s="109"/>
      <c r="Q243" s="109"/>
      <c r="R243" s="109"/>
      <c r="S243" s="109"/>
      <c r="T243" s="109"/>
      <c r="U243" s="109"/>
      <c r="V243" s="109"/>
      <c r="W243" s="109"/>
      <c r="X243" s="109"/>
    </row>
    <row r="244" ht="20.25" customHeight="1" spans="1:24">
      <c r="A244" s="21" t="s">
        <v>70</v>
      </c>
      <c r="B244" s="21" t="s">
        <v>85</v>
      </c>
      <c r="C244" s="21" t="s">
        <v>401</v>
      </c>
      <c r="D244" s="21" t="s">
        <v>250</v>
      </c>
      <c r="E244" s="21" t="s">
        <v>162</v>
      </c>
      <c r="F244" s="21" t="s">
        <v>163</v>
      </c>
      <c r="G244" s="21" t="s">
        <v>299</v>
      </c>
      <c r="H244" s="21" t="s">
        <v>250</v>
      </c>
      <c r="I244" s="109">
        <v>5000</v>
      </c>
      <c r="J244" s="109">
        <v>5000</v>
      </c>
      <c r="K244" s="26"/>
      <c r="L244" s="26"/>
      <c r="M244" s="109">
        <v>5000</v>
      </c>
      <c r="N244" s="26"/>
      <c r="O244" s="109"/>
      <c r="P244" s="109"/>
      <c r="Q244" s="109"/>
      <c r="R244" s="109"/>
      <c r="S244" s="109"/>
      <c r="T244" s="109"/>
      <c r="U244" s="109"/>
      <c r="V244" s="109"/>
      <c r="W244" s="109"/>
      <c r="X244" s="109"/>
    </row>
    <row r="245" ht="20.25" customHeight="1" spans="1:24">
      <c r="A245" s="21" t="s">
        <v>70</v>
      </c>
      <c r="B245" s="21" t="s">
        <v>85</v>
      </c>
      <c r="C245" s="21" t="s">
        <v>402</v>
      </c>
      <c r="D245" s="21" t="s">
        <v>305</v>
      </c>
      <c r="E245" s="21" t="s">
        <v>162</v>
      </c>
      <c r="F245" s="21" t="s">
        <v>163</v>
      </c>
      <c r="G245" s="21" t="s">
        <v>306</v>
      </c>
      <c r="H245" s="21" t="s">
        <v>305</v>
      </c>
      <c r="I245" s="109">
        <v>35057.52</v>
      </c>
      <c r="J245" s="109">
        <v>35057.52</v>
      </c>
      <c r="K245" s="26"/>
      <c r="L245" s="26"/>
      <c r="M245" s="109">
        <v>35057.52</v>
      </c>
      <c r="N245" s="26"/>
      <c r="O245" s="109"/>
      <c r="P245" s="109"/>
      <c r="Q245" s="109"/>
      <c r="R245" s="109"/>
      <c r="S245" s="109"/>
      <c r="T245" s="109"/>
      <c r="U245" s="109"/>
      <c r="V245" s="109"/>
      <c r="W245" s="109"/>
      <c r="X245" s="109"/>
    </row>
    <row r="246" ht="20.25" customHeight="1" spans="1:24">
      <c r="A246" s="21" t="s">
        <v>70</v>
      </c>
      <c r="B246" s="21" t="s">
        <v>85</v>
      </c>
      <c r="C246" s="21" t="s">
        <v>403</v>
      </c>
      <c r="D246" s="21" t="s">
        <v>308</v>
      </c>
      <c r="E246" s="21" t="s">
        <v>162</v>
      </c>
      <c r="F246" s="21" t="s">
        <v>163</v>
      </c>
      <c r="G246" s="21" t="s">
        <v>309</v>
      </c>
      <c r="H246" s="21" t="s">
        <v>310</v>
      </c>
      <c r="I246" s="109">
        <v>43512</v>
      </c>
      <c r="J246" s="109">
        <v>43512</v>
      </c>
      <c r="K246" s="26"/>
      <c r="L246" s="26"/>
      <c r="M246" s="109">
        <v>43512</v>
      </c>
      <c r="N246" s="26"/>
      <c r="O246" s="109"/>
      <c r="P246" s="109"/>
      <c r="Q246" s="109"/>
      <c r="R246" s="109"/>
      <c r="S246" s="109"/>
      <c r="T246" s="109"/>
      <c r="U246" s="109"/>
      <c r="V246" s="109"/>
      <c r="W246" s="109"/>
      <c r="X246" s="109"/>
    </row>
    <row r="247" ht="20.25" customHeight="1" spans="1:24">
      <c r="A247" s="21" t="s">
        <v>70</v>
      </c>
      <c r="B247" s="21" t="s">
        <v>85</v>
      </c>
      <c r="C247" s="21" t="s">
        <v>403</v>
      </c>
      <c r="D247" s="21" t="s">
        <v>308</v>
      </c>
      <c r="E247" s="21" t="s">
        <v>162</v>
      </c>
      <c r="F247" s="21" t="s">
        <v>163</v>
      </c>
      <c r="G247" s="21" t="s">
        <v>311</v>
      </c>
      <c r="H247" s="21" t="s">
        <v>312</v>
      </c>
      <c r="I247" s="109">
        <v>28000</v>
      </c>
      <c r="J247" s="109">
        <v>28000</v>
      </c>
      <c r="K247" s="26"/>
      <c r="L247" s="26"/>
      <c r="M247" s="109">
        <v>28000</v>
      </c>
      <c r="N247" s="26"/>
      <c r="O247" s="109"/>
      <c r="P247" s="109"/>
      <c r="Q247" s="109"/>
      <c r="R247" s="109"/>
      <c r="S247" s="109"/>
      <c r="T247" s="109"/>
      <c r="U247" s="109"/>
      <c r="V247" s="109"/>
      <c r="W247" s="109"/>
      <c r="X247" s="109"/>
    </row>
    <row r="248" ht="20.25" customHeight="1" spans="1:24">
      <c r="A248" s="21" t="s">
        <v>70</v>
      </c>
      <c r="B248" s="21" t="s">
        <v>85</v>
      </c>
      <c r="C248" s="21" t="s">
        <v>403</v>
      </c>
      <c r="D248" s="21" t="s">
        <v>308</v>
      </c>
      <c r="E248" s="21" t="s">
        <v>136</v>
      </c>
      <c r="F248" s="21" t="s">
        <v>137</v>
      </c>
      <c r="G248" s="21" t="s">
        <v>313</v>
      </c>
      <c r="H248" s="21" t="s">
        <v>314</v>
      </c>
      <c r="I248" s="109">
        <v>4500</v>
      </c>
      <c r="J248" s="109">
        <v>4500</v>
      </c>
      <c r="K248" s="26"/>
      <c r="L248" s="26"/>
      <c r="M248" s="109">
        <v>4500</v>
      </c>
      <c r="N248" s="26"/>
      <c r="O248" s="109"/>
      <c r="P248" s="109"/>
      <c r="Q248" s="109"/>
      <c r="R248" s="109"/>
      <c r="S248" s="109"/>
      <c r="T248" s="109"/>
      <c r="U248" s="109"/>
      <c r="V248" s="109"/>
      <c r="W248" s="109"/>
      <c r="X248" s="109"/>
    </row>
    <row r="249" ht="20.25" customHeight="1" spans="1:24">
      <c r="A249" s="21" t="s">
        <v>70</v>
      </c>
      <c r="B249" s="21" t="s">
        <v>85</v>
      </c>
      <c r="C249" s="21" t="s">
        <v>403</v>
      </c>
      <c r="D249" s="21" t="s">
        <v>308</v>
      </c>
      <c r="E249" s="21" t="s">
        <v>162</v>
      </c>
      <c r="F249" s="21" t="s">
        <v>163</v>
      </c>
      <c r="G249" s="21" t="s">
        <v>313</v>
      </c>
      <c r="H249" s="21" t="s">
        <v>314</v>
      </c>
      <c r="I249" s="109">
        <v>39200</v>
      </c>
      <c r="J249" s="109">
        <v>39200</v>
      </c>
      <c r="K249" s="26"/>
      <c r="L249" s="26"/>
      <c r="M249" s="109">
        <v>39200</v>
      </c>
      <c r="N249" s="26"/>
      <c r="O249" s="109"/>
      <c r="P249" s="109"/>
      <c r="Q249" s="109"/>
      <c r="R249" s="109"/>
      <c r="S249" s="109"/>
      <c r="T249" s="109"/>
      <c r="U249" s="109"/>
      <c r="V249" s="109"/>
      <c r="W249" s="109"/>
      <c r="X249" s="109"/>
    </row>
    <row r="250" ht="20.25" customHeight="1" spans="1:24">
      <c r="A250" s="21" t="s">
        <v>70</v>
      </c>
      <c r="B250" s="21" t="s">
        <v>85</v>
      </c>
      <c r="C250" s="21" t="s">
        <v>404</v>
      </c>
      <c r="D250" s="21" t="s">
        <v>318</v>
      </c>
      <c r="E250" s="21" t="s">
        <v>136</v>
      </c>
      <c r="F250" s="21" t="s">
        <v>137</v>
      </c>
      <c r="G250" s="21" t="s">
        <v>319</v>
      </c>
      <c r="H250" s="21" t="s">
        <v>320</v>
      </c>
      <c r="I250" s="109">
        <v>72000</v>
      </c>
      <c r="J250" s="109">
        <v>72000</v>
      </c>
      <c r="K250" s="26"/>
      <c r="L250" s="26"/>
      <c r="M250" s="109">
        <v>72000</v>
      </c>
      <c r="N250" s="26"/>
      <c r="O250" s="109"/>
      <c r="P250" s="109"/>
      <c r="Q250" s="109"/>
      <c r="R250" s="109"/>
      <c r="S250" s="109"/>
      <c r="T250" s="109"/>
      <c r="U250" s="109"/>
      <c r="V250" s="109"/>
      <c r="W250" s="109"/>
      <c r="X250" s="109"/>
    </row>
    <row r="251" ht="20.25" customHeight="1" spans="1:24">
      <c r="A251" s="21" t="s">
        <v>70</v>
      </c>
      <c r="B251" s="21" t="s">
        <v>85</v>
      </c>
      <c r="C251" s="21" t="s">
        <v>405</v>
      </c>
      <c r="D251" s="21" t="s">
        <v>324</v>
      </c>
      <c r="E251" s="21" t="s">
        <v>162</v>
      </c>
      <c r="F251" s="21" t="s">
        <v>163</v>
      </c>
      <c r="G251" s="21" t="s">
        <v>278</v>
      </c>
      <c r="H251" s="21" t="s">
        <v>279</v>
      </c>
      <c r="I251" s="109">
        <v>126000</v>
      </c>
      <c r="J251" s="109">
        <v>126000</v>
      </c>
      <c r="K251" s="26"/>
      <c r="L251" s="26"/>
      <c r="M251" s="109">
        <v>126000</v>
      </c>
      <c r="N251" s="26"/>
      <c r="O251" s="109"/>
      <c r="P251" s="109"/>
      <c r="Q251" s="109"/>
      <c r="R251" s="109"/>
      <c r="S251" s="109"/>
      <c r="T251" s="109"/>
      <c r="U251" s="109"/>
      <c r="V251" s="109"/>
      <c r="W251" s="109"/>
      <c r="X251" s="109"/>
    </row>
    <row r="252" ht="20.25" customHeight="1" spans="1:24">
      <c r="A252" s="21" t="s">
        <v>70</v>
      </c>
      <c r="B252" s="21" t="s">
        <v>85</v>
      </c>
      <c r="C252" s="21" t="s">
        <v>405</v>
      </c>
      <c r="D252" s="21" t="s">
        <v>324</v>
      </c>
      <c r="E252" s="21" t="s">
        <v>162</v>
      </c>
      <c r="F252" s="21" t="s">
        <v>163</v>
      </c>
      <c r="G252" s="21" t="s">
        <v>282</v>
      </c>
      <c r="H252" s="21" t="s">
        <v>283</v>
      </c>
      <c r="I252" s="109">
        <v>134400</v>
      </c>
      <c r="J252" s="109">
        <v>134400</v>
      </c>
      <c r="K252" s="26"/>
      <c r="L252" s="26"/>
      <c r="M252" s="109">
        <v>134400</v>
      </c>
      <c r="N252" s="26"/>
      <c r="O252" s="109"/>
      <c r="P252" s="109"/>
      <c r="Q252" s="109"/>
      <c r="R252" s="109"/>
      <c r="S252" s="109"/>
      <c r="T252" s="109"/>
      <c r="U252" s="109"/>
      <c r="V252" s="109"/>
      <c r="W252" s="109"/>
      <c r="X252" s="109"/>
    </row>
    <row r="253" ht="20.25" customHeight="1" spans="1:24">
      <c r="A253" s="21" t="s">
        <v>70</v>
      </c>
      <c r="B253" s="21" t="s">
        <v>85</v>
      </c>
      <c r="C253" s="21" t="s">
        <v>405</v>
      </c>
      <c r="D253" s="21" t="s">
        <v>324</v>
      </c>
      <c r="E253" s="21" t="s">
        <v>162</v>
      </c>
      <c r="F253" s="21" t="s">
        <v>163</v>
      </c>
      <c r="G253" s="21" t="s">
        <v>282</v>
      </c>
      <c r="H253" s="21" t="s">
        <v>283</v>
      </c>
      <c r="I253" s="109">
        <v>117600</v>
      </c>
      <c r="J253" s="109">
        <v>117600</v>
      </c>
      <c r="K253" s="26"/>
      <c r="L253" s="26"/>
      <c r="M253" s="109">
        <v>117600</v>
      </c>
      <c r="N253" s="26"/>
      <c r="O253" s="109"/>
      <c r="P253" s="109"/>
      <c r="Q253" s="109"/>
      <c r="R253" s="109"/>
      <c r="S253" s="109"/>
      <c r="T253" s="109"/>
      <c r="U253" s="109"/>
      <c r="V253" s="109"/>
      <c r="W253" s="109"/>
      <c r="X253" s="109"/>
    </row>
    <row r="254" ht="20.25" customHeight="1" spans="1:24">
      <c r="A254" s="21" t="s">
        <v>70</v>
      </c>
      <c r="B254" s="21" t="s">
        <v>87</v>
      </c>
      <c r="C254" s="21" t="s">
        <v>406</v>
      </c>
      <c r="D254" s="21" t="s">
        <v>281</v>
      </c>
      <c r="E254" s="21" t="s">
        <v>162</v>
      </c>
      <c r="F254" s="21" t="s">
        <v>163</v>
      </c>
      <c r="G254" s="21" t="s">
        <v>274</v>
      </c>
      <c r="H254" s="21" t="s">
        <v>275</v>
      </c>
      <c r="I254" s="109">
        <v>514296</v>
      </c>
      <c r="J254" s="109">
        <v>514296</v>
      </c>
      <c r="K254" s="26"/>
      <c r="L254" s="26"/>
      <c r="M254" s="109">
        <v>514296</v>
      </c>
      <c r="N254" s="26"/>
      <c r="O254" s="109"/>
      <c r="P254" s="109"/>
      <c r="Q254" s="109"/>
      <c r="R254" s="109"/>
      <c r="S254" s="109"/>
      <c r="T254" s="109"/>
      <c r="U254" s="109"/>
      <c r="V254" s="109"/>
      <c r="W254" s="109"/>
      <c r="X254" s="109"/>
    </row>
    <row r="255" ht="20.25" customHeight="1" spans="1:24">
      <c r="A255" s="21" t="s">
        <v>70</v>
      </c>
      <c r="B255" s="21" t="s">
        <v>87</v>
      </c>
      <c r="C255" s="21" t="s">
        <v>406</v>
      </c>
      <c r="D255" s="21" t="s">
        <v>281</v>
      </c>
      <c r="E255" s="21" t="s">
        <v>162</v>
      </c>
      <c r="F255" s="21" t="s">
        <v>163</v>
      </c>
      <c r="G255" s="21" t="s">
        <v>276</v>
      </c>
      <c r="H255" s="21" t="s">
        <v>277</v>
      </c>
      <c r="I255" s="109">
        <v>78000</v>
      </c>
      <c r="J255" s="109">
        <v>78000</v>
      </c>
      <c r="K255" s="26"/>
      <c r="L255" s="26"/>
      <c r="M255" s="109">
        <v>78000</v>
      </c>
      <c r="N255" s="26"/>
      <c r="O255" s="109"/>
      <c r="P255" s="109"/>
      <c r="Q255" s="109"/>
      <c r="R255" s="109"/>
      <c r="S255" s="109"/>
      <c r="T255" s="109"/>
      <c r="U255" s="109"/>
      <c r="V255" s="109"/>
      <c r="W255" s="109"/>
      <c r="X255" s="109"/>
    </row>
    <row r="256" ht="20.25" customHeight="1" spans="1:24">
      <c r="A256" s="21" t="s">
        <v>70</v>
      </c>
      <c r="B256" s="21" t="s">
        <v>87</v>
      </c>
      <c r="C256" s="21" t="s">
        <v>406</v>
      </c>
      <c r="D256" s="21" t="s">
        <v>281</v>
      </c>
      <c r="E256" s="21" t="s">
        <v>162</v>
      </c>
      <c r="F256" s="21" t="s">
        <v>163</v>
      </c>
      <c r="G256" s="21" t="s">
        <v>276</v>
      </c>
      <c r="H256" s="21" t="s">
        <v>277</v>
      </c>
      <c r="I256" s="109">
        <v>59760</v>
      </c>
      <c r="J256" s="109">
        <v>59760</v>
      </c>
      <c r="K256" s="26"/>
      <c r="L256" s="26"/>
      <c r="M256" s="109">
        <v>59760</v>
      </c>
      <c r="N256" s="26"/>
      <c r="O256" s="109"/>
      <c r="P256" s="109"/>
      <c r="Q256" s="109"/>
      <c r="R256" s="109"/>
      <c r="S256" s="109"/>
      <c r="T256" s="109"/>
      <c r="U256" s="109"/>
      <c r="V256" s="109"/>
      <c r="W256" s="109"/>
      <c r="X256" s="109"/>
    </row>
    <row r="257" ht="20.25" customHeight="1" spans="1:24">
      <c r="A257" s="21" t="s">
        <v>70</v>
      </c>
      <c r="B257" s="21" t="s">
        <v>87</v>
      </c>
      <c r="C257" s="21" t="s">
        <v>406</v>
      </c>
      <c r="D257" s="21" t="s">
        <v>281</v>
      </c>
      <c r="E257" s="21" t="s">
        <v>162</v>
      </c>
      <c r="F257" s="21" t="s">
        <v>163</v>
      </c>
      <c r="G257" s="21" t="s">
        <v>278</v>
      </c>
      <c r="H257" s="21" t="s">
        <v>279</v>
      </c>
      <c r="I257" s="109">
        <v>42858</v>
      </c>
      <c r="J257" s="109">
        <v>42858</v>
      </c>
      <c r="K257" s="26"/>
      <c r="L257" s="26"/>
      <c r="M257" s="109">
        <v>42858</v>
      </c>
      <c r="N257" s="26"/>
      <c r="O257" s="109"/>
      <c r="P257" s="109"/>
      <c r="Q257" s="109"/>
      <c r="R257" s="109"/>
      <c r="S257" s="109"/>
      <c r="T257" s="109"/>
      <c r="U257" s="109"/>
      <c r="V257" s="109"/>
      <c r="W257" s="109"/>
      <c r="X257" s="109"/>
    </row>
    <row r="258" ht="20.25" customHeight="1" spans="1:24">
      <c r="A258" s="21" t="s">
        <v>70</v>
      </c>
      <c r="B258" s="21" t="s">
        <v>87</v>
      </c>
      <c r="C258" s="21" t="s">
        <v>406</v>
      </c>
      <c r="D258" s="21" t="s">
        <v>281</v>
      </c>
      <c r="E258" s="21" t="s">
        <v>162</v>
      </c>
      <c r="F258" s="21" t="s">
        <v>163</v>
      </c>
      <c r="G258" s="21" t="s">
        <v>282</v>
      </c>
      <c r="H258" s="21" t="s">
        <v>283</v>
      </c>
      <c r="I258" s="109">
        <v>235860</v>
      </c>
      <c r="J258" s="109">
        <v>235860</v>
      </c>
      <c r="K258" s="26"/>
      <c r="L258" s="26"/>
      <c r="M258" s="109">
        <v>235860</v>
      </c>
      <c r="N258" s="26"/>
      <c r="O258" s="109"/>
      <c r="P258" s="109"/>
      <c r="Q258" s="109"/>
      <c r="R258" s="109"/>
      <c r="S258" s="109"/>
      <c r="T258" s="109"/>
      <c r="U258" s="109"/>
      <c r="V258" s="109"/>
      <c r="W258" s="109"/>
      <c r="X258" s="109"/>
    </row>
    <row r="259" ht="20.25" customHeight="1" spans="1:24">
      <c r="A259" s="21" t="s">
        <v>70</v>
      </c>
      <c r="B259" s="21" t="s">
        <v>87</v>
      </c>
      <c r="C259" s="21" t="s">
        <v>406</v>
      </c>
      <c r="D259" s="21" t="s">
        <v>281</v>
      </c>
      <c r="E259" s="21" t="s">
        <v>162</v>
      </c>
      <c r="F259" s="21" t="s">
        <v>163</v>
      </c>
      <c r="G259" s="21" t="s">
        <v>282</v>
      </c>
      <c r="H259" s="21" t="s">
        <v>283</v>
      </c>
      <c r="I259" s="109">
        <v>124980</v>
      </c>
      <c r="J259" s="109">
        <v>124980</v>
      </c>
      <c r="K259" s="26"/>
      <c r="L259" s="26"/>
      <c r="M259" s="109">
        <v>124980</v>
      </c>
      <c r="N259" s="26"/>
      <c r="O259" s="109"/>
      <c r="P259" s="109"/>
      <c r="Q259" s="109"/>
      <c r="R259" s="109"/>
      <c r="S259" s="109"/>
      <c r="T259" s="109"/>
      <c r="U259" s="109"/>
      <c r="V259" s="109"/>
      <c r="W259" s="109"/>
      <c r="X259" s="109"/>
    </row>
    <row r="260" ht="20.25" customHeight="1" spans="1:24">
      <c r="A260" s="21" t="s">
        <v>70</v>
      </c>
      <c r="B260" s="21" t="s">
        <v>87</v>
      </c>
      <c r="C260" s="21" t="s">
        <v>406</v>
      </c>
      <c r="D260" s="21" t="s">
        <v>281</v>
      </c>
      <c r="E260" s="21" t="s">
        <v>162</v>
      </c>
      <c r="F260" s="21" t="s">
        <v>163</v>
      </c>
      <c r="G260" s="21" t="s">
        <v>282</v>
      </c>
      <c r="H260" s="21" t="s">
        <v>283</v>
      </c>
      <c r="I260" s="109">
        <v>263952</v>
      </c>
      <c r="J260" s="109">
        <v>263952</v>
      </c>
      <c r="K260" s="26"/>
      <c r="L260" s="26"/>
      <c r="M260" s="109">
        <v>263952</v>
      </c>
      <c r="N260" s="26"/>
      <c r="O260" s="109"/>
      <c r="P260" s="109"/>
      <c r="Q260" s="109"/>
      <c r="R260" s="109"/>
      <c r="S260" s="109"/>
      <c r="T260" s="109"/>
      <c r="U260" s="109"/>
      <c r="V260" s="109"/>
      <c r="W260" s="109"/>
      <c r="X260" s="109"/>
    </row>
    <row r="261" ht="20.25" customHeight="1" spans="1:24">
      <c r="A261" s="21" t="s">
        <v>70</v>
      </c>
      <c r="B261" s="21" t="s">
        <v>87</v>
      </c>
      <c r="C261" s="21" t="s">
        <v>407</v>
      </c>
      <c r="D261" s="21" t="s">
        <v>285</v>
      </c>
      <c r="E261" s="21" t="s">
        <v>138</v>
      </c>
      <c r="F261" s="21" t="s">
        <v>139</v>
      </c>
      <c r="G261" s="21" t="s">
        <v>286</v>
      </c>
      <c r="H261" s="21" t="s">
        <v>287</v>
      </c>
      <c r="I261" s="109">
        <v>231751.68</v>
      </c>
      <c r="J261" s="109">
        <v>231751.68</v>
      </c>
      <c r="K261" s="26"/>
      <c r="L261" s="26"/>
      <c r="M261" s="109">
        <v>231751.68</v>
      </c>
      <c r="N261" s="26"/>
      <c r="O261" s="109"/>
      <c r="P261" s="109"/>
      <c r="Q261" s="109"/>
      <c r="R261" s="109"/>
      <c r="S261" s="109"/>
      <c r="T261" s="109"/>
      <c r="U261" s="109"/>
      <c r="V261" s="109"/>
      <c r="W261" s="109"/>
      <c r="X261" s="109"/>
    </row>
    <row r="262" ht="20.25" customHeight="1" spans="1:24">
      <c r="A262" s="21" t="s">
        <v>70</v>
      </c>
      <c r="B262" s="21" t="s">
        <v>87</v>
      </c>
      <c r="C262" s="21" t="s">
        <v>407</v>
      </c>
      <c r="D262" s="21" t="s">
        <v>285</v>
      </c>
      <c r="E262" s="21" t="s">
        <v>192</v>
      </c>
      <c r="F262" s="21" t="s">
        <v>193</v>
      </c>
      <c r="G262" s="21" t="s">
        <v>288</v>
      </c>
      <c r="H262" s="21" t="s">
        <v>289</v>
      </c>
      <c r="I262" s="109">
        <v>94708.99</v>
      </c>
      <c r="J262" s="109">
        <v>94708.99</v>
      </c>
      <c r="K262" s="26"/>
      <c r="L262" s="26"/>
      <c r="M262" s="109">
        <v>94708.99</v>
      </c>
      <c r="N262" s="26"/>
      <c r="O262" s="109"/>
      <c r="P262" s="109"/>
      <c r="Q262" s="109"/>
      <c r="R262" s="109"/>
      <c r="S262" s="109"/>
      <c r="T262" s="109"/>
      <c r="U262" s="109"/>
      <c r="V262" s="109"/>
      <c r="W262" s="109"/>
      <c r="X262" s="109"/>
    </row>
    <row r="263" ht="20.25" customHeight="1" spans="1:24">
      <c r="A263" s="21" t="s">
        <v>70</v>
      </c>
      <c r="B263" s="21" t="s">
        <v>87</v>
      </c>
      <c r="C263" s="21" t="s">
        <v>407</v>
      </c>
      <c r="D263" s="21" t="s">
        <v>285</v>
      </c>
      <c r="E263" s="21" t="s">
        <v>194</v>
      </c>
      <c r="F263" s="21" t="s">
        <v>195</v>
      </c>
      <c r="G263" s="21" t="s">
        <v>290</v>
      </c>
      <c r="H263" s="21" t="s">
        <v>291</v>
      </c>
      <c r="I263" s="109">
        <v>59942.4</v>
      </c>
      <c r="J263" s="109">
        <v>59942.4</v>
      </c>
      <c r="K263" s="26"/>
      <c r="L263" s="26"/>
      <c r="M263" s="109">
        <v>59942.4</v>
      </c>
      <c r="N263" s="26"/>
      <c r="O263" s="109"/>
      <c r="P263" s="109"/>
      <c r="Q263" s="109"/>
      <c r="R263" s="109"/>
      <c r="S263" s="109"/>
      <c r="T263" s="109"/>
      <c r="U263" s="109"/>
      <c r="V263" s="109"/>
      <c r="W263" s="109"/>
      <c r="X263" s="109"/>
    </row>
    <row r="264" ht="20.25" customHeight="1" spans="1:24">
      <c r="A264" s="21" t="s">
        <v>70</v>
      </c>
      <c r="B264" s="21" t="s">
        <v>87</v>
      </c>
      <c r="C264" s="21" t="s">
        <v>407</v>
      </c>
      <c r="D264" s="21" t="s">
        <v>285</v>
      </c>
      <c r="E264" s="21" t="s">
        <v>194</v>
      </c>
      <c r="F264" s="21" t="s">
        <v>195</v>
      </c>
      <c r="G264" s="21" t="s">
        <v>290</v>
      </c>
      <c r="H264" s="21" t="s">
        <v>291</v>
      </c>
      <c r="I264" s="109">
        <v>25404</v>
      </c>
      <c r="J264" s="109">
        <v>25404</v>
      </c>
      <c r="K264" s="26"/>
      <c r="L264" s="26"/>
      <c r="M264" s="109">
        <v>25404</v>
      </c>
      <c r="N264" s="26"/>
      <c r="O264" s="109"/>
      <c r="P264" s="109"/>
      <c r="Q264" s="109"/>
      <c r="R264" s="109"/>
      <c r="S264" s="109"/>
      <c r="T264" s="109"/>
      <c r="U264" s="109"/>
      <c r="V264" s="109"/>
      <c r="W264" s="109"/>
      <c r="X264" s="109"/>
    </row>
    <row r="265" ht="20.25" customHeight="1" spans="1:24">
      <c r="A265" s="21" t="s">
        <v>70</v>
      </c>
      <c r="B265" s="21" t="s">
        <v>87</v>
      </c>
      <c r="C265" s="21" t="s">
        <v>407</v>
      </c>
      <c r="D265" s="21" t="s">
        <v>285</v>
      </c>
      <c r="E265" s="21" t="s">
        <v>162</v>
      </c>
      <c r="F265" s="21" t="s">
        <v>163</v>
      </c>
      <c r="G265" s="21" t="s">
        <v>292</v>
      </c>
      <c r="H265" s="21" t="s">
        <v>293</v>
      </c>
      <c r="I265" s="109">
        <v>8391.94</v>
      </c>
      <c r="J265" s="109">
        <v>8391.94</v>
      </c>
      <c r="K265" s="26"/>
      <c r="L265" s="26"/>
      <c r="M265" s="109">
        <v>8391.94</v>
      </c>
      <c r="N265" s="26"/>
      <c r="O265" s="109"/>
      <c r="P265" s="109"/>
      <c r="Q265" s="109"/>
      <c r="R265" s="109"/>
      <c r="S265" s="109"/>
      <c r="T265" s="109"/>
      <c r="U265" s="109"/>
      <c r="V265" s="109"/>
      <c r="W265" s="109"/>
      <c r="X265" s="109"/>
    </row>
    <row r="266" ht="20.25" customHeight="1" spans="1:24">
      <c r="A266" s="21" t="s">
        <v>70</v>
      </c>
      <c r="B266" s="21" t="s">
        <v>87</v>
      </c>
      <c r="C266" s="21" t="s">
        <v>407</v>
      </c>
      <c r="D266" s="21" t="s">
        <v>285</v>
      </c>
      <c r="E266" s="21" t="s">
        <v>196</v>
      </c>
      <c r="F266" s="21" t="s">
        <v>197</v>
      </c>
      <c r="G266" s="21" t="s">
        <v>292</v>
      </c>
      <c r="H266" s="21" t="s">
        <v>293</v>
      </c>
      <c r="I266" s="109">
        <v>6717.36</v>
      </c>
      <c r="J266" s="109">
        <v>6717.36</v>
      </c>
      <c r="K266" s="26"/>
      <c r="L266" s="26"/>
      <c r="M266" s="109">
        <v>6717.36</v>
      </c>
      <c r="N266" s="26"/>
      <c r="O266" s="109"/>
      <c r="P266" s="109"/>
      <c r="Q266" s="109"/>
      <c r="R266" s="109"/>
      <c r="S266" s="109"/>
      <c r="T266" s="109"/>
      <c r="U266" s="109"/>
      <c r="V266" s="109"/>
      <c r="W266" s="109"/>
      <c r="X266" s="109"/>
    </row>
    <row r="267" ht="20.25" customHeight="1" spans="1:24">
      <c r="A267" s="21" t="s">
        <v>70</v>
      </c>
      <c r="B267" s="21" t="s">
        <v>87</v>
      </c>
      <c r="C267" s="21" t="s">
        <v>407</v>
      </c>
      <c r="D267" s="21" t="s">
        <v>285</v>
      </c>
      <c r="E267" s="21" t="s">
        <v>196</v>
      </c>
      <c r="F267" s="21" t="s">
        <v>197</v>
      </c>
      <c r="G267" s="21" t="s">
        <v>292</v>
      </c>
      <c r="H267" s="21" t="s">
        <v>293</v>
      </c>
      <c r="I267" s="109">
        <v>4315.85</v>
      </c>
      <c r="J267" s="109">
        <v>4315.85</v>
      </c>
      <c r="K267" s="26"/>
      <c r="L267" s="26"/>
      <c r="M267" s="109">
        <v>4315.85</v>
      </c>
      <c r="N267" s="26"/>
      <c r="O267" s="109"/>
      <c r="P267" s="109"/>
      <c r="Q267" s="109"/>
      <c r="R267" s="109"/>
      <c r="S267" s="109"/>
      <c r="T267" s="109"/>
      <c r="U267" s="109"/>
      <c r="V267" s="109"/>
      <c r="W267" s="109"/>
      <c r="X267" s="109"/>
    </row>
    <row r="268" ht="20.25" customHeight="1" spans="1:24">
      <c r="A268" s="21" t="s">
        <v>70</v>
      </c>
      <c r="B268" s="21" t="s">
        <v>87</v>
      </c>
      <c r="C268" s="21" t="s">
        <v>407</v>
      </c>
      <c r="D268" s="21" t="s">
        <v>285</v>
      </c>
      <c r="E268" s="21" t="s">
        <v>196</v>
      </c>
      <c r="F268" s="21" t="s">
        <v>197</v>
      </c>
      <c r="G268" s="21" t="s">
        <v>292</v>
      </c>
      <c r="H268" s="21" t="s">
        <v>293</v>
      </c>
      <c r="I268" s="109">
        <v>3100.32</v>
      </c>
      <c r="J268" s="109">
        <v>3100.32</v>
      </c>
      <c r="K268" s="26"/>
      <c r="L268" s="26"/>
      <c r="M268" s="109">
        <v>3100.32</v>
      </c>
      <c r="N268" s="26"/>
      <c r="O268" s="109"/>
      <c r="P268" s="109"/>
      <c r="Q268" s="109"/>
      <c r="R268" s="109"/>
      <c r="S268" s="109"/>
      <c r="T268" s="109"/>
      <c r="U268" s="109"/>
      <c r="V268" s="109"/>
      <c r="W268" s="109"/>
      <c r="X268" s="109"/>
    </row>
    <row r="269" ht="20.25" customHeight="1" spans="1:24">
      <c r="A269" s="21" t="s">
        <v>70</v>
      </c>
      <c r="B269" s="21" t="s">
        <v>87</v>
      </c>
      <c r="C269" s="21" t="s">
        <v>408</v>
      </c>
      <c r="D269" s="21" t="s">
        <v>206</v>
      </c>
      <c r="E269" s="21" t="s">
        <v>205</v>
      </c>
      <c r="F269" s="21" t="s">
        <v>206</v>
      </c>
      <c r="G269" s="21" t="s">
        <v>316</v>
      </c>
      <c r="H269" s="21" t="s">
        <v>206</v>
      </c>
      <c r="I269" s="109">
        <v>219365.76</v>
      </c>
      <c r="J269" s="109">
        <v>219365.76</v>
      </c>
      <c r="K269" s="26"/>
      <c r="L269" s="26"/>
      <c r="M269" s="109">
        <v>219365.76</v>
      </c>
      <c r="N269" s="26"/>
      <c r="O269" s="109"/>
      <c r="P269" s="109"/>
      <c r="Q269" s="109"/>
      <c r="R269" s="109"/>
      <c r="S269" s="109"/>
      <c r="T269" s="109"/>
      <c r="U269" s="109"/>
      <c r="V269" s="109"/>
      <c r="W269" s="109"/>
      <c r="X269" s="109"/>
    </row>
    <row r="270" ht="20.25" customHeight="1" spans="1:24">
      <c r="A270" s="21" t="s">
        <v>70</v>
      </c>
      <c r="B270" s="21" t="s">
        <v>87</v>
      </c>
      <c r="C270" s="21" t="s">
        <v>409</v>
      </c>
      <c r="D270" s="21" t="s">
        <v>330</v>
      </c>
      <c r="E270" s="21" t="s">
        <v>144</v>
      </c>
      <c r="F270" s="21" t="s">
        <v>145</v>
      </c>
      <c r="G270" s="21" t="s">
        <v>319</v>
      </c>
      <c r="H270" s="21" t="s">
        <v>320</v>
      </c>
      <c r="I270" s="109">
        <v>8319.6</v>
      </c>
      <c r="J270" s="109">
        <v>8319.6</v>
      </c>
      <c r="K270" s="26"/>
      <c r="L270" s="26"/>
      <c r="M270" s="109">
        <v>8319.6</v>
      </c>
      <c r="N270" s="26"/>
      <c r="O270" s="109"/>
      <c r="P270" s="109"/>
      <c r="Q270" s="109"/>
      <c r="R270" s="109"/>
      <c r="S270" s="109"/>
      <c r="T270" s="109"/>
      <c r="U270" s="109"/>
      <c r="V270" s="109"/>
      <c r="W270" s="109"/>
      <c r="X270" s="109"/>
    </row>
    <row r="271" ht="20.25" customHeight="1" spans="1:24">
      <c r="A271" s="21" t="s">
        <v>70</v>
      </c>
      <c r="B271" s="21" t="s">
        <v>87</v>
      </c>
      <c r="C271" s="21" t="s">
        <v>410</v>
      </c>
      <c r="D271" s="21" t="s">
        <v>295</v>
      </c>
      <c r="E271" s="21" t="s">
        <v>162</v>
      </c>
      <c r="F271" s="21" t="s">
        <v>163</v>
      </c>
      <c r="G271" s="21" t="s">
        <v>296</v>
      </c>
      <c r="H271" s="21" t="s">
        <v>297</v>
      </c>
      <c r="I271" s="109">
        <v>10000</v>
      </c>
      <c r="J271" s="109">
        <v>10000</v>
      </c>
      <c r="K271" s="26"/>
      <c r="L271" s="26"/>
      <c r="M271" s="109">
        <v>10000</v>
      </c>
      <c r="N271" s="26"/>
      <c r="O271" s="109"/>
      <c r="P271" s="109"/>
      <c r="Q271" s="109"/>
      <c r="R271" s="109"/>
      <c r="S271" s="109"/>
      <c r="T271" s="109"/>
      <c r="U271" s="109"/>
      <c r="V271" s="109"/>
      <c r="W271" s="109"/>
      <c r="X271" s="109"/>
    </row>
    <row r="272" ht="20.25" customHeight="1" spans="1:24">
      <c r="A272" s="21" t="s">
        <v>70</v>
      </c>
      <c r="B272" s="21" t="s">
        <v>87</v>
      </c>
      <c r="C272" s="21" t="s">
        <v>411</v>
      </c>
      <c r="D272" s="21" t="s">
        <v>250</v>
      </c>
      <c r="E272" s="21" t="s">
        <v>162</v>
      </c>
      <c r="F272" s="21" t="s">
        <v>163</v>
      </c>
      <c r="G272" s="21" t="s">
        <v>299</v>
      </c>
      <c r="H272" s="21" t="s">
        <v>250</v>
      </c>
      <c r="I272" s="109">
        <v>5000</v>
      </c>
      <c r="J272" s="109">
        <v>5000</v>
      </c>
      <c r="K272" s="26"/>
      <c r="L272" s="26"/>
      <c r="M272" s="109">
        <v>5000</v>
      </c>
      <c r="N272" s="26"/>
      <c r="O272" s="109"/>
      <c r="P272" s="109"/>
      <c r="Q272" s="109"/>
      <c r="R272" s="109"/>
      <c r="S272" s="109"/>
      <c r="T272" s="109"/>
      <c r="U272" s="109"/>
      <c r="V272" s="109"/>
      <c r="W272" s="109"/>
      <c r="X272" s="109"/>
    </row>
    <row r="273" ht="20.25" customHeight="1" spans="1:24">
      <c r="A273" s="21" t="s">
        <v>70</v>
      </c>
      <c r="B273" s="21" t="s">
        <v>87</v>
      </c>
      <c r="C273" s="21" t="s">
        <v>412</v>
      </c>
      <c r="D273" s="21" t="s">
        <v>305</v>
      </c>
      <c r="E273" s="21" t="s">
        <v>162</v>
      </c>
      <c r="F273" s="21" t="s">
        <v>163</v>
      </c>
      <c r="G273" s="21" t="s">
        <v>306</v>
      </c>
      <c r="H273" s="21" t="s">
        <v>305</v>
      </c>
      <c r="I273" s="109">
        <v>30216.96</v>
      </c>
      <c r="J273" s="109">
        <v>30216.96</v>
      </c>
      <c r="K273" s="26"/>
      <c r="L273" s="26"/>
      <c r="M273" s="109">
        <v>30216.96</v>
      </c>
      <c r="N273" s="26"/>
      <c r="O273" s="109"/>
      <c r="P273" s="109"/>
      <c r="Q273" s="109"/>
      <c r="R273" s="109"/>
      <c r="S273" s="109"/>
      <c r="T273" s="109"/>
      <c r="U273" s="109"/>
      <c r="V273" s="109"/>
      <c r="W273" s="109"/>
      <c r="X273" s="109"/>
    </row>
    <row r="274" ht="20.25" customHeight="1" spans="1:24">
      <c r="A274" s="21" t="s">
        <v>70</v>
      </c>
      <c r="B274" s="21" t="s">
        <v>87</v>
      </c>
      <c r="C274" s="21" t="s">
        <v>413</v>
      </c>
      <c r="D274" s="21" t="s">
        <v>308</v>
      </c>
      <c r="E274" s="21" t="s">
        <v>162</v>
      </c>
      <c r="F274" s="21" t="s">
        <v>163</v>
      </c>
      <c r="G274" s="21" t="s">
        <v>309</v>
      </c>
      <c r="H274" s="21" t="s">
        <v>310</v>
      </c>
      <c r="I274" s="109">
        <v>40404</v>
      </c>
      <c r="J274" s="109">
        <v>40404</v>
      </c>
      <c r="K274" s="26"/>
      <c r="L274" s="26"/>
      <c r="M274" s="109">
        <v>40404</v>
      </c>
      <c r="N274" s="26"/>
      <c r="O274" s="109"/>
      <c r="P274" s="109"/>
      <c r="Q274" s="109"/>
      <c r="R274" s="109"/>
      <c r="S274" s="109"/>
      <c r="T274" s="109"/>
      <c r="U274" s="109"/>
      <c r="V274" s="109"/>
      <c r="W274" s="109"/>
      <c r="X274" s="109"/>
    </row>
    <row r="275" ht="20.25" customHeight="1" spans="1:24">
      <c r="A275" s="21" t="s">
        <v>70</v>
      </c>
      <c r="B275" s="21" t="s">
        <v>87</v>
      </c>
      <c r="C275" s="21" t="s">
        <v>413</v>
      </c>
      <c r="D275" s="21" t="s">
        <v>308</v>
      </c>
      <c r="E275" s="21" t="s">
        <v>162</v>
      </c>
      <c r="F275" s="21" t="s">
        <v>163</v>
      </c>
      <c r="G275" s="21" t="s">
        <v>311</v>
      </c>
      <c r="H275" s="21" t="s">
        <v>312</v>
      </c>
      <c r="I275" s="109">
        <v>26000</v>
      </c>
      <c r="J275" s="109">
        <v>26000</v>
      </c>
      <c r="K275" s="26"/>
      <c r="L275" s="26"/>
      <c r="M275" s="109">
        <v>26000</v>
      </c>
      <c r="N275" s="26"/>
      <c r="O275" s="109"/>
      <c r="P275" s="109"/>
      <c r="Q275" s="109"/>
      <c r="R275" s="109"/>
      <c r="S275" s="109"/>
      <c r="T275" s="109"/>
      <c r="U275" s="109"/>
      <c r="V275" s="109"/>
      <c r="W275" s="109"/>
      <c r="X275" s="109"/>
    </row>
    <row r="276" ht="20.25" customHeight="1" spans="1:24">
      <c r="A276" s="21" t="s">
        <v>70</v>
      </c>
      <c r="B276" s="21" t="s">
        <v>87</v>
      </c>
      <c r="C276" s="21" t="s">
        <v>413</v>
      </c>
      <c r="D276" s="21" t="s">
        <v>308</v>
      </c>
      <c r="E276" s="21" t="s">
        <v>136</v>
      </c>
      <c r="F276" s="21" t="s">
        <v>137</v>
      </c>
      <c r="G276" s="21" t="s">
        <v>313</v>
      </c>
      <c r="H276" s="21" t="s">
        <v>314</v>
      </c>
      <c r="I276" s="109">
        <v>5400</v>
      </c>
      <c r="J276" s="109">
        <v>5400</v>
      </c>
      <c r="K276" s="26"/>
      <c r="L276" s="26"/>
      <c r="M276" s="109">
        <v>5400</v>
      </c>
      <c r="N276" s="26"/>
      <c r="O276" s="109"/>
      <c r="P276" s="109"/>
      <c r="Q276" s="109"/>
      <c r="R276" s="109"/>
      <c r="S276" s="109"/>
      <c r="T276" s="109"/>
      <c r="U276" s="109"/>
      <c r="V276" s="109"/>
      <c r="W276" s="109"/>
      <c r="X276" s="109"/>
    </row>
    <row r="277" ht="20.25" customHeight="1" spans="1:24">
      <c r="A277" s="21" t="s">
        <v>70</v>
      </c>
      <c r="B277" s="21" t="s">
        <v>87</v>
      </c>
      <c r="C277" s="21" t="s">
        <v>413</v>
      </c>
      <c r="D277" s="21" t="s">
        <v>308</v>
      </c>
      <c r="E277" s="21" t="s">
        <v>162</v>
      </c>
      <c r="F277" s="21" t="s">
        <v>163</v>
      </c>
      <c r="G277" s="21" t="s">
        <v>313</v>
      </c>
      <c r="H277" s="21" t="s">
        <v>314</v>
      </c>
      <c r="I277" s="109">
        <v>36400</v>
      </c>
      <c r="J277" s="109">
        <v>36400</v>
      </c>
      <c r="K277" s="26"/>
      <c r="L277" s="26"/>
      <c r="M277" s="109">
        <v>36400</v>
      </c>
      <c r="N277" s="26"/>
      <c r="O277" s="109"/>
      <c r="P277" s="109"/>
      <c r="Q277" s="109"/>
      <c r="R277" s="109"/>
      <c r="S277" s="109"/>
      <c r="T277" s="109"/>
      <c r="U277" s="109"/>
      <c r="V277" s="109"/>
      <c r="W277" s="109"/>
      <c r="X277" s="109"/>
    </row>
    <row r="278" ht="20.25" customHeight="1" spans="1:24">
      <c r="A278" s="21" t="s">
        <v>70</v>
      </c>
      <c r="B278" s="21" t="s">
        <v>87</v>
      </c>
      <c r="C278" s="21" t="s">
        <v>414</v>
      </c>
      <c r="D278" s="21" t="s">
        <v>318</v>
      </c>
      <c r="E278" s="21" t="s">
        <v>136</v>
      </c>
      <c r="F278" s="21" t="s">
        <v>137</v>
      </c>
      <c r="G278" s="21" t="s">
        <v>319</v>
      </c>
      <c r="H278" s="21" t="s">
        <v>320</v>
      </c>
      <c r="I278" s="109">
        <v>86400</v>
      </c>
      <c r="J278" s="109">
        <v>86400</v>
      </c>
      <c r="K278" s="26"/>
      <c r="L278" s="26"/>
      <c r="M278" s="109">
        <v>86400</v>
      </c>
      <c r="N278" s="26"/>
      <c r="O278" s="109"/>
      <c r="P278" s="109"/>
      <c r="Q278" s="109"/>
      <c r="R278" s="109"/>
      <c r="S278" s="109"/>
      <c r="T278" s="109"/>
      <c r="U278" s="109"/>
      <c r="V278" s="109"/>
      <c r="W278" s="109"/>
      <c r="X278" s="109"/>
    </row>
    <row r="279" ht="20.25" customHeight="1" spans="1:24">
      <c r="A279" s="21" t="s">
        <v>70</v>
      </c>
      <c r="B279" s="21" t="s">
        <v>87</v>
      </c>
      <c r="C279" s="21" t="s">
        <v>415</v>
      </c>
      <c r="D279" s="21" t="s">
        <v>324</v>
      </c>
      <c r="E279" s="21" t="s">
        <v>162</v>
      </c>
      <c r="F279" s="21" t="s">
        <v>163</v>
      </c>
      <c r="G279" s="21" t="s">
        <v>278</v>
      </c>
      <c r="H279" s="21" t="s">
        <v>279</v>
      </c>
      <c r="I279" s="109">
        <v>117000</v>
      </c>
      <c r="J279" s="109">
        <v>117000</v>
      </c>
      <c r="K279" s="26"/>
      <c r="L279" s="26"/>
      <c r="M279" s="109">
        <v>117000</v>
      </c>
      <c r="N279" s="26"/>
      <c r="O279" s="109"/>
      <c r="P279" s="109"/>
      <c r="Q279" s="109"/>
      <c r="R279" s="109"/>
      <c r="S279" s="109"/>
      <c r="T279" s="109"/>
      <c r="U279" s="109"/>
      <c r="V279" s="109"/>
      <c r="W279" s="109"/>
      <c r="X279" s="109"/>
    </row>
    <row r="280" ht="20.25" customHeight="1" spans="1:24">
      <c r="A280" s="21" t="s">
        <v>70</v>
      </c>
      <c r="B280" s="21" t="s">
        <v>87</v>
      </c>
      <c r="C280" s="21" t="s">
        <v>415</v>
      </c>
      <c r="D280" s="21" t="s">
        <v>324</v>
      </c>
      <c r="E280" s="21" t="s">
        <v>162</v>
      </c>
      <c r="F280" s="21" t="s">
        <v>163</v>
      </c>
      <c r="G280" s="21" t="s">
        <v>282</v>
      </c>
      <c r="H280" s="21" t="s">
        <v>283</v>
      </c>
      <c r="I280" s="109">
        <v>124800</v>
      </c>
      <c r="J280" s="109">
        <v>124800</v>
      </c>
      <c r="K280" s="26"/>
      <c r="L280" s="26"/>
      <c r="M280" s="109">
        <v>124800</v>
      </c>
      <c r="N280" s="26"/>
      <c r="O280" s="109"/>
      <c r="P280" s="109"/>
      <c r="Q280" s="109"/>
      <c r="R280" s="109"/>
      <c r="S280" s="109"/>
      <c r="T280" s="109"/>
      <c r="U280" s="109"/>
      <c r="V280" s="109"/>
      <c r="W280" s="109"/>
      <c r="X280" s="109"/>
    </row>
    <row r="281" ht="20.25" customHeight="1" spans="1:24">
      <c r="A281" s="21" t="s">
        <v>70</v>
      </c>
      <c r="B281" s="21" t="s">
        <v>87</v>
      </c>
      <c r="C281" s="21" t="s">
        <v>415</v>
      </c>
      <c r="D281" s="21" t="s">
        <v>324</v>
      </c>
      <c r="E281" s="21" t="s">
        <v>162</v>
      </c>
      <c r="F281" s="21" t="s">
        <v>163</v>
      </c>
      <c r="G281" s="21" t="s">
        <v>282</v>
      </c>
      <c r="H281" s="21" t="s">
        <v>283</v>
      </c>
      <c r="I281" s="109">
        <v>109200</v>
      </c>
      <c r="J281" s="109">
        <v>109200</v>
      </c>
      <c r="K281" s="26"/>
      <c r="L281" s="26"/>
      <c r="M281" s="109">
        <v>109200</v>
      </c>
      <c r="N281" s="26"/>
      <c r="O281" s="109"/>
      <c r="P281" s="109"/>
      <c r="Q281" s="109"/>
      <c r="R281" s="109"/>
      <c r="S281" s="109"/>
      <c r="T281" s="109"/>
      <c r="U281" s="109"/>
      <c r="V281" s="109"/>
      <c r="W281" s="109"/>
      <c r="X281" s="109"/>
    </row>
    <row r="282" ht="20.25" customHeight="1" spans="1:24">
      <c r="A282" s="21" t="s">
        <v>70</v>
      </c>
      <c r="B282" s="21" t="s">
        <v>89</v>
      </c>
      <c r="C282" s="21" t="s">
        <v>416</v>
      </c>
      <c r="D282" s="21" t="s">
        <v>281</v>
      </c>
      <c r="E282" s="21" t="s">
        <v>162</v>
      </c>
      <c r="F282" s="21" t="s">
        <v>163</v>
      </c>
      <c r="G282" s="21" t="s">
        <v>274</v>
      </c>
      <c r="H282" s="21" t="s">
        <v>275</v>
      </c>
      <c r="I282" s="109">
        <v>561468</v>
      </c>
      <c r="J282" s="109">
        <v>561468</v>
      </c>
      <c r="K282" s="26"/>
      <c r="L282" s="26"/>
      <c r="M282" s="109">
        <v>561468</v>
      </c>
      <c r="N282" s="26"/>
      <c r="O282" s="109"/>
      <c r="P282" s="109"/>
      <c r="Q282" s="109"/>
      <c r="R282" s="109"/>
      <c r="S282" s="109"/>
      <c r="T282" s="109"/>
      <c r="U282" s="109"/>
      <c r="V282" s="109"/>
      <c r="W282" s="109"/>
      <c r="X282" s="109"/>
    </row>
    <row r="283" ht="20.25" customHeight="1" spans="1:24">
      <c r="A283" s="21" t="s">
        <v>70</v>
      </c>
      <c r="B283" s="21" t="s">
        <v>89</v>
      </c>
      <c r="C283" s="21" t="s">
        <v>416</v>
      </c>
      <c r="D283" s="21" t="s">
        <v>281</v>
      </c>
      <c r="E283" s="21" t="s">
        <v>162</v>
      </c>
      <c r="F283" s="21" t="s">
        <v>163</v>
      </c>
      <c r="G283" s="21" t="s">
        <v>276</v>
      </c>
      <c r="H283" s="21" t="s">
        <v>277</v>
      </c>
      <c r="I283" s="109">
        <v>84000</v>
      </c>
      <c r="J283" s="109">
        <v>84000</v>
      </c>
      <c r="K283" s="26"/>
      <c r="L283" s="26"/>
      <c r="M283" s="109">
        <v>84000</v>
      </c>
      <c r="N283" s="26"/>
      <c r="O283" s="109"/>
      <c r="P283" s="109"/>
      <c r="Q283" s="109"/>
      <c r="R283" s="109"/>
      <c r="S283" s="109"/>
      <c r="T283" s="109"/>
      <c r="U283" s="109"/>
      <c r="V283" s="109"/>
      <c r="W283" s="109"/>
      <c r="X283" s="109"/>
    </row>
    <row r="284" ht="20.25" customHeight="1" spans="1:24">
      <c r="A284" s="21" t="s">
        <v>70</v>
      </c>
      <c r="B284" s="21" t="s">
        <v>89</v>
      </c>
      <c r="C284" s="21" t="s">
        <v>416</v>
      </c>
      <c r="D284" s="21" t="s">
        <v>281</v>
      </c>
      <c r="E284" s="21" t="s">
        <v>162</v>
      </c>
      <c r="F284" s="21" t="s">
        <v>163</v>
      </c>
      <c r="G284" s="21" t="s">
        <v>276</v>
      </c>
      <c r="H284" s="21" t="s">
        <v>277</v>
      </c>
      <c r="I284" s="109">
        <v>57720</v>
      </c>
      <c r="J284" s="109">
        <v>57720</v>
      </c>
      <c r="K284" s="26"/>
      <c r="L284" s="26"/>
      <c r="M284" s="109">
        <v>57720</v>
      </c>
      <c r="N284" s="26"/>
      <c r="O284" s="109"/>
      <c r="P284" s="109"/>
      <c r="Q284" s="109"/>
      <c r="R284" s="109"/>
      <c r="S284" s="109"/>
      <c r="T284" s="109"/>
      <c r="U284" s="109"/>
      <c r="V284" s="109"/>
      <c r="W284" s="109"/>
      <c r="X284" s="109"/>
    </row>
    <row r="285" ht="20.25" customHeight="1" spans="1:24">
      <c r="A285" s="21" t="s">
        <v>70</v>
      </c>
      <c r="B285" s="21" t="s">
        <v>89</v>
      </c>
      <c r="C285" s="21" t="s">
        <v>416</v>
      </c>
      <c r="D285" s="21" t="s">
        <v>281</v>
      </c>
      <c r="E285" s="21" t="s">
        <v>162</v>
      </c>
      <c r="F285" s="21" t="s">
        <v>163</v>
      </c>
      <c r="G285" s="21" t="s">
        <v>278</v>
      </c>
      <c r="H285" s="21" t="s">
        <v>279</v>
      </c>
      <c r="I285" s="109">
        <v>46789</v>
      </c>
      <c r="J285" s="109">
        <v>46789</v>
      </c>
      <c r="K285" s="26"/>
      <c r="L285" s="26"/>
      <c r="M285" s="109">
        <v>46789</v>
      </c>
      <c r="N285" s="26"/>
      <c r="O285" s="109"/>
      <c r="P285" s="109"/>
      <c r="Q285" s="109"/>
      <c r="R285" s="109"/>
      <c r="S285" s="109"/>
      <c r="T285" s="109"/>
      <c r="U285" s="109"/>
      <c r="V285" s="109"/>
      <c r="W285" s="109"/>
      <c r="X285" s="109"/>
    </row>
    <row r="286" ht="20.25" customHeight="1" spans="1:24">
      <c r="A286" s="21" t="s">
        <v>70</v>
      </c>
      <c r="B286" s="21" t="s">
        <v>89</v>
      </c>
      <c r="C286" s="21" t="s">
        <v>416</v>
      </c>
      <c r="D286" s="21" t="s">
        <v>281</v>
      </c>
      <c r="E286" s="21" t="s">
        <v>162</v>
      </c>
      <c r="F286" s="21" t="s">
        <v>163</v>
      </c>
      <c r="G286" s="21" t="s">
        <v>282</v>
      </c>
      <c r="H286" s="21" t="s">
        <v>283</v>
      </c>
      <c r="I286" s="109">
        <v>285204</v>
      </c>
      <c r="J286" s="109">
        <v>285204</v>
      </c>
      <c r="K286" s="26"/>
      <c r="L286" s="26"/>
      <c r="M286" s="109">
        <v>285204</v>
      </c>
      <c r="N286" s="26"/>
      <c r="O286" s="109"/>
      <c r="P286" s="109"/>
      <c r="Q286" s="109"/>
      <c r="R286" s="109"/>
      <c r="S286" s="109"/>
      <c r="T286" s="109"/>
      <c r="U286" s="109"/>
      <c r="V286" s="109"/>
      <c r="W286" s="109"/>
      <c r="X286" s="109"/>
    </row>
    <row r="287" ht="20.25" customHeight="1" spans="1:24">
      <c r="A287" s="21" t="s">
        <v>70</v>
      </c>
      <c r="B287" s="21" t="s">
        <v>89</v>
      </c>
      <c r="C287" s="21" t="s">
        <v>416</v>
      </c>
      <c r="D287" s="21" t="s">
        <v>281</v>
      </c>
      <c r="E287" s="21" t="s">
        <v>162</v>
      </c>
      <c r="F287" s="21" t="s">
        <v>163</v>
      </c>
      <c r="G287" s="21" t="s">
        <v>282</v>
      </c>
      <c r="H287" s="21" t="s">
        <v>283</v>
      </c>
      <c r="I287" s="109">
        <v>253440</v>
      </c>
      <c r="J287" s="109">
        <v>253440</v>
      </c>
      <c r="K287" s="26"/>
      <c r="L287" s="26"/>
      <c r="M287" s="109">
        <v>253440</v>
      </c>
      <c r="N287" s="26"/>
      <c r="O287" s="109"/>
      <c r="P287" s="109"/>
      <c r="Q287" s="109"/>
      <c r="R287" s="109"/>
      <c r="S287" s="109"/>
      <c r="T287" s="109"/>
      <c r="U287" s="109"/>
      <c r="V287" s="109"/>
      <c r="W287" s="109"/>
      <c r="X287" s="109"/>
    </row>
    <row r="288" ht="20.25" customHeight="1" spans="1:24">
      <c r="A288" s="21" t="s">
        <v>70</v>
      </c>
      <c r="B288" s="21" t="s">
        <v>89</v>
      </c>
      <c r="C288" s="21" t="s">
        <v>416</v>
      </c>
      <c r="D288" s="21" t="s">
        <v>281</v>
      </c>
      <c r="E288" s="21" t="s">
        <v>162</v>
      </c>
      <c r="F288" s="21" t="s">
        <v>163</v>
      </c>
      <c r="G288" s="21" t="s">
        <v>282</v>
      </c>
      <c r="H288" s="21" t="s">
        <v>283</v>
      </c>
      <c r="I288" s="109">
        <v>134640</v>
      </c>
      <c r="J288" s="109">
        <v>134640</v>
      </c>
      <c r="K288" s="26"/>
      <c r="L288" s="26"/>
      <c r="M288" s="109">
        <v>134640</v>
      </c>
      <c r="N288" s="26"/>
      <c r="O288" s="109"/>
      <c r="P288" s="109"/>
      <c r="Q288" s="109"/>
      <c r="R288" s="109"/>
      <c r="S288" s="109"/>
      <c r="T288" s="109"/>
      <c r="U288" s="109"/>
      <c r="V288" s="109"/>
      <c r="W288" s="109"/>
      <c r="X288" s="109"/>
    </row>
    <row r="289" ht="20.25" customHeight="1" spans="1:24">
      <c r="A289" s="21" t="s">
        <v>70</v>
      </c>
      <c r="B289" s="21" t="s">
        <v>89</v>
      </c>
      <c r="C289" s="21" t="s">
        <v>417</v>
      </c>
      <c r="D289" s="21" t="s">
        <v>285</v>
      </c>
      <c r="E289" s="21" t="s">
        <v>138</v>
      </c>
      <c r="F289" s="21" t="s">
        <v>139</v>
      </c>
      <c r="G289" s="21" t="s">
        <v>286</v>
      </c>
      <c r="H289" s="21" t="s">
        <v>287</v>
      </c>
      <c r="I289" s="109">
        <v>249803.52</v>
      </c>
      <c r="J289" s="109">
        <v>249803.52</v>
      </c>
      <c r="K289" s="26"/>
      <c r="L289" s="26"/>
      <c r="M289" s="109">
        <v>249803.52</v>
      </c>
      <c r="N289" s="26"/>
      <c r="O289" s="109"/>
      <c r="P289" s="109"/>
      <c r="Q289" s="109"/>
      <c r="R289" s="109"/>
      <c r="S289" s="109"/>
      <c r="T289" s="109"/>
      <c r="U289" s="109"/>
      <c r="V289" s="109"/>
      <c r="W289" s="109"/>
      <c r="X289" s="109"/>
    </row>
    <row r="290" ht="20.25" customHeight="1" spans="1:24">
      <c r="A290" s="21" t="s">
        <v>70</v>
      </c>
      <c r="B290" s="21" t="s">
        <v>89</v>
      </c>
      <c r="C290" s="21" t="s">
        <v>417</v>
      </c>
      <c r="D290" s="21" t="s">
        <v>285</v>
      </c>
      <c r="E290" s="21" t="s">
        <v>140</v>
      </c>
      <c r="F290" s="21" t="s">
        <v>141</v>
      </c>
      <c r="G290" s="21" t="s">
        <v>327</v>
      </c>
      <c r="H290" s="21" t="s">
        <v>328</v>
      </c>
      <c r="I290" s="109">
        <v>15000</v>
      </c>
      <c r="J290" s="109">
        <v>15000</v>
      </c>
      <c r="K290" s="26"/>
      <c r="L290" s="26"/>
      <c r="M290" s="109">
        <v>15000</v>
      </c>
      <c r="N290" s="26"/>
      <c r="O290" s="109"/>
      <c r="P290" s="109"/>
      <c r="Q290" s="109"/>
      <c r="R290" s="109"/>
      <c r="S290" s="109"/>
      <c r="T290" s="109"/>
      <c r="U290" s="109"/>
      <c r="V290" s="109"/>
      <c r="W290" s="109"/>
      <c r="X290" s="109"/>
    </row>
    <row r="291" ht="20.25" customHeight="1" spans="1:24">
      <c r="A291" s="21" t="s">
        <v>70</v>
      </c>
      <c r="B291" s="21" t="s">
        <v>89</v>
      </c>
      <c r="C291" s="21" t="s">
        <v>417</v>
      </c>
      <c r="D291" s="21" t="s">
        <v>285</v>
      </c>
      <c r="E291" s="21" t="s">
        <v>192</v>
      </c>
      <c r="F291" s="21" t="s">
        <v>193</v>
      </c>
      <c r="G291" s="21" t="s">
        <v>288</v>
      </c>
      <c r="H291" s="21" t="s">
        <v>289</v>
      </c>
      <c r="I291" s="109">
        <v>102105.29</v>
      </c>
      <c r="J291" s="109">
        <v>102105.29</v>
      </c>
      <c r="K291" s="26"/>
      <c r="L291" s="26"/>
      <c r="M291" s="109">
        <v>102105.29</v>
      </c>
      <c r="N291" s="26"/>
      <c r="O291" s="109"/>
      <c r="P291" s="109"/>
      <c r="Q291" s="109"/>
      <c r="R291" s="109"/>
      <c r="S291" s="109"/>
      <c r="T291" s="109"/>
      <c r="U291" s="109"/>
      <c r="V291" s="109"/>
      <c r="W291" s="109"/>
      <c r="X291" s="109"/>
    </row>
    <row r="292" ht="20.25" customHeight="1" spans="1:24">
      <c r="A292" s="21" t="s">
        <v>70</v>
      </c>
      <c r="B292" s="21" t="s">
        <v>89</v>
      </c>
      <c r="C292" s="21" t="s">
        <v>417</v>
      </c>
      <c r="D292" s="21" t="s">
        <v>285</v>
      </c>
      <c r="E292" s="21" t="s">
        <v>194</v>
      </c>
      <c r="F292" s="21" t="s">
        <v>195</v>
      </c>
      <c r="G292" s="21" t="s">
        <v>290</v>
      </c>
      <c r="H292" s="21" t="s">
        <v>291</v>
      </c>
      <c r="I292" s="109">
        <v>64623.6</v>
      </c>
      <c r="J292" s="109">
        <v>64623.6</v>
      </c>
      <c r="K292" s="26"/>
      <c r="L292" s="26"/>
      <c r="M292" s="109">
        <v>64623.6</v>
      </c>
      <c r="N292" s="26"/>
      <c r="O292" s="109"/>
      <c r="P292" s="109"/>
      <c r="Q292" s="109"/>
      <c r="R292" s="109"/>
      <c r="S292" s="109"/>
      <c r="T292" s="109"/>
      <c r="U292" s="109"/>
      <c r="V292" s="109"/>
      <c r="W292" s="109"/>
      <c r="X292" s="109"/>
    </row>
    <row r="293" ht="20.25" customHeight="1" spans="1:24">
      <c r="A293" s="21" t="s">
        <v>70</v>
      </c>
      <c r="B293" s="21" t="s">
        <v>89</v>
      </c>
      <c r="C293" s="21" t="s">
        <v>417</v>
      </c>
      <c r="D293" s="21" t="s">
        <v>285</v>
      </c>
      <c r="E293" s="21" t="s">
        <v>194</v>
      </c>
      <c r="F293" s="21" t="s">
        <v>195</v>
      </c>
      <c r="G293" s="21" t="s">
        <v>290</v>
      </c>
      <c r="H293" s="21" t="s">
        <v>291</v>
      </c>
      <c r="I293" s="109">
        <v>50808</v>
      </c>
      <c r="J293" s="109">
        <v>50808</v>
      </c>
      <c r="K293" s="26"/>
      <c r="L293" s="26"/>
      <c r="M293" s="109">
        <v>50808</v>
      </c>
      <c r="N293" s="26"/>
      <c r="O293" s="109"/>
      <c r="P293" s="109"/>
      <c r="Q293" s="109"/>
      <c r="R293" s="109"/>
      <c r="S293" s="109"/>
      <c r="T293" s="109"/>
      <c r="U293" s="109"/>
      <c r="V293" s="109"/>
      <c r="W293" s="109"/>
      <c r="X293" s="109"/>
    </row>
    <row r="294" ht="20.25" customHeight="1" spans="1:24">
      <c r="A294" s="21" t="s">
        <v>70</v>
      </c>
      <c r="B294" s="21" t="s">
        <v>89</v>
      </c>
      <c r="C294" s="21" t="s">
        <v>417</v>
      </c>
      <c r="D294" s="21" t="s">
        <v>285</v>
      </c>
      <c r="E294" s="21" t="s">
        <v>162</v>
      </c>
      <c r="F294" s="21" t="s">
        <v>163</v>
      </c>
      <c r="G294" s="21" t="s">
        <v>292</v>
      </c>
      <c r="H294" s="21" t="s">
        <v>293</v>
      </c>
      <c r="I294" s="109">
        <v>9047.3</v>
      </c>
      <c r="J294" s="109">
        <v>9047.3</v>
      </c>
      <c r="K294" s="26"/>
      <c r="L294" s="26"/>
      <c r="M294" s="109">
        <v>9047.3</v>
      </c>
      <c r="N294" s="26"/>
      <c r="O294" s="109"/>
      <c r="P294" s="109"/>
      <c r="Q294" s="109"/>
      <c r="R294" s="109"/>
      <c r="S294" s="109"/>
      <c r="T294" s="109"/>
      <c r="U294" s="109"/>
      <c r="V294" s="109"/>
      <c r="W294" s="109"/>
      <c r="X294" s="109"/>
    </row>
    <row r="295" ht="20.25" customHeight="1" spans="1:24">
      <c r="A295" s="21" t="s">
        <v>70</v>
      </c>
      <c r="B295" s="21" t="s">
        <v>89</v>
      </c>
      <c r="C295" s="21" t="s">
        <v>417</v>
      </c>
      <c r="D295" s="21" t="s">
        <v>285</v>
      </c>
      <c r="E295" s="21" t="s">
        <v>196</v>
      </c>
      <c r="F295" s="21" t="s">
        <v>197</v>
      </c>
      <c r="G295" s="21" t="s">
        <v>292</v>
      </c>
      <c r="H295" s="21" t="s">
        <v>293</v>
      </c>
      <c r="I295" s="109">
        <v>7234.08</v>
      </c>
      <c r="J295" s="109">
        <v>7234.08</v>
      </c>
      <c r="K295" s="26"/>
      <c r="L295" s="26"/>
      <c r="M295" s="109">
        <v>7234.08</v>
      </c>
      <c r="N295" s="26"/>
      <c r="O295" s="109"/>
      <c r="P295" s="109"/>
      <c r="Q295" s="109"/>
      <c r="R295" s="109"/>
      <c r="S295" s="109"/>
      <c r="T295" s="109"/>
      <c r="U295" s="109"/>
      <c r="V295" s="109"/>
      <c r="W295" s="109"/>
      <c r="X295" s="109"/>
    </row>
    <row r="296" ht="20.25" customHeight="1" spans="1:24">
      <c r="A296" s="21" t="s">
        <v>70</v>
      </c>
      <c r="B296" s="21" t="s">
        <v>89</v>
      </c>
      <c r="C296" s="21" t="s">
        <v>417</v>
      </c>
      <c r="D296" s="21" t="s">
        <v>285</v>
      </c>
      <c r="E296" s="21" t="s">
        <v>196</v>
      </c>
      <c r="F296" s="21" t="s">
        <v>197</v>
      </c>
      <c r="G296" s="21" t="s">
        <v>292</v>
      </c>
      <c r="H296" s="21" t="s">
        <v>293</v>
      </c>
      <c r="I296" s="109">
        <v>4652.9</v>
      </c>
      <c r="J296" s="109">
        <v>4652.9</v>
      </c>
      <c r="K296" s="26"/>
      <c r="L296" s="26"/>
      <c r="M296" s="109">
        <v>4652.9</v>
      </c>
      <c r="N296" s="26"/>
      <c r="O296" s="109"/>
      <c r="P296" s="109"/>
      <c r="Q296" s="109"/>
      <c r="R296" s="109"/>
      <c r="S296" s="109"/>
      <c r="T296" s="109"/>
      <c r="U296" s="109"/>
      <c r="V296" s="109"/>
      <c r="W296" s="109"/>
      <c r="X296" s="109"/>
    </row>
    <row r="297" ht="20.25" customHeight="1" spans="1:24">
      <c r="A297" s="21" t="s">
        <v>70</v>
      </c>
      <c r="B297" s="21" t="s">
        <v>89</v>
      </c>
      <c r="C297" s="21" t="s">
        <v>417</v>
      </c>
      <c r="D297" s="21" t="s">
        <v>285</v>
      </c>
      <c r="E297" s="21" t="s">
        <v>196</v>
      </c>
      <c r="F297" s="21" t="s">
        <v>197</v>
      </c>
      <c r="G297" s="21" t="s">
        <v>292</v>
      </c>
      <c r="H297" s="21" t="s">
        <v>293</v>
      </c>
      <c r="I297" s="109">
        <v>6200.64</v>
      </c>
      <c r="J297" s="109">
        <v>6200.64</v>
      </c>
      <c r="K297" s="26"/>
      <c r="L297" s="26"/>
      <c r="M297" s="109">
        <v>6200.64</v>
      </c>
      <c r="N297" s="26"/>
      <c r="O297" s="109"/>
      <c r="P297" s="109"/>
      <c r="Q297" s="109"/>
      <c r="R297" s="109"/>
      <c r="S297" s="109"/>
      <c r="T297" s="109"/>
      <c r="U297" s="109"/>
      <c r="V297" s="109"/>
      <c r="W297" s="109"/>
      <c r="X297" s="109"/>
    </row>
    <row r="298" ht="20.25" customHeight="1" spans="1:24">
      <c r="A298" s="21" t="s">
        <v>70</v>
      </c>
      <c r="B298" s="21" t="s">
        <v>89</v>
      </c>
      <c r="C298" s="21" t="s">
        <v>418</v>
      </c>
      <c r="D298" s="21" t="s">
        <v>206</v>
      </c>
      <c r="E298" s="21" t="s">
        <v>205</v>
      </c>
      <c r="F298" s="21" t="s">
        <v>206</v>
      </c>
      <c r="G298" s="21" t="s">
        <v>316</v>
      </c>
      <c r="H298" s="21" t="s">
        <v>206</v>
      </c>
      <c r="I298" s="109">
        <v>236408.64</v>
      </c>
      <c r="J298" s="109">
        <v>236408.64</v>
      </c>
      <c r="K298" s="26"/>
      <c r="L298" s="26"/>
      <c r="M298" s="109">
        <v>236408.64</v>
      </c>
      <c r="N298" s="26"/>
      <c r="O298" s="109"/>
      <c r="P298" s="109"/>
      <c r="Q298" s="109"/>
      <c r="R298" s="109"/>
      <c r="S298" s="109"/>
      <c r="T298" s="109"/>
      <c r="U298" s="109"/>
      <c r="V298" s="109"/>
      <c r="W298" s="109"/>
      <c r="X298" s="109"/>
    </row>
    <row r="299" ht="20.25" customHeight="1" spans="1:24">
      <c r="A299" s="21" t="s">
        <v>70</v>
      </c>
      <c r="B299" s="21" t="s">
        <v>89</v>
      </c>
      <c r="C299" s="21" t="s">
        <v>419</v>
      </c>
      <c r="D299" s="21" t="s">
        <v>295</v>
      </c>
      <c r="E299" s="21" t="s">
        <v>162</v>
      </c>
      <c r="F299" s="21" t="s">
        <v>163</v>
      </c>
      <c r="G299" s="21" t="s">
        <v>296</v>
      </c>
      <c r="H299" s="21" t="s">
        <v>297</v>
      </c>
      <c r="I299" s="109">
        <v>10000</v>
      </c>
      <c r="J299" s="109">
        <v>10000</v>
      </c>
      <c r="K299" s="26"/>
      <c r="L299" s="26"/>
      <c r="M299" s="109">
        <v>10000</v>
      </c>
      <c r="N299" s="26"/>
      <c r="O299" s="109"/>
      <c r="P299" s="109"/>
      <c r="Q299" s="109"/>
      <c r="R299" s="109"/>
      <c r="S299" s="109"/>
      <c r="T299" s="109"/>
      <c r="U299" s="109"/>
      <c r="V299" s="109"/>
      <c r="W299" s="109"/>
      <c r="X299" s="109"/>
    </row>
    <row r="300" ht="20.25" customHeight="1" spans="1:24">
      <c r="A300" s="21" t="s">
        <v>70</v>
      </c>
      <c r="B300" s="21" t="s">
        <v>89</v>
      </c>
      <c r="C300" s="21" t="s">
        <v>420</v>
      </c>
      <c r="D300" s="21" t="s">
        <v>250</v>
      </c>
      <c r="E300" s="21" t="s">
        <v>162</v>
      </c>
      <c r="F300" s="21" t="s">
        <v>163</v>
      </c>
      <c r="G300" s="21" t="s">
        <v>299</v>
      </c>
      <c r="H300" s="21" t="s">
        <v>250</v>
      </c>
      <c r="I300" s="109">
        <v>5000</v>
      </c>
      <c r="J300" s="109">
        <v>5000</v>
      </c>
      <c r="K300" s="26"/>
      <c r="L300" s="26"/>
      <c r="M300" s="109">
        <v>5000</v>
      </c>
      <c r="N300" s="26"/>
      <c r="O300" s="109"/>
      <c r="P300" s="109"/>
      <c r="Q300" s="109"/>
      <c r="R300" s="109"/>
      <c r="S300" s="109"/>
      <c r="T300" s="109"/>
      <c r="U300" s="109"/>
      <c r="V300" s="109"/>
      <c r="W300" s="109"/>
      <c r="X300" s="109"/>
    </row>
    <row r="301" ht="20.25" customHeight="1" spans="1:24">
      <c r="A301" s="21" t="s">
        <v>70</v>
      </c>
      <c r="B301" s="21" t="s">
        <v>89</v>
      </c>
      <c r="C301" s="21" t="s">
        <v>421</v>
      </c>
      <c r="D301" s="21" t="s">
        <v>305</v>
      </c>
      <c r="E301" s="21" t="s">
        <v>162</v>
      </c>
      <c r="F301" s="21" t="s">
        <v>163</v>
      </c>
      <c r="G301" s="21" t="s">
        <v>306</v>
      </c>
      <c r="H301" s="21" t="s">
        <v>305</v>
      </c>
      <c r="I301" s="109">
        <v>32569.44</v>
      </c>
      <c r="J301" s="109">
        <v>32569.44</v>
      </c>
      <c r="K301" s="26"/>
      <c r="L301" s="26"/>
      <c r="M301" s="109">
        <v>32569.44</v>
      </c>
      <c r="N301" s="26"/>
      <c r="O301" s="109"/>
      <c r="P301" s="109"/>
      <c r="Q301" s="109"/>
      <c r="R301" s="109"/>
      <c r="S301" s="109"/>
      <c r="T301" s="109"/>
      <c r="U301" s="109"/>
      <c r="V301" s="109"/>
      <c r="W301" s="109"/>
      <c r="X301" s="109"/>
    </row>
    <row r="302" ht="20.25" customHeight="1" spans="1:24">
      <c r="A302" s="21" t="s">
        <v>70</v>
      </c>
      <c r="B302" s="21" t="s">
        <v>89</v>
      </c>
      <c r="C302" s="21" t="s">
        <v>422</v>
      </c>
      <c r="D302" s="21" t="s">
        <v>308</v>
      </c>
      <c r="E302" s="21" t="s">
        <v>162</v>
      </c>
      <c r="F302" s="21" t="s">
        <v>163</v>
      </c>
      <c r="G302" s="21" t="s">
        <v>309</v>
      </c>
      <c r="H302" s="21" t="s">
        <v>310</v>
      </c>
      <c r="I302" s="109">
        <v>43512</v>
      </c>
      <c r="J302" s="109">
        <v>43512</v>
      </c>
      <c r="K302" s="26"/>
      <c r="L302" s="26"/>
      <c r="M302" s="109">
        <v>43512</v>
      </c>
      <c r="N302" s="26"/>
      <c r="O302" s="109"/>
      <c r="P302" s="109"/>
      <c r="Q302" s="109"/>
      <c r="R302" s="109"/>
      <c r="S302" s="109"/>
      <c r="T302" s="109"/>
      <c r="U302" s="109"/>
      <c r="V302" s="109"/>
      <c r="W302" s="109"/>
      <c r="X302" s="109"/>
    </row>
    <row r="303" ht="20.25" customHeight="1" spans="1:24">
      <c r="A303" s="21" t="s">
        <v>70</v>
      </c>
      <c r="B303" s="21" t="s">
        <v>89</v>
      </c>
      <c r="C303" s="21" t="s">
        <v>422</v>
      </c>
      <c r="D303" s="21" t="s">
        <v>308</v>
      </c>
      <c r="E303" s="21" t="s">
        <v>162</v>
      </c>
      <c r="F303" s="21" t="s">
        <v>163</v>
      </c>
      <c r="G303" s="21" t="s">
        <v>311</v>
      </c>
      <c r="H303" s="21" t="s">
        <v>312</v>
      </c>
      <c r="I303" s="109">
        <v>28000</v>
      </c>
      <c r="J303" s="109">
        <v>28000</v>
      </c>
      <c r="K303" s="26"/>
      <c r="L303" s="26"/>
      <c r="M303" s="109">
        <v>28000</v>
      </c>
      <c r="N303" s="26"/>
      <c r="O303" s="109"/>
      <c r="P303" s="109"/>
      <c r="Q303" s="109"/>
      <c r="R303" s="109"/>
      <c r="S303" s="109"/>
      <c r="T303" s="109"/>
      <c r="U303" s="109"/>
      <c r="V303" s="109"/>
      <c r="W303" s="109"/>
      <c r="X303" s="109"/>
    </row>
    <row r="304" ht="20.25" customHeight="1" spans="1:24">
      <c r="A304" s="21" t="s">
        <v>70</v>
      </c>
      <c r="B304" s="21" t="s">
        <v>89</v>
      </c>
      <c r="C304" s="21" t="s">
        <v>422</v>
      </c>
      <c r="D304" s="21" t="s">
        <v>308</v>
      </c>
      <c r="E304" s="21" t="s">
        <v>136</v>
      </c>
      <c r="F304" s="21" t="s">
        <v>137</v>
      </c>
      <c r="G304" s="21" t="s">
        <v>313</v>
      </c>
      <c r="H304" s="21" t="s">
        <v>314</v>
      </c>
      <c r="I304" s="109">
        <v>10800</v>
      </c>
      <c r="J304" s="109">
        <v>10800</v>
      </c>
      <c r="K304" s="26"/>
      <c r="L304" s="26"/>
      <c r="M304" s="109">
        <v>10800</v>
      </c>
      <c r="N304" s="26"/>
      <c r="O304" s="109"/>
      <c r="P304" s="109"/>
      <c r="Q304" s="109"/>
      <c r="R304" s="109"/>
      <c r="S304" s="109"/>
      <c r="T304" s="109"/>
      <c r="U304" s="109"/>
      <c r="V304" s="109"/>
      <c r="W304" s="109"/>
      <c r="X304" s="109"/>
    </row>
    <row r="305" ht="20.25" customHeight="1" spans="1:24">
      <c r="A305" s="21" t="s">
        <v>70</v>
      </c>
      <c r="B305" s="21" t="s">
        <v>89</v>
      </c>
      <c r="C305" s="21" t="s">
        <v>422</v>
      </c>
      <c r="D305" s="21" t="s">
        <v>308</v>
      </c>
      <c r="E305" s="21" t="s">
        <v>162</v>
      </c>
      <c r="F305" s="21" t="s">
        <v>163</v>
      </c>
      <c r="G305" s="21" t="s">
        <v>313</v>
      </c>
      <c r="H305" s="21" t="s">
        <v>314</v>
      </c>
      <c r="I305" s="109">
        <v>39200</v>
      </c>
      <c r="J305" s="109">
        <v>39200</v>
      </c>
      <c r="K305" s="26"/>
      <c r="L305" s="26"/>
      <c r="M305" s="109">
        <v>39200</v>
      </c>
      <c r="N305" s="26"/>
      <c r="O305" s="109"/>
      <c r="P305" s="109"/>
      <c r="Q305" s="109"/>
      <c r="R305" s="109"/>
      <c r="S305" s="109"/>
      <c r="T305" s="109"/>
      <c r="U305" s="109"/>
      <c r="V305" s="109"/>
      <c r="W305" s="109"/>
      <c r="X305" s="109"/>
    </row>
    <row r="306" ht="20.25" customHeight="1" spans="1:24">
      <c r="A306" s="21" t="s">
        <v>70</v>
      </c>
      <c r="B306" s="21" t="s">
        <v>89</v>
      </c>
      <c r="C306" s="21" t="s">
        <v>423</v>
      </c>
      <c r="D306" s="21" t="s">
        <v>318</v>
      </c>
      <c r="E306" s="21" t="s">
        <v>136</v>
      </c>
      <c r="F306" s="21" t="s">
        <v>137</v>
      </c>
      <c r="G306" s="21" t="s">
        <v>319</v>
      </c>
      <c r="H306" s="21" t="s">
        <v>320</v>
      </c>
      <c r="I306" s="109">
        <v>172800</v>
      </c>
      <c r="J306" s="109">
        <v>172800</v>
      </c>
      <c r="K306" s="26"/>
      <c r="L306" s="26"/>
      <c r="M306" s="109">
        <v>172800</v>
      </c>
      <c r="N306" s="26"/>
      <c r="O306" s="109"/>
      <c r="P306" s="109"/>
      <c r="Q306" s="109"/>
      <c r="R306" s="109"/>
      <c r="S306" s="109"/>
      <c r="T306" s="109"/>
      <c r="U306" s="109"/>
      <c r="V306" s="109"/>
      <c r="W306" s="109"/>
      <c r="X306" s="109"/>
    </row>
    <row r="307" ht="20.25" customHeight="1" spans="1:24">
      <c r="A307" s="21" t="s">
        <v>70</v>
      </c>
      <c r="B307" s="21" t="s">
        <v>89</v>
      </c>
      <c r="C307" s="21" t="s">
        <v>424</v>
      </c>
      <c r="D307" s="21" t="s">
        <v>324</v>
      </c>
      <c r="E307" s="21" t="s">
        <v>162</v>
      </c>
      <c r="F307" s="21" t="s">
        <v>163</v>
      </c>
      <c r="G307" s="21" t="s">
        <v>278</v>
      </c>
      <c r="H307" s="21" t="s">
        <v>279</v>
      </c>
      <c r="I307" s="109">
        <v>126000</v>
      </c>
      <c r="J307" s="109">
        <v>126000</v>
      </c>
      <c r="K307" s="26"/>
      <c r="L307" s="26"/>
      <c r="M307" s="109">
        <v>126000</v>
      </c>
      <c r="N307" s="26"/>
      <c r="O307" s="109"/>
      <c r="P307" s="109"/>
      <c r="Q307" s="109"/>
      <c r="R307" s="109"/>
      <c r="S307" s="109"/>
      <c r="T307" s="109"/>
      <c r="U307" s="109"/>
      <c r="V307" s="109"/>
      <c r="W307" s="109"/>
      <c r="X307" s="109"/>
    </row>
    <row r="308" ht="20.25" customHeight="1" spans="1:24">
      <c r="A308" s="21" t="s">
        <v>70</v>
      </c>
      <c r="B308" s="21" t="s">
        <v>89</v>
      </c>
      <c r="C308" s="21" t="s">
        <v>424</v>
      </c>
      <c r="D308" s="21" t="s">
        <v>324</v>
      </c>
      <c r="E308" s="21" t="s">
        <v>162</v>
      </c>
      <c r="F308" s="21" t="s">
        <v>163</v>
      </c>
      <c r="G308" s="21" t="s">
        <v>282</v>
      </c>
      <c r="H308" s="21" t="s">
        <v>283</v>
      </c>
      <c r="I308" s="109">
        <v>117600</v>
      </c>
      <c r="J308" s="109">
        <v>117600</v>
      </c>
      <c r="K308" s="26"/>
      <c r="L308" s="26"/>
      <c r="M308" s="109">
        <v>117600</v>
      </c>
      <c r="N308" s="26"/>
      <c r="O308" s="109"/>
      <c r="P308" s="109"/>
      <c r="Q308" s="109"/>
      <c r="R308" s="109"/>
      <c r="S308" s="109"/>
      <c r="T308" s="109"/>
      <c r="U308" s="109"/>
      <c r="V308" s="109"/>
      <c r="W308" s="109"/>
      <c r="X308" s="109"/>
    </row>
    <row r="309" ht="20.25" customHeight="1" spans="1:24">
      <c r="A309" s="21" t="s">
        <v>70</v>
      </c>
      <c r="B309" s="21" t="s">
        <v>89</v>
      </c>
      <c r="C309" s="21" t="s">
        <v>424</v>
      </c>
      <c r="D309" s="21" t="s">
        <v>324</v>
      </c>
      <c r="E309" s="21" t="s">
        <v>162</v>
      </c>
      <c r="F309" s="21" t="s">
        <v>163</v>
      </c>
      <c r="G309" s="21" t="s">
        <v>282</v>
      </c>
      <c r="H309" s="21" t="s">
        <v>283</v>
      </c>
      <c r="I309" s="109">
        <v>134400</v>
      </c>
      <c r="J309" s="109">
        <v>134400</v>
      </c>
      <c r="K309" s="26"/>
      <c r="L309" s="26"/>
      <c r="M309" s="109">
        <v>134400</v>
      </c>
      <c r="N309" s="26"/>
      <c r="O309" s="109"/>
      <c r="P309" s="109"/>
      <c r="Q309" s="109"/>
      <c r="R309" s="109"/>
      <c r="S309" s="109"/>
      <c r="T309" s="109"/>
      <c r="U309" s="109"/>
      <c r="V309" s="109"/>
      <c r="W309" s="109"/>
      <c r="X309" s="109"/>
    </row>
    <row r="310" ht="20.25" customHeight="1" spans="1:24">
      <c r="A310" s="21" t="s">
        <v>70</v>
      </c>
      <c r="B310" s="21" t="s">
        <v>91</v>
      </c>
      <c r="C310" s="21" t="s">
        <v>425</v>
      </c>
      <c r="D310" s="21" t="s">
        <v>281</v>
      </c>
      <c r="E310" s="21" t="s">
        <v>162</v>
      </c>
      <c r="F310" s="21" t="s">
        <v>163</v>
      </c>
      <c r="G310" s="21" t="s">
        <v>274</v>
      </c>
      <c r="H310" s="21" t="s">
        <v>275</v>
      </c>
      <c r="I310" s="109">
        <v>418092</v>
      </c>
      <c r="J310" s="109">
        <v>418092</v>
      </c>
      <c r="K310" s="26"/>
      <c r="L310" s="26"/>
      <c r="M310" s="109">
        <v>418092</v>
      </c>
      <c r="N310" s="26"/>
      <c r="O310" s="109"/>
      <c r="P310" s="109"/>
      <c r="Q310" s="109"/>
      <c r="R310" s="109"/>
      <c r="S310" s="109"/>
      <c r="T310" s="109"/>
      <c r="U310" s="109"/>
      <c r="V310" s="109"/>
      <c r="W310" s="109"/>
      <c r="X310" s="109"/>
    </row>
    <row r="311" ht="20.25" customHeight="1" spans="1:24">
      <c r="A311" s="21" t="s">
        <v>70</v>
      </c>
      <c r="B311" s="21" t="s">
        <v>91</v>
      </c>
      <c r="C311" s="21" t="s">
        <v>425</v>
      </c>
      <c r="D311" s="21" t="s">
        <v>281</v>
      </c>
      <c r="E311" s="21" t="s">
        <v>162</v>
      </c>
      <c r="F311" s="21" t="s">
        <v>163</v>
      </c>
      <c r="G311" s="21" t="s">
        <v>276</v>
      </c>
      <c r="H311" s="21" t="s">
        <v>277</v>
      </c>
      <c r="I311" s="109">
        <v>49920</v>
      </c>
      <c r="J311" s="109">
        <v>49920</v>
      </c>
      <c r="K311" s="26"/>
      <c r="L311" s="26"/>
      <c r="M311" s="109">
        <v>49920</v>
      </c>
      <c r="N311" s="26"/>
      <c r="O311" s="109"/>
      <c r="P311" s="109"/>
      <c r="Q311" s="109"/>
      <c r="R311" s="109"/>
      <c r="S311" s="109"/>
      <c r="T311" s="109"/>
      <c r="U311" s="109"/>
      <c r="V311" s="109"/>
      <c r="W311" s="109"/>
      <c r="X311" s="109"/>
    </row>
    <row r="312" ht="20.25" customHeight="1" spans="1:24">
      <c r="A312" s="21" t="s">
        <v>70</v>
      </c>
      <c r="B312" s="21" t="s">
        <v>91</v>
      </c>
      <c r="C312" s="21" t="s">
        <v>425</v>
      </c>
      <c r="D312" s="21" t="s">
        <v>281</v>
      </c>
      <c r="E312" s="21" t="s">
        <v>162</v>
      </c>
      <c r="F312" s="21" t="s">
        <v>163</v>
      </c>
      <c r="G312" s="21" t="s">
        <v>276</v>
      </c>
      <c r="H312" s="21" t="s">
        <v>277</v>
      </c>
      <c r="I312" s="109">
        <v>72000</v>
      </c>
      <c r="J312" s="109">
        <v>72000</v>
      </c>
      <c r="K312" s="26"/>
      <c r="L312" s="26"/>
      <c r="M312" s="109">
        <v>72000</v>
      </c>
      <c r="N312" s="26"/>
      <c r="O312" s="109"/>
      <c r="P312" s="109"/>
      <c r="Q312" s="109"/>
      <c r="R312" s="109"/>
      <c r="S312" s="109"/>
      <c r="T312" s="109"/>
      <c r="U312" s="109"/>
      <c r="V312" s="109"/>
      <c r="W312" s="109"/>
      <c r="X312" s="109"/>
    </row>
    <row r="313" ht="20.25" customHeight="1" spans="1:24">
      <c r="A313" s="21" t="s">
        <v>70</v>
      </c>
      <c r="B313" s="21" t="s">
        <v>91</v>
      </c>
      <c r="C313" s="21" t="s">
        <v>425</v>
      </c>
      <c r="D313" s="21" t="s">
        <v>281</v>
      </c>
      <c r="E313" s="21" t="s">
        <v>162</v>
      </c>
      <c r="F313" s="21" t="s">
        <v>163</v>
      </c>
      <c r="G313" s="21" t="s">
        <v>278</v>
      </c>
      <c r="H313" s="21" t="s">
        <v>279</v>
      </c>
      <c r="I313" s="109">
        <v>34841</v>
      </c>
      <c r="J313" s="109">
        <v>34841</v>
      </c>
      <c r="K313" s="26"/>
      <c r="L313" s="26"/>
      <c r="M313" s="109">
        <v>34841</v>
      </c>
      <c r="N313" s="26"/>
      <c r="O313" s="109"/>
      <c r="P313" s="109"/>
      <c r="Q313" s="109"/>
      <c r="R313" s="109"/>
      <c r="S313" s="109"/>
      <c r="T313" s="109"/>
      <c r="U313" s="109"/>
      <c r="V313" s="109"/>
      <c r="W313" s="109"/>
      <c r="X313" s="109"/>
    </row>
    <row r="314" ht="20.25" customHeight="1" spans="1:24">
      <c r="A314" s="21" t="s">
        <v>70</v>
      </c>
      <c r="B314" s="21" t="s">
        <v>91</v>
      </c>
      <c r="C314" s="21" t="s">
        <v>425</v>
      </c>
      <c r="D314" s="21" t="s">
        <v>281</v>
      </c>
      <c r="E314" s="21" t="s">
        <v>162</v>
      </c>
      <c r="F314" s="21" t="s">
        <v>163</v>
      </c>
      <c r="G314" s="21" t="s">
        <v>282</v>
      </c>
      <c r="H314" s="21" t="s">
        <v>283</v>
      </c>
      <c r="I314" s="109">
        <v>113460</v>
      </c>
      <c r="J314" s="109">
        <v>113460</v>
      </c>
      <c r="K314" s="26"/>
      <c r="L314" s="26"/>
      <c r="M314" s="109">
        <v>113460</v>
      </c>
      <c r="N314" s="26"/>
      <c r="O314" s="109"/>
      <c r="P314" s="109"/>
      <c r="Q314" s="109"/>
      <c r="R314" s="109"/>
      <c r="S314" s="109"/>
      <c r="T314" s="109"/>
      <c r="U314" s="109"/>
      <c r="V314" s="109"/>
      <c r="W314" s="109"/>
      <c r="X314" s="109"/>
    </row>
    <row r="315" ht="20.25" customHeight="1" spans="1:24">
      <c r="A315" s="21" t="s">
        <v>70</v>
      </c>
      <c r="B315" s="21" t="s">
        <v>91</v>
      </c>
      <c r="C315" s="21" t="s">
        <v>425</v>
      </c>
      <c r="D315" s="21" t="s">
        <v>281</v>
      </c>
      <c r="E315" s="21" t="s">
        <v>162</v>
      </c>
      <c r="F315" s="21" t="s">
        <v>163</v>
      </c>
      <c r="G315" s="21" t="s">
        <v>282</v>
      </c>
      <c r="H315" s="21" t="s">
        <v>283</v>
      </c>
      <c r="I315" s="109">
        <v>215940</v>
      </c>
      <c r="J315" s="109">
        <v>215940</v>
      </c>
      <c r="K315" s="26"/>
      <c r="L315" s="26"/>
      <c r="M315" s="109">
        <v>215940</v>
      </c>
      <c r="N315" s="26"/>
      <c r="O315" s="109"/>
      <c r="P315" s="109"/>
      <c r="Q315" s="109"/>
      <c r="R315" s="109"/>
      <c r="S315" s="109"/>
      <c r="T315" s="109"/>
      <c r="U315" s="109"/>
      <c r="V315" s="109"/>
      <c r="W315" s="109"/>
      <c r="X315" s="109"/>
    </row>
    <row r="316" ht="20.25" customHeight="1" spans="1:24">
      <c r="A316" s="21" t="s">
        <v>70</v>
      </c>
      <c r="B316" s="21" t="s">
        <v>91</v>
      </c>
      <c r="C316" s="21" t="s">
        <v>425</v>
      </c>
      <c r="D316" s="21" t="s">
        <v>281</v>
      </c>
      <c r="E316" s="21" t="s">
        <v>162</v>
      </c>
      <c r="F316" s="21" t="s">
        <v>163</v>
      </c>
      <c r="G316" s="21" t="s">
        <v>282</v>
      </c>
      <c r="H316" s="21" t="s">
        <v>283</v>
      </c>
      <c r="I316" s="109">
        <v>238200</v>
      </c>
      <c r="J316" s="109">
        <v>238200</v>
      </c>
      <c r="K316" s="26"/>
      <c r="L316" s="26"/>
      <c r="M316" s="109">
        <v>238200</v>
      </c>
      <c r="N316" s="26"/>
      <c r="O316" s="109"/>
      <c r="P316" s="109"/>
      <c r="Q316" s="109"/>
      <c r="R316" s="109"/>
      <c r="S316" s="109"/>
      <c r="T316" s="109"/>
      <c r="U316" s="109"/>
      <c r="V316" s="109"/>
      <c r="W316" s="109"/>
      <c r="X316" s="109"/>
    </row>
    <row r="317" ht="20.25" customHeight="1" spans="1:24">
      <c r="A317" s="21" t="s">
        <v>70</v>
      </c>
      <c r="B317" s="21" t="s">
        <v>91</v>
      </c>
      <c r="C317" s="21" t="s">
        <v>426</v>
      </c>
      <c r="D317" s="21" t="s">
        <v>285</v>
      </c>
      <c r="E317" s="21" t="s">
        <v>138</v>
      </c>
      <c r="F317" s="21" t="s">
        <v>139</v>
      </c>
      <c r="G317" s="21" t="s">
        <v>286</v>
      </c>
      <c r="H317" s="21" t="s">
        <v>287</v>
      </c>
      <c r="I317" s="109">
        <v>202552.32</v>
      </c>
      <c r="J317" s="109">
        <v>202552.32</v>
      </c>
      <c r="K317" s="26"/>
      <c r="L317" s="26"/>
      <c r="M317" s="109">
        <v>202552.32</v>
      </c>
      <c r="N317" s="26"/>
      <c r="O317" s="109"/>
      <c r="P317" s="109"/>
      <c r="Q317" s="109"/>
      <c r="R317" s="109"/>
      <c r="S317" s="109"/>
      <c r="T317" s="109"/>
      <c r="U317" s="109"/>
      <c r="V317" s="109"/>
      <c r="W317" s="109"/>
      <c r="X317" s="109"/>
    </row>
    <row r="318" ht="20.25" customHeight="1" spans="1:24">
      <c r="A318" s="21" t="s">
        <v>70</v>
      </c>
      <c r="B318" s="21" t="s">
        <v>91</v>
      </c>
      <c r="C318" s="21" t="s">
        <v>426</v>
      </c>
      <c r="D318" s="21" t="s">
        <v>285</v>
      </c>
      <c r="E318" s="21" t="s">
        <v>192</v>
      </c>
      <c r="F318" s="21" t="s">
        <v>193</v>
      </c>
      <c r="G318" s="21" t="s">
        <v>288</v>
      </c>
      <c r="H318" s="21" t="s">
        <v>289</v>
      </c>
      <c r="I318" s="109">
        <v>81808.61</v>
      </c>
      <c r="J318" s="109">
        <v>81808.61</v>
      </c>
      <c r="K318" s="26"/>
      <c r="L318" s="26"/>
      <c r="M318" s="109">
        <v>81808.61</v>
      </c>
      <c r="N318" s="26"/>
      <c r="O318" s="109"/>
      <c r="P318" s="109"/>
      <c r="Q318" s="109"/>
      <c r="R318" s="109"/>
      <c r="S318" s="109"/>
      <c r="T318" s="109"/>
      <c r="U318" s="109"/>
      <c r="V318" s="109"/>
      <c r="W318" s="109"/>
      <c r="X318" s="109"/>
    </row>
    <row r="319" ht="20.25" customHeight="1" spans="1:24">
      <c r="A319" s="21" t="s">
        <v>70</v>
      </c>
      <c r="B319" s="21" t="s">
        <v>91</v>
      </c>
      <c r="C319" s="21" t="s">
        <v>426</v>
      </c>
      <c r="D319" s="21" t="s">
        <v>285</v>
      </c>
      <c r="E319" s="21" t="s">
        <v>194</v>
      </c>
      <c r="F319" s="21" t="s">
        <v>195</v>
      </c>
      <c r="G319" s="21" t="s">
        <v>290</v>
      </c>
      <c r="H319" s="21" t="s">
        <v>291</v>
      </c>
      <c r="I319" s="109">
        <v>33872</v>
      </c>
      <c r="J319" s="109">
        <v>33872</v>
      </c>
      <c r="K319" s="26"/>
      <c r="L319" s="26"/>
      <c r="M319" s="109">
        <v>33872</v>
      </c>
      <c r="N319" s="26"/>
      <c r="O319" s="109"/>
      <c r="P319" s="109"/>
      <c r="Q319" s="109"/>
      <c r="R319" s="109"/>
      <c r="S319" s="109"/>
      <c r="T319" s="109"/>
      <c r="U319" s="109"/>
      <c r="V319" s="109"/>
      <c r="W319" s="109"/>
      <c r="X319" s="109"/>
    </row>
    <row r="320" ht="20.25" customHeight="1" spans="1:24">
      <c r="A320" s="21" t="s">
        <v>70</v>
      </c>
      <c r="B320" s="21" t="s">
        <v>91</v>
      </c>
      <c r="C320" s="21" t="s">
        <v>426</v>
      </c>
      <c r="D320" s="21" t="s">
        <v>285</v>
      </c>
      <c r="E320" s="21" t="s">
        <v>194</v>
      </c>
      <c r="F320" s="21" t="s">
        <v>195</v>
      </c>
      <c r="G320" s="21" t="s">
        <v>290</v>
      </c>
      <c r="H320" s="21" t="s">
        <v>291</v>
      </c>
      <c r="I320" s="109">
        <v>51777.6</v>
      </c>
      <c r="J320" s="109">
        <v>51777.6</v>
      </c>
      <c r="K320" s="26"/>
      <c r="L320" s="26"/>
      <c r="M320" s="109">
        <v>51777.6</v>
      </c>
      <c r="N320" s="26"/>
      <c r="O320" s="109"/>
      <c r="P320" s="109"/>
      <c r="Q320" s="109"/>
      <c r="R320" s="109"/>
      <c r="S320" s="109"/>
      <c r="T320" s="109"/>
      <c r="U320" s="109"/>
      <c r="V320" s="109"/>
      <c r="W320" s="109"/>
      <c r="X320" s="109"/>
    </row>
    <row r="321" ht="20.25" customHeight="1" spans="1:24">
      <c r="A321" s="21" t="s">
        <v>70</v>
      </c>
      <c r="B321" s="21" t="s">
        <v>91</v>
      </c>
      <c r="C321" s="21" t="s">
        <v>426</v>
      </c>
      <c r="D321" s="21" t="s">
        <v>285</v>
      </c>
      <c r="E321" s="21" t="s">
        <v>162</v>
      </c>
      <c r="F321" s="21" t="s">
        <v>163</v>
      </c>
      <c r="G321" s="21" t="s">
        <v>292</v>
      </c>
      <c r="H321" s="21" t="s">
        <v>293</v>
      </c>
      <c r="I321" s="109">
        <v>7248.86</v>
      </c>
      <c r="J321" s="109">
        <v>7248.86</v>
      </c>
      <c r="K321" s="26"/>
      <c r="L321" s="26"/>
      <c r="M321" s="109">
        <v>7248.86</v>
      </c>
      <c r="N321" s="26"/>
      <c r="O321" s="109"/>
      <c r="P321" s="109"/>
      <c r="Q321" s="109"/>
      <c r="R321" s="109"/>
      <c r="S321" s="109"/>
      <c r="T321" s="109"/>
      <c r="U321" s="109"/>
      <c r="V321" s="109"/>
      <c r="W321" s="109"/>
      <c r="X321" s="109"/>
    </row>
    <row r="322" ht="20.25" customHeight="1" spans="1:24">
      <c r="A322" s="21" t="s">
        <v>70</v>
      </c>
      <c r="B322" s="21" t="s">
        <v>91</v>
      </c>
      <c r="C322" s="21" t="s">
        <v>426</v>
      </c>
      <c r="D322" s="21" t="s">
        <v>285</v>
      </c>
      <c r="E322" s="21" t="s">
        <v>196</v>
      </c>
      <c r="F322" s="21" t="s">
        <v>197</v>
      </c>
      <c r="G322" s="21" t="s">
        <v>292</v>
      </c>
      <c r="H322" s="21" t="s">
        <v>293</v>
      </c>
      <c r="I322" s="109">
        <v>3727.99</v>
      </c>
      <c r="J322" s="109">
        <v>3727.99</v>
      </c>
      <c r="K322" s="26"/>
      <c r="L322" s="26"/>
      <c r="M322" s="109">
        <v>3727.99</v>
      </c>
      <c r="N322" s="26"/>
      <c r="O322" s="109"/>
      <c r="P322" s="109"/>
      <c r="Q322" s="109"/>
      <c r="R322" s="109"/>
      <c r="S322" s="109"/>
      <c r="T322" s="109"/>
      <c r="U322" s="109"/>
      <c r="V322" s="109"/>
      <c r="W322" s="109"/>
      <c r="X322" s="109"/>
    </row>
    <row r="323" ht="20.25" customHeight="1" spans="1:24">
      <c r="A323" s="21" t="s">
        <v>70</v>
      </c>
      <c r="B323" s="21" t="s">
        <v>91</v>
      </c>
      <c r="C323" s="21" t="s">
        <v>426</v>
      </c>
      <c r="D323" s="21" t="s">
        <v>285</v>
      </c>
      <c r="E323" s="21" t="s">
        <v>196</v>
      </c>
      <c r="F323" s="21" t="s">
        <v>197</v>
      </c>
      <c r="G323" s="21" t="s">
        <v>292</v>
      </c>
      <c r="H323" s="21" t="s">
        <v>293</v>
      </c>
      <c r="I323" s="109">
        <v>4133.76</v>
      </c>
      <c r="J323" s="109">
        <v>4133.76</v>
      </c>
      <c r="K323" s="26"/>
      <c r="L323" s="26"/>
      <c r="M323" s="109">
        <v>4133.76</v>
      </c>
      <c r="N323" s="26"/>
      <c r="O323" s="109"/>
      <c r="P323" s="109"/>
      <c r="Q323" s="109"/>
      <c r="R323" s="109"/>
      <c r="S323" s="109"/>
      <c r="T323" s="109"/>
      <c r="U323" s="109"/>
      <c r="V323" s="109"/>
      <c r="W323" s="109"/>
      <c r="X323" s="109"/>
    </row>
    <row r="324" ht="20.25" customHeight="1" spans="1:24">
      <c r="A324" s="21" t="s">
        <v>70</v>
      </c>
      <c r="B324" s="21" t="s">
        <v>91</v>
      </c>
      <c r="C324" s="21" t="s">
        <v>426</v>
      </c>
      <c r="D324" s="21" t="s">
        <v>285</v>
      </c>
      <c r="E324" s="21" t="s">
        <v>196</v>
      </c>
      <c r="F324" s="21" t="s">
        <v>197</v>
      </c>
      <c r="G324" s="21" t="s">
        <v>292</v>
      </c>
      <c r="H324" s="21" t="s">
        <v>293</v>
      </c>
      <c r="I324" s="109">
        <v>6200.64</v>
      </c>
      <c r="J324" s="109">
        <v>6200.64</v>
      </c>
      <c r="K324" s="26"/>
      <c r="L324" s="26"/>
      <c r="M324" s="109">
        <v>6200.64</v>
      </c>
      <c r="N324" s="26"/>
      <c r="O324" s="109"/>
      <c r="P324" s="109"/>
      <c r="Q324" s="109"/>
      <c r="R324" s="109"/>
      <c r="S324" s="109"/>
      <c r="T324" s="109"/>
      <c r="U324" s="109"/>
      <c r="V324" s="109"/>
      <c r="W324" s="109"/>
      <c r="X324" s="109"/>
    </row>
    <row r="325" ht="20.25" customHeight="1" spans="1:24">
      <c r="A325" s="21" t="s">
        <v>70</v>
      </c>
      <c r="B325" s="21" t="s">
        <v>91</v>
      </c>
      <c r="C325" s="21" t="s">
        <v>427</v>
      </c>
      <c r="D325" s="21" t="s">
        <v>206</v>
      </c>
      <c r="E325" s="21" t="s">
        <v>205</v>
      </c>
      <c r="F325" s="21" t="s">
        <v>206</v>
      </c>
      <c r="G325" s="21" t="s">
        <v>316</v>
      </c>
      <c r="H325" s="21" t="s">
        <v>206</v>
      </c>
      <c r="I325" s="109">
        <v>193962.24</v>
      </c>
      <c r="J325" s="109">
        <v>193962.24</v>
      </c>
      <c r="K325" s="26"/>
      <c r="L325" s="26"/>
      <c r="M325" s="109">
        <v>193962.24</v>
      </c>
      <c r="N325" s="26"/>
      <c r="O325" s="109"/>
      <c r="P325" s="109"/>
      <c r="Q325" s="109"/>
      <c r="R325" s="109"/>
      <c r="S325" s="109"/>
      <c r="T325" s="109"/>
      <c r="U325" s="109"/>
      <c r="V325" s="109"/>
      <c r="W325" s="109"/>
      <c r="X325" s="109"/>
    </row>
    <row r="326" ht="20.25" customHeight="1" spans="1:24">
      <c r="A326" s="21" t="s">
        <v>70</v>
      </c>
      <c r="B326" s="21" t="s">
        <v>91</v>
      </c>
      <c r="C326" s="21" t="s">
        <v>428</v>
      </c>
      <c r="D326" s="21" t="s">
        <v>330</v>
      </c>
      <c r="E326" s="21" t="s">
        <v>144</v>
      </c>
      <c r="F326" s="21" t="s">
        <v>145</v>
      </c>
      <c r="G326" s="21" t="s">
        <v>319</v>
      </c>
      <c r="H326" s="21" t="s">
        <v>320</v>
      </c>
      <c r="I326" s="109">
        <v>6655.2</v>
      </c>
      <c r="J326" s="109">
        <v>6655.2</v>
      </c>
      <c r="K326" s="26"/>
      <c r="L326" s="26"/>
      <c r="M326" s="109">
        <v>6655.2</v>
      </c>
      <c r="N326" s="26"/>
      <c r="O326" s="109"/>
      <c r="P326" s="109"/>
      <c r="Q326" s="109"/>
      <c r="R326" s="109"/>
      <c r="S326" s="109"/>
      <c r="T326" s="109"/>
      <c r="U326" s="109"/>
      <c r="V326" s="109"/>
      <c r="W326" s="109"/>
      <c r="X326" s="109"/>
    </row>
    <row r="327" ht="20.25" customHeight="1" spans="1:24">
      <c r="A327" s="21" t="s">
        <v>70</v>
      </c>
      <c r="B327" s="21" t="s">
        <v>91</v>
      </c>
      <c r="C327" s="21" t="s">
        <v>429</v>
      </c>
      <c r="D327" s="21" t="s">
        <v>295</v>
      </c>
      <c r="E327" s="21" t="s">
        <v>162</v>
      </c>
      <c r="F327" s="21" t="s">
        <v>163</v>
      </c>
      <c r="G327" s="21" t="s">
        <v>296</v>
      </c>
      <c r="H327" s="21" t="s">
        <v>297</v>
      </c>
      <c r="I327" s="109">
        <v>10000</v>
      </c>
      <c r="J327" s="109">
        <v>10000</v>
      </c>
      <c r="K327" s="26"/>
      <c r="L327" s="26"/>
      <c r="M327" s="109">
        <v>10000</v>
      </c>
      <c r="N327" s="26"/>
      <c r="O327" s="109"/>
      <c r="P327" s="109"/>
      <c r="Q327" s="109"/>
      <c r="R327" s="109"/>
      <c r="S327" s="109"/>
      <c r="T327" s="109"/>
      <c r="U327" s="109"/>
      <c r="V327" s="109"/>
      <c r="W327" s="109"/>
      <c r="X327" s="109"/>
    </row>
    <row r="328" ht="20.25" customHeight="1" spans="1:24">
      <c r="A328" s="21" t="s">
        <v>70</v>
      </c>
      <c r="B328" s="21" t="s">
        <v>91</v>
      </c>
      <c r="C328" s="21" t="s">
        <v>430</v>
      </c>
      <c r="D328" s="21" t="s">
        <v>250</v>
      </c>
      <c r="E328" s="21" t="s">
        <v>162</v>
      </c>
      <c r="F328" s="21" t="s">
        <v>163</v>
      </c>
      <c r="G328" s="21" t="s">
        <v>299</v>
      </c>
      <c r="H328" s="21" t="s">
        <v>250</v>
      </c>
      <c r="I328" s="109">
        <v>5000</v>
      </c>
      <c r="J328" s="109">
        <v>5000</v>
      </c>
      <c r="K328" s="26"/>
      <c r="L328" s="26"/>
      <c r="M328" s="109">
        <v>5000</v>
      </c>
      <c r="N328" s="26"/>
      <c r="O328" s="109"/>
      <c r="P328" s="109"/>
      <c r="Q328" s="109"/>
      <c r="R328" s="109"/>
      <c r="S328" s="109"/>
      <c r="T328" s="109"/>
      <c r="U328" s="109"/>
      <c r="V328" s="109"/>
      <c r="W328" s="109"/>
      <c r="X328" s="109"/>
    </row>
    <row r="329" ht="20.25" customHeight="1" spans="1:24">
      <c r="A329" s="21" t="s">
        <v>70</v>
      </c>
      <c r="B329" s="21" t="s">
        <v>91</v>
      </c>
      <c r="C329" s="21" t="s">
        <v>431</v>
      </c>
      <c r="D329" s="21" t="s">
        <v>305</v>
      </c>
      <c r="E329" s="21" t="s">
        <v>162</v>
      </c>
      <c r="F329" s="21" t="s">
        <v>163</v>
      </c>
      <c r="G329" s="21" t="s">
        <v>306</v>
      </c>
      <c r="H329" s="21" t="s">
        <v>305</v>
      </c>
      <c r="I329" s="109">
        <v>26472.24</v>
      </c>
      <c r="J329" s="109">
        <v>26472.24</v>
      </c>
      <c r="K329" s="26"/>
      <c r="L329" s="26"/>
      <c r="M329" s="109">
        <v>26472.24</v>
      </c>
      <c r="N329" s="26"/>
      <c r="O329" s="109"/>
      <c r="P329" s="109"/>
      <c r="Q329" s="109"/>
      <c r="R329" s="109"/>
      <c r="S329" s="109"/>
      <c r="T329" s="109"/>
      <c r="U329" s="109"/>
      <c r="V329" s="109"/>
      <c r="W329" s="109"/>
      <c r="X329" s="109"/>
    </row>
    <row r="330" ht="20.25" customHeight="1" spans="1:24">
      <c r="A330" s="21" t="s">
        <v>70</v>
      </c>
      <c r="B330" s="21" t="s">
        <v>91</v>
      </c>
      <c r="C330" s="21" t="s">
        <v>432</v>
      </c>
      <c r="D330" s="21" t="s">
        <v>308</v>
      </c>
      <c r="E330" s="21" t="s">
        <v>162</v>
      </c>
      <c r="F330" s="21" t="s">
        <v>163</v>
      </c>
      <c r="G330" s="21" t="s">
        <v>309</v>
      </c>
      <c r="H330" s="21" t="s">
        <v>310</v>
      </c>
      <c r="I330" s="109">
        <v>37296</v>
      </c>
      <c r="J330" s="109">
        <v>37296</v>
      </c>
      <c r="K330" s="26"/>
      <c r="L330" s="26"/>
      <c r="M330" s="109">
        <v>37296</v>
      </c>
      <c r="N330" s="26"/>
      <c r="O330" s="109"/>
      <c r="P330" s="109"/>
      <c r="Q330" s="109"/>
      <c r="R330" s="109"/>
      <c r="S330" s="109"/>
      <c r="T330" s="109"/>
      <c r="U330" s="109"/>
      <c r="V330" s="109"/>
      <c r="W330" s="109"/>
      <c r="X330" s="109"/>
    </row>
    <row r="331" ht="20.25" customHeight="1" spans="1:24">
      <c r="A331" s="21" t="s">
        <v>70</v>
      </c>
      <c r="B331" s="21" t="s">
        <v>91</v>
      </c>
      <c r="C331" s="21" t="s">
        <v>432</v>
      </c>
      <c r="D331" s="21" t="s">
        <v>308</v>
      </c>
      <c r="E331" s="21" t="s">
        <v>162</v>
      </c>
      <c r="F331" s="21" t="s">
        <v>163</v>
      </c>
      <c r="G331" s="21" t="s">
        <v>311</v>
      </c>
      <c r="H331" s="21" t="s">
        <v>312</v>
      </c>
      <c r="I331" s="109">
        <v>24000</v>
      </c>
      <c r="J331" s="109">
        <v>24000</v>
      </c>
      <c r="K331" s="26"/>
      <c r="L331" s="26"/>
      <c r="M331" s="109">
        <v>24000</v>
      </c>
      <c r="N331" s="26"/>
      <c r="O331" s="109"/>
      <c r="P331" s="109"/>
      <c r="Q331" s="109"/>
      <c r="R331" s="109"/>
      <c r="S331" s="109"/>
      <c r="T331" s="109"/>
      <c r="U331" s="109"/>
      <c r="V331" s="109"/>
      <c r="W331" s="109"/>
      <c r="X331" s="109"/>
    </row>
    <row r="332" ht="20.25" customHeight="1" spans="1:24">
      <c r="A332" s="21" t="s">
        <v>70</v>
      </c>
      <c r="B332" s="21" t="s">
        <v>91</v>
      </c>
      <c r="C332" s="21" t="s">
        <v>432</v>
      </c>
      <c r="D332" s="21" t="s">
        <v>308</v>
      </c>
      <c r="E332" s="21" t="s">
        <v>136</v>
      </c>
      <c r="F332" s="21" t="s">
        <v>137</v>
      </c>
      <c r="G332" s="21" t="s">
        <v>313</v>
      </c>
      <c r="H332" s="21" t="s">
        <v>314</v>
      </c>
      <c r="I332" s="109">
        <v>7200</v>
      </c>
      <c r="J332" s="109">
        <v>7200</v>
      </c>
      <c r="K332" s="26"/>
      <c r="L332" s="26"/>
      <c r="M332" s="109">
        <v>7200</v>
      </c>
      <c r="N332" s="26"/>
      <c r="O332" s="109"/>
      <c r="P332" s="109"/>
      <c r="Q332" s="109"/>
      <c r="R332" s="109"/>
      <c r="S332" s="109"/>
      <c r="T332" s="109"/>
      <c r="U332" s="109"/>
      <c r="V332" s="109"/>
      <c r="W332" s="109"/>
      <c r="X332" s="109"/>
    </row>
    <row r="333" ht="20.25" customHeight="1" spans="1:24">
      <c r="A333" s="21" t="s">
        <v>70</v>
      </c>
      <c r="B333" s="21" t="s">
        <v>91</v>
      </c>
      <c r="C333" s="21" t="s">
        <v>432</v>
      </c>
      <c r="D333" s="21" t="s">
        <v>308</v>
      </c>
      <c r="E333" s="21" t="s">
        <v>162</v>
      </c>
      <c r="F333" s="21" t="s">
        <v>163</v>
      </c>
      <c r="G333" s="21" t="s">
        <v>313</v>
      </c>
      <c r="H333" s="21" t="s">
        <v>314</v>
      </c>
      <c r="I333" s="109">
        <v>33600</v>
      </c>
      <c r="J333" s="109">
        <v>33600</v>
      </c>
      <c r="K333" s="26"/>
      <c r="L333" s="26"/>
      <c r="M333" s="109">
        <v>33600</v>
      </c>
      <c r="N333" s="26"/>
      <c r="O333" s="109"/>
      <c r="P333" s="109"/>
      <c r="Q333" s="109"/>
      <c r="R333" s="109"/>
      <c r="S333" s="109"/>
      <c r="T333" s="109"/>
      <c r="U333" s="109"/>
      <c r="V333" s="109"/>
      <c r="W333" s="109"/>
      <c r="X333" s="109"/>
    </row>
    <row r="334" ht="20.25" customHeight="1" spans="1:24">
      <c r="A334" s="21" t="s">
        <v>70</v>
      </c>
      <c r="B334" s="21" t="s">
        <v>91</v>
      </c>
      <c r="C334" s="21" t="s">
        <v>433</v>
      </c>
      <c r="D334" s="21" t="s">
        <v>318</v>
      </c>
      <c r="E334" s="21" t="s">
        <v>136</v>
      </c>
      <c r="F334" s="21" t="s">
        <v>137</v>
      </c>
      <c r="G334" s="21" t="s">
        <v>319</v>
      </c>
      <c r="H334" s="21" t="s">
        <v>320</v>
      </c>
      <c r="I334" s="109">
        <v>115200</v>
      </c>
      <c r="J334" s="109">
        <v>115200</v>
      </c>
      <c r="K334" s="26"/>
      <c r="L334" s="26"/>
      <c r="M334" s="109">
        <v>115200</v>
      </c>
      <c r="N334" s="26"/>
      <c r="O334" s="109"/>
      <c r="P334" s="109"/>
      <c r="Q334" s="109"/>
      <c r="R334" s="109"/>
      <c r="S334" s="109"/>
      <c r="T334" s="109"/>
      <c r="U334" s="109"/>
      <c r="V334" s="109"/>
      <c r="W334" s="109"/>
      <c r="X334" s="109"/>
    </row>
    <row r="335" ht="20.25" customHeight="1" spans="1:24">
      <c r="A335" s="21" t="s">
        <v>70</v>
      </c>
      <c r="B335" s="21" t="s">
        <v>91</v>
      </c>
      <c r="C335" s="21" t="s">
        <v>434</v>
      </c>
      <c r="D335" s="21" t="s">
        <v>324</v>
      </c>
      <c r="E335" s="21" t="s">
        <v>162</v>
      </c>
      <c r="F335" s="21" t="s">
        <v>163</v>
      </c>
      <c r="G335" s="21" t="s">
        <v>278</v>
      </c>
      <c r="H335" s="21" t="s">
        <v>279</v>
      </c>
      <c r="I335" s="109">
        <v>108000</v>
      </c>
      <c r="J335" s="109">
        <v>108000</v>
      </c>
      <c r="K335" s="26"/>
      <c r="L335" s="26"/>
      <c r="M335" s="109">
        <v>108000</v>
      </c>
      <c r="N335" s="26"/>
      <c r="O335" s="109"/>
      <c r="P335" s="109"/>
      <c r="Q335" s="109"/>
      <c r="R335" s="109"/>
      <c r="S335" s="109"/>
      <c r="T335" s="109"/>
      <c r="U335" s="109"/>
      <c r="V335" s="109"/>
      <c r="W335" s="109"/>
      <c r="X335" s="109"/>
    </row>
    <row r="336" ht="20.25" customHeight="1" spans="1:24">
      <c r="A336" s="21" t="s">
        <v>70</v>
      </c>
      <c r="B336" s="21" t="s">
        <v>91</v>
      </c>
      <c r="C336" s="21" t="s">
        <v>434</v>
      </c>
      <c r="D336" s="21" t="s">
        <v>324</v>
      </c>
      <c r="E336" s="21" t="s">
        <v>162</v>
      </c>
      <c r="F336" s="21" t="s">
        <v>163</v>
      </c>
      <c r="G336" s="21" t="s">
        <v>282</v>
      </c>
      <c r="H336" s="21" t="s">
        <v>283</v>
      </c>
      <c r="I336" s="109">
        <v>115200</v>
      </c>
      <c r="J336" s="109">
        <v>115200</v>
      </c>
      <c r="K336" s="26"/>
      <c r="L336" s="26"/>
      <c r="M336" s="109">
        <v>115200</v>
      </c>
      <c r="N336" s="26"/>
      <c r="O336" s="109"/>
      <c r="P336" s="109"/>
      <c r="Q336" s="109"/>
      <c r="R336" s="109"/>
      <c r="S336" s="109"/>
      <c r="T336" s="109"/>
      <c r="U336" s="109"/>
      <c r="V336" s="109"/>
      <c r="W336" s="109"/>
      <c r="X336" s="109"/>
    </row>
    <row r="337" ht="20.25" customHeight="1" spans="1:24">
      <c r="A337" s="21" t="s">
        <v>70</v>
      </c>
      <c r="B337" s="21" t="s">
        <v>91</v>
      </c>
      <c r="C337" s="21" t="s">
        <v>434</v>
      </c>
      <c r="D337" s="21" t="s">
        <v>324</v>
      </c>
      <c r="E337" s="21" t="s">
        <v>162</v>
      </c>
      <c r="F337" s="21" t="s">
        <v>163</v>
      </c>
      <c r="G337" s="21" t="s">
        <v>282</v>
      </c>
      <c r="H337" s="21" t="s">
        <v>283</v>
      </c>
      <c r="I337" s="109">
        <v>100800</v>
      </c>
      <c r="J337" s="109">
        <v>100800</v>
      </c>
      <c r="K337" s="26"/>
      <c r="L337" s="26"/>
      <c r="M337" s="109">
        <v>100800</v>
      </c>
      <c r="N337" s="26"/>
      <c r="O337" s="109"/>
      <c r="P337" s="109"/>
      <c r="Q337" s="109"/>
      <c r="R337" s="109"/>
      <c r="S337" s="109"/>
      <c r="T337" s="109"/>
      <c r="U337" s="109"/>
      <c r="V337" s="109"/>
      <c r="W337" s="109"/>
      <c r="X337" s="109"/>
    </row>
    <row r="338" ht="20.25" customHeight="1" spans="1:24">
      <c r="A338" s="21" t="s">
        <v>70</v>
      </c>
      <c r="B338" s="21" t="s">
        <v>93</v>
      </c>
      <c r="C338" s="21" t="s">
        <v>435</v>
      </c>
      <c r="D338" s="21" t="s">
        <v>281</v>
      </c>
      <c r="E338" s="21" t="s">
        <v>162</v>
      </c>
      <c r="F338" s="21" t="s">
        <v>163</v>
      </c>
      <c r="G338" s="21" t="s">
        <v>274</v>
      </c>
      <c r="H338" s="21" t="s">
        <v>275</v>
      </c>
      <c r="I338" s="109">
        <v>845352</v>
      </c>
      <c r="J338" s="109">
        <v>845352</v>
      </c>
      <c r="K338" s="26"/>
      <c r="L338" s="26"/>
      <c r="M338" s="109">
        <v>845352</v>
      </c>
      <c r="N338" s="26"/>
      <c r="O338" s="109"/>
      <c r="P338" s="109"/>
      <c r="Q338" s="109"/>
      <c r="R338" s="109"/>
      <c r="S338" s="109"/>
      <c r="T338" s="109"/>
      <c r="U338" s="109"/>
      <c r="V338" s="109"/>
      <c r="W338" s="109"/>
      <c r="X338" s="109"/>
    </row>
    <row r="339" ht="20.25" customHeight="1" spans="1:24">
      <c r="A339" s="21" t="s">
        <v>70</v>
      </c>
      <c r="B339" s="21" t="s">
        <v>93</v>
      </c>
      <c r="C339" s="21" t="s">
        <v>435</v>
      </c>
      <c r="D339" s="21" t="s">
        <v>281</v>
      </c>
      <c r="E339" s="21" t="s">
        <v>162</v>
      </c>
      <c r="F339" s="21" t="s">
        <v>163</v>
      </c>
      <c r="G339" s="21" t="s">
        <v>276</v>
      </c>
      <c r="H339" s="21" t="s">
        <v>277</v>
      </c>
      <c r="I339" s="109">
        <v>83136</v>
      </c>
      <c r="J339" s="109">
        <v>83136</v>
      </c>
      <c r="K339" s="26"/>
      <c r="L339" s="26"/>
      <c r="M339" s="109">
        <v>83136</v>
      </c>
      <c r="N339" s="26"/>
      <c r="O339" s="109"/>
      <c r="P339" s="109"/>
      <c r="Q339" s="109"/>
      <c r="R339" s="109"/>
      <c r="S339" s="109"/>
      <c r="T339" s="109"/>
      <c r="U339" s="109"/>
      <c r="V339" s="109"/>
      <c r="W339" s="109"/>
      <c r="X339" s="109"/>
    </row>
    <row r="340" ht="20.25" customHeight="1" spans="1:24">
      <c r="A340" s="21" t="s">
        <v>70</v>
      </c>
      <c r="B340" s="21" t="s">
        <v>93</v>
      </c>
      <c r="C340" s="21" t="s">
        <v>435</v>
      </c>
      <c r="D340" s="21" t="s">
        <v>281</v>
      </c>
      <c r="E340" s="21" t="s">
        <v>162</v>
      </c>
      <c r="F340" s="21" t="s">
        <v>163</v>
      </c>
      <c r="G340" s="21" t="s">
        <v>276</v>
      </c>
      <c r="H340" s="21" t="s">
        <v>277</v>
      </c>
      <c r="I340" s="109">
        <v>138000</v>
      </c>
      <c r="J340" s="109">
        <v>138000</v>
      </c>
      <c r="K340" s="26"/>
      <c r="L340" s="26"/>
      <c r="M340" s="109">
        <v>138000</v>
      </c>
      <c r="N340" s="26"/>
      <c r="O340" s="109"/>
      <c r="P340" s="109"/>
      <c r="Q340" s="109"/>
      <c r="R340" s="109"/>
      <c r="S340" s="109"/>
      <c r="T340" s="109"/>
      <c r="U340" s="109"/>
      <c r="V340" s="109"/>
      <c r="W340" s="109"/>
      <c r="X340" s="109"/>
    </row>
    <row r="341" ht="20.25" customHeight="1" spans="1:24">
      <c r="A341" s="21" t="s">
        <v>70</v>
      </c>
      <c r="B341" s="21" t="s">
        <v>93</v>
      </c>
      <c r="C341" s="21" t="s">
        <v>435</v>
      </c>
      <c r="D341" s="21" t="s">
        <v>281</v>
      </c>
      <c r="E341" s="21" t="s">
        <v>162</v>
      </c>
      <c r="F341" s="21" t="s">
        <v>163</v>
      </c>
      <c r="G341" s="21" t="s">
        <v>278</v>
      </c>
      <c r="H341" s="21" t="s">
        <v>279</v>
      </c>
      <c r="I341" s="109">
        <v>70446</v>
      </c>
      <c r="J341" s="109">
        <v>70446</v>
      </c>
      <c r="K341" s="26"/>
      <c r="L341" s="26"/>
      <c r="M341" s="109">
        <v>70446</v>
      </c>
      <c r="N341" s="26"/>
      <c r="O341" s="109"/>
      <c r="P341" s="109"/>
      <c r="Q341" s="109"/>
      <c r="R341" s="109"/>
      <c r="S341" s="109"/>
      <c r="T341" s="109"/>
      <c r="U341" s="109"/>
      <c r="V341" s="109"/>
      <c r="W341" s="109"/>
      <c r="X341" s="109"/>
    </row>
    <row r="342" ht="20.25" customHeight="1" spans="1:24">
      <c r="A342" s="21" t="s">
        <v>70</v>
      </c>
      <c r="B342" s="21" t="s">
        <v>93</v>
      </c>
      <c r="C342" s="21" t="s">
        <v>435</v>
      </c>
      <c r="D342" s="21" t="s">
        <v>281</v>
      </c>
      <c r="E342" s="21" t="s">
        <v>162</v>
      </c>
      <c r="F342" s="21" t="s">
        <v>163</v>
      </c>
      <c r="G342" s="21" t="s">
        <v>282</v>
      </c>
      <c r="H342" s="21" t="s">
        <v>283</v>
      </c>
      <c r="I342" s="109">
        <v>217140</v>
      </c>
      <c r="J342" s="109">
        <v>217140</v>
      </c>
      <c r="K342" s="26"/>
      <c r="L342" s="26"/>
      <c r="M342" s="109">
        <v>217140</v>
      </c>
      <c r="N342" s="26"/>
      <c r="O342" s="109"/>
      <c r="P342" s="109"/>
      <c r="Q342" s="109"/>
      <c r="R342" s="109"/>
      <c r="S342" s="109"/>
      <c r="T342" s="109"/>
      <c r="U342" s="109"/>
      <c r="V342" s="109"/>
      <c r="W342" s="109"/>
      <c r="X342" s="109"/>
    </row>
    <row r="343" ht="20.25" customHeight="1" spans="1:24">
      <c r="A343" s="21" t="s">
        <v>70</v>
      </c>
      <c r="B343" s="21" t="s">
        <v>93</v>
      </c>
      <c r="C343" s="21" t="s">
        <v>435</v>
      </c>
      <c r="D343" s="21" t="s">
        <v>281</v>
      </c>
      <c r="E343" s="21" t="s">
        <v>162</v>
      </c>
      <c r="F343" s="21" t="s">
        <v>163</v>
      </c>
      <c r="G343" s="21" t="s">
        <v>282</v>
      </c>
      <c r="H343" s="21" t="s">
        <v>283</v>
      </c>
      <c r="I343" s="109">
        <v>412080</v>
      </c>
      <c r="J343" s="109">
        <v>412080</v>
      </c>
      <c r="K343" s="26"/>
      <c r="L343" s="26"/>
      <c r="M343" s="109">
        <v>412080</v>
      </c>
      <c r="N343" s="26"/>
      <c r="O343" s="109"/>
      <c r="P343" s="109"/>
      <c r="Q343" s="109"/>
      <c r="R343" s="109"/>
      <c r="S343" s="109"/>
      <c r="T343" s="109"/>
      <c r="U343" s="109"/>
      <c r="V343" s="109"/>
      <c r="W343" s="109"/>
      <c r="X343" s="109"/>
    </row>
    <row r="344" ht="20.25" customHeight="1" spans="1:24">
      <c r="A344" s="21" t="s">
        <v>70</v>
      </c>
      <c r="B344" s="21" t="s">
        <v>93</v>
      </c>
      <c r="C344" s="21" t="s">
        <v>435</v>
      </c>
      <c r="D344" s="21" t="s">
        <v>281</v>
      </c>
      <c r="E344" s="21" t="s">
        <v>162</v>
      </c>
      <c r="F344" s="21" t="s">
        <v>163</v>
      </c>
      <c r="G344" s="21" t="s">
        <v>282</v>
      </c>
      <c r="H344" s="21" t="s">
        <v>283</v>
      </c>
      <c r="I344" s="109">
        <v>459624</v>
      </c>
      <c r="J344" s="109">
        <v>459624</v>
      </c>
      <c r="K344" s="26"/>
      <c r="L344" s="26"/>
      <c r="M344" s="109">
        <v>459624</v>
      </c>
      <c r="N344" s="26"/>
      <c r="O344" s="109"/>
      <c r="P344" s="109"/>
      <c r="Q344" s="109"/>
      <c r="R344" s="109"/>
      <c r="S344" s="109"/>
      <c r="T344" s="109"/>
      <c r="U344" s="109"/>
      <c r="V344" s="109"/>
      <c r="W344" s="109"/>
      <c r="X344" s="109"/>
    </row>
    <row r="345" ht="20.25" customHeight="1" spans="1:24">
      <c r="A345" s="21" t="s">
        <v>70</v>
      </c>
      <c r="B345" s="21" t="s">
        <v>93</v>
      </c>
      <c r="C345" s="21" t="s">
        <v>436</v>
      </c>
      <c r="D345" s="21" t="s">
        <v>285</v>
      </c>
      <c r="E345" s="21" t="s">
        <v>138</v>
      </c>
      <c r="F345" s="21" t="s">
        <v>139</v>
      </c>
      <c r="G345" s="21" t="s">
        <v>286</v>
      </c>
      <c r="H345" s="21" t="s">
        <v>287</v>
      </c>
      <c r="I345" s="109">
        <v>393390.72</v>
      </c>
      <c r="J345" s="109">
        <v>393390.72</v>
      </c>
      <c r="K345" s="26"/>
      <c r="L345" s="26"/>
      <c r="M345" s="109">
        <v>393390.72</v>
      </c>
      <c r="N345" s="26"/>
      <c r="O345" s="109"/>
      <c r="P345" s="109"/>
      <c r="Q345" s="109"/>
      <c r="R345" s="109"/>
      <c r="S345" s="109"/>
      <c r="T345" s="109"/>
      <c r="U345" s="109"/>
      <c r="V345" s="109"/>
      <c r="W345" s="109"/>
      <c r="X345" s="109"/>
    </row>
    <row r="346" ht="20.25" customHeight="1" spans="1:24">
      <c r="A346" s="21" t="s">
        <v>70</v>
      </c>
      <c r="B346" s="21" t="s">
        <v>93</v>
      </c>
      <c r="C346" s="21" t="s">
        <v>436</v>
      </c>
      <c r="D346" s="21" t="s">
        <v>285</v>
      </c>
      <c r="E346" s="21" t="s">
        <v>192</v>
      </c>
      <c r="F346" s="21" t="s">
        <v>193</v>
      </c>
      <c r="G346" s="21" t="s">
        <v>288</v>
      </c>
      <c r="H346" s="21" t="s">
        <v>289</v>
      </c>
      <c r="I346" s="109">
        <v>159350.27</v>
      </c>
      <c r="J346" s="109">
        <v>159350.27</v>
      </c>
      <c r="K346" s="26"/>
      <c r="L346" s="26"/>
      <c r="M346" s="109">
        <v>159350.27</v>
      </c>
      <c r="N346" s="26"/>
      <c r="O346" s="109"/>
      <c r="P346" s="109"/>
      <c r="Q346" s="109"/>
      <c r="R346" s="109"/>
      <c r="S346" s="109"/>
      <c r="T346" s="109"/>
      <c r="U346" s="109"/>
      <c r="V346" s="109"/>
      <c r="W346" s="109"/>
      <c r="X346" s="109"/>
    </row>
    <row r="347" ht="20.25" customHeight="1" spans="1:24">
      <c r="A347" s="21" t="s">
        <v>70</v>
      </c>
      <c r="B347" s="21" t="s">
        <v>93</v>
      </c>
      <c r="C347" s="21" t="s">
        <v>436</v>
      </c>
      <c r="D347" s="21" t="s">
        <v>285</v>
      </c>
      <c r="E347" s="21" t="s">
        <v>194</v>
      </c>
      <c r="F347" s="21" t="s">
        <v>195</v>
      </c>
      <c r="G347" s="21" t="s">
        <v>290</v>
      </c>
      <c r="H347" s="21" t="s">
        <v>291</v>
      </c>
      <c r="I347" s="109">
        <v>25404</v>
      </c>
      <c r="J347" s="109">
        <v>25404</v>
      </c>
      <c r="K347" s="26"/>
      <c r="L347" s="26"/>
      <c r="M347" s="109">
        <v>25404</v>
      </c>
      <c r="N347" s="26"/>
      <c r="O347" s="109"/>
      <c r="P347" s="109"/>
      <c r="Q347" s="109"/>
      <c r="R347" s="109"/>
      <c r="S347" s="109"/>
      <c r="T347" s="109"/>
      <c r="U347" s="109"/>
      <c r="V347" s="109"/>
      <c r="W347" s="109"/>
      <c r="X347" s="109"/>
    </row>
    <row r="348" ht="20.25" customHeight="1" spans="1:24">
      <c r="A348" s="21" t="s">
        <v>70</v>
      </c>
      <c r="B348" s="21" t="s">
        <v>93</v>
      </c>
      <c r="C348" s="21" t="s">
        <v>436</v>
      </c>
      <c r="D348" s="21" t="s">
        <v>285</v>
      </c>
      <c r="E348" s="21" t="s">
        <v>194</v>
      </c>
      <c r="F348" s="21" t="s">
        <v>195</v>
      </c>
      <c r="G348" s="21" t="s">
        <v>290</v>
      </c>
      <c r="H348" s="21" t="s">
        <v>291</v>
      </c>
      <c r="I348" s="109">
        <v>100854.6</v>
      </c>
      <c r="J348" s="109">
        <v>100854.6</v>
      </c>
      <c r="K348" s="26"/>
      <c r="L348" s="26"/>
      <c r="M348" s="109">
        <v>100854.6</v>
      </c>
      <c r="N348" s="26"/>
      <c r="O348" s="109"/>
      <c r="P348" s="109"/>
      <c r="Q348" s="109"/>
      <c r="R348" s="109"/>
      <c r="S348" s="109"/>
      <c r="T348" s="109"/>
      <c r="U348" s="109"/>
      <c r="V348" s="109"/>
      <c r="W348" s="109"/>
      <c r="X348" s="109"/>
    </row>
    <row r="349" ht="20.25" customHeight="1" spans="1:24">
      <c r="A349" s="21" t="s">
        <v>70</v>
      </c>
      <c r="B349" s="21" t="s">
        <v>93</v>
      </c>
      <c r="C349" s="21" t="s">
        <v>436</v>
      </c>
      <c r="D349" s="21" t="s">
        <v>285</v>
      </c>
      <c r="E349" s="21" t="s">
        <v>162</v>
      </c>
      <c r="F349" s="21" t="s">
        <v>163</v>
      </c>
      <c r="G349" s="21" t="s">
        <v>292</v>
      </c>
      <c r="H349" s="21" t="s">
        <v>293</v>
      </c>
      <c r="I349" s="109">
        <v>14119.64</v>
      </c>
      <c r="J349" s="109">
        <v>14119.64</v>
      </c>
      <c r="K349" s="26"/>
      <c r="L349" s="26"/>
      <c r="M349" s="109">
        <v>14119.64</v>
      </c>
      <c r="N349" s="26"/>
      <c r="O349" s="109"/>
      <c r="P349" s="109"/>
      <c r="Q349" s="109"/>
      <c r="R349" s="109"/>
      <c r="S349" s="109"/>
      <c r="T349" s="109"/>
      <c r="U349" s="109"/>
      <c r="V349" s="109"/>
      <c r="W349" s="109"/>
      <c r="X349" s="109"/>
    </row>
    <row r="350" ht="20.25" customHeight="1" spans="1:24">
      <c r="A350" s="21" t="s">
        <v>70</v>
      </c>
      <c r="B350" s="21" t="s">
        <v>93</v>
      </c>
      <c r="C350" s="21" t="s">
        <v>436</v>
      </c>
      <c r="D350" s="21" t="s">
        <v>285</v>
      </c>
      <c r="E350" s="21" t="s">
        <v>196</v>
      </c>
      <c r="F350" s="21" t="s">
        <v>197</v>
      </c>
      <c r="G350" s="21" t="s">
        <v>292</v>
      </c>
      <c r="H350" s="21" t="s">
        <v>293</v>
      </c>
      <c r="I350" s="109">
        <v>7261.53</v>
      </c>
      <c r="J350" s="109">
        <v>7261.53</v>
      </c>
      <c r="K350" s="26"/>
      <c r="L350" s="26"/>
      <c r="M350" s="109">
        <v>7261.53</v>
      </c>
      <c r="N350" s="26"/>
      <c r="O350" s="109"/>
      <c r="P350" s="109"/>
      <c r="Q350" s="109"/>
      <c r="R350" s="109"/>
      <c r="S350" s="109"/>
      <c r="T350" s="109"/>
      <c r="U350" s="109"/>
      <c r="V350" s="109"/>
      <c r="W350" s="109"/>
      <c r="X350" s="109"/>
    </row>
    <row r="351" ht="20.25" customHeight="1" spans="1:24">
      <c r="A351" s="21" t="s">
        <v>70</v>
      </c>
      <c r="B351" s="21" t="s">
        <v>93</v>
      </c>
      <c r="C351" s="21" t="s">
        <v>436</v>
      </c>
      <c r="D351" s="21" t="s">
        <v>285</v>
      </c>
      <c r="E351" s="21" t="s">
        <v>196</v>
      </c>
      <c r="F351" s="21" t="s">
        <v>197</v>
      </c>
      <c r="G351" s="21" t="s">
        <v>292</v>
      </c>
      <c r="H351" s="21" t="s">
        <v>293</v>
      </c>
      <c r="I351" s="109">
        <v>3100.32</v>
      </c>
      <c r="J351" s="109">
        <v>3100.32</v>
      </c>
      <c r="K351" s="26"/>
      <c r="L351" s="26"/>
      <c r="M351" s="109">
        <v>3100.32</v>
      </c>
      <c r="N351" s="26"/>
      <c r="O351" s="109"/>
      <c r="P351" s="109"/>
      <c r="Q351" s="109"/>
      <c r="R351" s="109"/>
      <c r="S351" s="109"/>
      <c r="T351" s="109"/>
      <c r="U351" s="109"/>
      <c r="V351" s="109"/>
      <c r="W351" s="109"/>
      <c r="X351" s="109"/>
    </row>
    <row r="352" ht="20.25" customHeight="1" spans="1:24">
      <c r="A352" s="21" t="s">
        <v>70</v>
      </c>
      <c r="B352" s="21" t="s">
        <v>93</v>
      </c>
      <c r="C352" s="21" t="s">
        <v>436</v>
      </c>
      <c r="D352" s="21" t="s">
        <v>285</v>
      </c>
      <c r="E352" s="21" t="s">
        <v>196</v>
      </c>
      <c r="F352" s="21" t="s">
        <v>197</v>
      </c>
      <c r="G352" s="21" t="s">
        <v>292</v>
      </c>
      <c r="H352" s="21" t="s">
        <v>293</v>
      </c>
      <c r="I352" s="109">
        <v>11884.56</v>
      </c>
      <c r="J352" s="109">
        <v>11884.56</v>
      </c>
      <c r="K352" s="26"/>
      <c r="L352" s="26"/>
      <c r="M352" s="109">
        <v>11884.56</v>
      </c>
      <c r="N352" s="26"/>
      <c r="O352" s="109"/>
      <c r="P352" s="109"/>
      <c r="Q352" s="109"/>
      <c r="R352" s="109"/>
      <c r="S352" s="109"/>
      <c r="T352" s="109"/>
      <c r="U352" s="109"/>
      <c r="V352" s="109"/>
      <c r="W352" s="109"/>
      <c r="X352" s="109"/>
    </row>
    <row r="353" ht="20.25" customHeight="1" spans="1:24">
      <c r="A353" s="21" t="s">
        <v>70</v>
      </c>
      <c r="B353" s="21" t="s">
        <v>93</v>
      </c>
      <c r="C353" s="21" t="s">
        <v>437</v>
      </c>
      <c r="D353" s="21" t="s">
        <v>206</v>
      </c>
      <c r="E353" s="21" t="s">
        <v>205</v>
      </c>
      <c r="F353" s="21" t="s">
        <v>206</v>
      </c>
      <c r="G353" s="21" t="s">
        <v>316</v>
      </c>
      <c r="H353" s="21" t="s">
        <v>206</v>
      </c>
      <c r="I353" s="109">
        <v>375635.04</v>
      </c>
      <c r="J353" s="109">
        <v>375635.04</v>
      </c>
      <c r="K353" s="26"/>
      <c r="L353" s="26"/>
      <c r="M353" s="109">
        <v>375635.04</v>
      </c>
      <c r="N353" s="26"/>
      <c r="O353" s="109"/>
      <c r="P353" s="109"/>
      <c r="Q353" s="109"/>
      <c r="R353" s="109"/>
      <c r="S353" s="109"/>
      <c r="T353" s="109"/>
      <c r="U353" s="109"/>
      <c r="V353" s="109"/>
      <c r="W353" s="109"/>
      <c r="X353" s="109"/>
    </row>
    <row r="354" ht="20.25" customHeight="1" spans="1:24">
      <c r="A354" s="21" t="s">
        <v>70</v>
      </c>
      <c r="B354" s="21" t="s">
        <v>93</v>
      </c>
      <c r="C354" s="21" t="s">
        <v>438</v>
      </c>
      <c r="D354" s="21" t="s">
        <v>330</v>
      </c>
      <c r="E354" s="21" t="s">
        <v>144</v>
      </c>
      <c r="F354" s="21" t="s">
        <v>145</v>
      </c>
      <c r="G354" s="21" t="s">
        <v>319</v>
      </c>
      <c r="H354" s="21" t="s">
        <v>320</v>
      </c>
      <c r="I354" s="109">
        <v>49752</v>
      </c>
      <c r="J354" s="109">
        <v>49752</v>
      </c>
      <c r="K354" s="26"/>
      <c r="L354" s="26"/>
      <c r="M354" s="109">
        <v>49752</v>
      </c>
      <c r="N354" s="26"/>
      <c r="O354" s="109"/>
      <c r="P354" s="109"/>
      <c r="Q354" s="109"/>
      <c r="R354" s="109"/>
      <c r="S354" s="109"/>
      <c r="T354" s="109"/>
      <c r="U354" s="109"/>
      <c r="V354" s="109"/>
      <c r="W354" s="109"/>
      <c r="X354" s="109"/>
    </row>
    <row r="355" ht="20.25" customHeight="1" spans="1:24">
      <c r="A355" s="21" t="s">
        <v>70</v>
      </c>
      <c r="B355" s="21" t="s">
        <v>93</v>
      </c>
      <c r="C355" s="21" t="s">
        <v>439</v>
      </c>
      <c r="D355" s="21" t="s">
        <v>295</v>
      </c>
      <c r="E355" s="21" t="s">
        <v>162</v>
      </c>
      <c r="F355" s="21" t="s">
        <v>163</v>
      </c>
      <c r="G355" s="21" t="s">
        <v>296</v>
      </c>
      <c r="H355" s="21" t="s">
        <v>297</v>
      </c>
      <c r="I355" s="109">
        <v>10000</v>
      </c>
      <c r="J355" s="109">
        <v>10000</v>
      </c>
      <c r="K355" s="26"/>
      <c r="L355" s="26"/>
      <c r="M355" s="109">
        <v>10000</v>
      </c>
      <c r="N355" s="26"/>
      <c r="O355" s="109"/>
      <c r="P355" s="109"/>
      <c r="Q355" s="109"/>
      <c r="R355" s="109"/>
      <c r="S355" s="109"/>
      <c r="T355" s="109"/>
      <c r="U355" s="109"/>
      <c r="V355" s="109"/>
      <c r="W355" s="109"/>
      <c r="X355" s="109"/>
    </row>
    <row r="356" ht="20.25" customHeight="1" spans="1:24">
      <c r="A356" s="21" t="s">
        <v>70</v>
      </c>
      <c r="B356" s="21" t="s">
        <v>93</v>
      </c>
      <c r="C356" s="21" t="s">
        <v>440</v>
      </c>
      <c r="D356" s="21" t="s">
        <v>250</v>
      </c>
      <c r="E356" s="21" t="s">
        <v>162</v>
      </c>
      <c r="F356" s="21" t="s">
        <v>163</v>
      </c>
      <c r="G356" s="21" t="s">
        <v>299</v>
      </c>
      <c r="H356" s="21" t="s">
        <v>250</v>
      </c>
      <c r="I356" s="109">
        <v>5000</v>
      </c>
      <c r="J356" s="109">
        <v>5000</v>
      </c>
      <c r="K356" s="26"/>
      <c r="L356" s="26"/>
      <c r="M356" s="109">
        <v>5000</v>
      </c>
      <c r="N356" s="26"/>
      <c r="O356" s="109"/>
      <c r="P356" s="109"/>
      <c r="Q356" s="109"/>
      <c r="R356" s="109"/>
      <c r="S356" s="109"/>
      <c r="T356" s="109"/>
      <c r="U356" s="109"/>
      <c r="V356" s="109"/>
      <c r="W356" s="109"/>
      <c r="X356" s="109"/>
    </row>
    <row r="357" ht="20.25" customHeight="1" spans="1:24">
      <c r="A357" s="21" t="s">
        <v>70</v>
      </c>
      <c r="B357" s="21" t="s">
        <v>93</v>
      </c>
      <c r="C357" s="21" t="s">
        <v>441</v>
      </c>
      <c r="D357" s="21" t="s">
        <v>305</v>
      </c>
      <c r="E357" s="21" t="s">
        <v>162</v>
      </c>
      <c r="F357" s="21" t="s">
        <v>163</v>
      </c>
      <c r="G357" s="21" t="s">
        <v>306</v>
      </c>
      <c r="H357" s="21" t="s">
        <v>305</v>
      </c>
      <c r="I357" s="109">
        <v>51386.64</v>
      </c>
      <c r="J357" s="109">
        <v>51386.64</v>
      </c>
      <c r="K357" s="26"/>
      <c r="L357" s="26"/>
      <c r="M357" s="109">
        <v>51386.64</v>
      </c>
      <c r="N357" s="26"/>
      <c r="O357" s="109"/>
      <c r="P357" s="109"/>
      <c r="Q357" s="109"/>
      <c r="R357" s="109"/>
      <c r="S357" s="109"/>
      <c r="T357" s="109"/>
      <c r="U357" s="109"/>
      <c r="V357" s="109"/>
      <c r="W357" s="109"/>
      <c r="X357" s="109"/>
    </row>
    <row r="358" ht="20.25" customHeight="1" spans="1:24">
      <c r="A358" s="21" t="s">
        <v>70</v>
      </c>
      <c r="B358" s="21" t="s">
        <v>93</v>
      </c>
      <c r="C358" s="21" t="s">
        <v>442</v>
      </c>
      <c r="D358" s="21" t="s">
        <v>308</v>
      </c>
      <c r="E358" s="21" t="s">
        <v>162</v>
      </c>
      <c r="F358" s="21" t="s">
        <v>163</v>
      </c>
      <c r="G358" s="21" t="s">
        <v>309</v>
      </c>
      <c r="H358" s="21" t="s">
        <v>310</v>
      </c>
      <c r="I358" s="109">
        <v>71484</v>
      </c>
      <c r="J358" s="109">
        <v>71484</v>
      </c>
      <c r="K358" s="26"/>
      <c r="L358" s="26"/>
      <c r="M358" s="109">
        <v>71484</v>
      </c>
      <c r="N358" s="26"/>
      <c r="O358" s="109"/>
      <c r="P358" s="109"/>
      <c r="Q358" s="109"/>
      <c r="R358" s="109"/>
      <c r="S358" s="109"/>
      <c r="T358" s="109"/>
      <c r="U358" s="109"/>
      <c r="V358" s="109"/>
      <c r="W358" s="109"/>
      <c r="X358" s="109"/>
    </row>
    <row r="359" ht="20.25" customHeight="1" spans="1:24">
      <c r="A359" s="21" t="s">
        <v>70</v>
      </c>
      <c r="B359" s="21" t="s">
        <v>93</v>
      </c>
      <c r="C359" s="21" t="s">
        <v>442</v>
      </c>
      <c r="D359" s="21" t="s">
        <v>308</v>
      </c>
      <c r="E359" s="21" t="s">
        <v>162</v>
      </c>
      <c r="F359" s="21" t="s">
        <v>163</v>
      </c>
      <c r="G359" s="21" t="s">
        <v>311</v>
      </c>
      <c r="H359" s="21" t="s">
        <v>312</v>
      </c>
      <c r="I359" s="109">
        <v>46000</v>
      </c>
      <c r="J359" s="109">
        <v>46000</v>
      </c>
      <c r="K359" s="26"/>
      <c r="L359" s="26"/>
      <c r="M359" s="109">
        <v>46000</v>
      </c>
      <c r="N359" s="26"/>
      <c r="O359" s="109"/>
      <c r="P359" s="109"/>
      <c r="Q359" s="109"/>
      <c r="R359" s="109"/>
      <c r="S359" s="109"/>
      <c r="T359" s="109"/>
      <c r="U359" s="109"/>
      <c r="V359" s="109"/>
      <c r="W359" s="109"/>
      <c r="X359" s="109"/>
    </row>
    <row r="360" ht="20.25" customHeight="1" spans="1:24">
      <c r="A360" s="21" t="s">
        <v>70</v>
      </c>
      <c r="B360" s="21" t="s">
        <v>93</v>
      </c>
      <c r="C360" s="21" t="s">
        <v>442</v>
      </c>
      <c r="D360" s="21" t="s">
        <v>308</v>
      </c>
      <c r="E360" s="21" t="s">
        <v>136</v>
      </c>
      <c r="F360" s="21" t="s">
        <v>137</v>
      </c>
      <c r="G360" s="21" t="s">
        <v>313</v>
      </c>
      <c r="H360" s="21" t="s">
        <v>314</v>
      </c>
      <c r="I360" s="109">
        <v>5400</v>
      </c>
      <c r="J360" s="109">
        <v>5400</v>
      </c>
      <c r="K360" s="26"/>
      <c r="L360" s="26"/>
      <c r="M360" s="109">
        <v>5400</v>
      </c>
      <c r="N360" s="26"/>
      <c r="O360" s="109"/>
      <c r="P360" s="109"/>
      <c r="Q360" s="109"/>
      <c r="R360" s="109"/>
      <c r="S360" s="109"/>
      <c r="T360" s="109"/>
      <c r="U360" s="109"/>
      <c r="V360" s="109"/>
      <c r="W360" s="109"/>
      <c r="X360" s="109"/>
    </row>
    <row r="361" ht="20.25" customHeight="1" spans="1:24">
      <c r="A361" s="21" t="s">
        <v>70</v>
      </c>
      <c r="B361" s="21" t="s">
        <v>93</v>
      </c>
      <c r="C361" s="21" t="s">
        <v>442</v>
      </c>
      <c r="D361" s="21" t="s">
        <v>308</v>
      </c>
      <c r="E361" s="21" t="s">
        <v>162</v>
      </c>
      <c r="F361" s="21" t="s">
        <v>163</v>
      </c>
      <c r="G361" s="21" t="s">
        <v>313</v>
      </c>
      <c r="H361" s="21" t="s">
        <v>314</v>
      </c>
      <c r="I361" s="109">
        <v>64400</v>
      </c>
      <c r="J361" s="109">
        <v>64400</v>
      </c>
      <c r="K361" s="26"/>
      <c r="L361" s="26"/>
      <c r="M361" s="109">
        <v>64400</v>
      </c>
      <c r="N361" s="26"/>
      <c r="O361" s="109"/>
      <c r="P361" s="109"/>
      <c r="Q361" s="109"/>
      <c r="R361" s="109"/>
      <c r="S361" s="109"/>
      <c r="T361" s="109"/>
      <c r="U361" s="109"/>
      <c r="V361" s="109"/>
      <c r="W361" s="109"/>
      <c r="X361" s="109"/>
    </row>
    <row r="362" ht="20.25" customHeight="1" spans="1:24">
      <c r="A362" s="21" t="s">
        <v>70</v>
      </c>
      <c r="B362" s="21" t="s">
        <v>93</v>
      </c>
      <c r="C362" s="21" t="s">
        <v>443</v>
      </c>
      <c r="D362" s="21" t="s">
        <v>318</v>
      </c>
      <c r="E362" s="21" t="s">
        <v>136</v>
      </c>
      <c r="F362" s="21" t="s">
        <v>137</v>
      </c>
      <c r="G362" s="21" t="s">
        <v>319</v>
      </c>
      <c r="H362" s="21" t="s">
        <v>320</v>
      </c>
      <c r="I362" s="109">
        <v>86400</v>
      </c>
      <c r="J362" s="109">
        <v>86400</v>
      </c>
      <c r="K362" s="26"/>
      <c r="L362" s="26"/>
      <c r="M362" s="109">
        <v>86400</v>
      </c>
      <c r="N362" s="26"/>
      <c r="O362" s="109"/>
      <c r="P362" s="109"/>
      <c r="Q362" s="109"/>
      <c r="R362" s="109"/>
      <c r="S362" s="109"/>
      <c r="T362" s="109"/>
      <c r="U362" s="109"/>
      <c r="V362" s="109"/>
      <c r="W362" s="109"/>
      <c r="X362" s="109"/>
    </row>
    <row r="363" ht="20.25" customHeight="1" spans="1:24">
      <c r="A363" s="21" t="s">
        <v>70</v>
      </c>
      <c r="B363" s="21" t="s">
        <v>93</v>
      </c>
      <c r="C363" s="21" t="s">
        <v>444</v>
      </c>
      <c r="D363" s="21" t="s">
        <v>324</v>
      </c>
      <c r="E363" s="21" t="s">
        <v>162</v>
      </c>
      <c r="F363" s="21" t="s">
        <v>163</v>
      </c>
      <c r="G363" s="21" t="s">
        <v>278</v>
      </c>
      <c r="H363" s="21" t="s">
        <v>279</v>
      </c>
      <c r="I363" s="109">
        <v>207000</v>
      </c>
      <c r="J363" s="109">
        <v>207000</v>
      </c>
      <c r="K363" s="26"/>
      <c r="L363" s="26"/>
      <c r="M363" s="109">
        <v>207000</v>
      </c>
      <c r="N363" s="26"/>
      <c r="O363" s="109"/>
      <c r="P363" s="109"/>
      <c r="Q363" s="109"/>
      <c r="R363" s="109"/>
      <c r="S363" s="109"/>
      <c r="T363" s="109"/>
      <c r="U363" s="109"/>
      <c r="V363" s="109"/>
      <c r="W363" s="109"/>
      <c r="X363" s="109"/>
    </row>
    <row r="364" ht="20.25" customHeight="1" spans="1:24">
      <c r="A364" s="21" t="s">
        <v>70</v>
      </c>
      <c r="B364" s="21" t="s">
        <v>93</v>
      </c>
      <c r="C364" s="21" t="s">
        <v>444</v>
      </c>
      <c r="D364" s="21" t="s">
        <v>324</v>
      </c>
      <c r="E364" s="21" t="s">
        <v>162</v>
      </c>
      <c r="F364" s="21" t="s">
        <v>163</v>
      </c>
      <c r="G364" s="21" t="s">
        <v>282</v>
      </c>
      <c r="H364" s="21" t="s">
        <v>283</v>
      </c>
      <c r="I364" s="109">
        <v>220800</v>
      </c>
      <c r="J364" s="109">
        <v>220800</v>
      </c>
      <c r="K364" s="26"/>
      <c r="L364" s="26"/>
      <c r="M364" s="109">
        <v>220800</v>
      </c>
      <c r="N364" s="26"/>
      <c r="O364" s="109"/>
      <c r="P364" s="109"/>
      <c r="Q364" s="109"/>
      <c r="R364" s="109"/>
      <c r="S364" s="109"/>
      <c r="T364" s="109"/>
      <c r="U364" s="109"/>
      <c r="V364" s="109"/>
      <c r="W364" s="109"/>
      <c r="X364" s="109"/>
    </row>
    <row r="365" ht="20.25" customHeight="1" spans="1:24">
      <c r="A365" s="21" t="s">
        <v>70</v>
      </c>
      <c r="B365" s="21" t="s">
        <v>93</v>
      </c>
      <c r="C365" s="21" t="s">
        <v>444</v>
      </c>
      <c r="D365" s="21" t="s">
        <v>324</v>
      </c>
      <c r="E365" s="21" t="s">
        <v>162</v>
      </c>
      <c r="F365" s="21" t="s">
        <v>163</v>
      </c>
      <c r="G365" s="21" t="s">
        <v>282</v>
      </c>
      <c r="H365" s="21" t="s">
        <v>283</v>
      </c>
      <c r="I365" s="109">
        <v>193200</v>
      </c>
      <c r="J365" s="109">
        <v>193200</v>
      </c>
      <c r="K365" s="26"/>
      <c r="L365" s="26"/>
      <c r="M365" s="109">
        <v>193200</v>
      </c>
      <c r="N365" s="26"/>
      <c r="O365" s="109"/>
      <c r="P365" s="109"/>
      <c r="Q365" s="109"/>
      <c r="R365" s="109"/>
      <c r="S365" s="109"/>
      <c r="T365" s="109"/>
      <c r="U365" s="109"/>
      <c r="V365" s="109"/>
      <c r="W365" s="109"/>
      <c r="X365" s="109"/>
    </row>
    <row r="366" ht="20.25" customHeight="1" spans="1:24">
      <c r="A366" s="21" t="s">
        <v>70</v>
      </c>
      <c r="B366" s="21" t="s">
        <v>95</v>
      </c>
      <c r="C366" s="21" t="s">
        <v>445</v>
      </c>
      <c r="D366" s="21" t="s">
        <v>281</v>
      </c>
      <c r="E366" s="21" t="s">
        <v>162</v>
      </c>
      <c r="F366" s="21" t="s">
        <v>163</v>
      </c>
      <c r="G366" s="21" t="s">
        <v>274</v>
      </c>
      <c r="H366" s="21" t="s">
        <v>275</v>
      </c>
      <c r="I366" s="109">
        <v>464844</v>
      </c>
      <c r="J366" s="109">
        <v>464844</v>
      </c>
      <c r="K366" s="26"/>
      <c r="L366" s="26"/>
      <c r="M366" s="109">
        <v>464844</v>
      </c>
      <c r="N366" s="26"/>
      <c r="O366" s="109"/>
      <c r="P366" s="109"/>
      <c r="Q366" s="109"/>
      <c r="R366" s="109"/>
      <c r="S366" s="109"/>
      <c r="T366" s="109"/>
      <c r="U366" s="109"/>
      <c r="V366" s="109"/>
      <c r="W366" s="109"/>
      <c r="X366" s="109"/>
    </row>
    <row r="367" ht="20.25" customHeight="1" spans="1:24">
      <c r="A367" s="21" t="s">
        <v>70</v>
      </c>
      <c r="B367" s="21" t="s">
        <v>95</v>
      </c>
      <c r="C367" s="21" t="s">
        <v>445</v>
      </c>
      <c r="D367" s="21" t="s">
        <v>281</v>
      </c>
      <c r="E367" s="21" t="s">
        <v>162</v>
      </c>
      <c r="F367" s="21" t="s">
        <v>163</v>
      </c>
      <c r="G367" s="21" t="s">
        <v>276</v>
      </c>
      <c r="H367" s="21" t="s">
        <v>277</v>
      </c>
      <c r="I367" s="109">
        <v>78000</v>
      </c>
      <c r="J367" s="109">
        <v>78000</v>
      </c>
      <c r="K367" s="26"/>
      <c r="L367" s="26"/>
      <c r="M367" s="109">
        <v>78000</v>
      </c>
      <c r="N367" s="26"/>
      <c r="O367" s="109"/>
      <c r="P367" s="109"/>
      <c r="Q367" s="109"/>
      <c r="R367" s="109"/>
      <c r="S367" s="109"/>
      <c r="T367" s="109"/>
      <c r="U367" s="109"/>
      <c r="V367" s="109"/>
      <c r="W367" s="109"/>
      <c r="X367" s="109"/>
    </row>
    <row r="368" ht="20.25" customHeight="1" spans="1:24">
      <c r="A368" s="21" t="s">
        <v>70</v>
      </c>
      <c r="B368" s="21" t="s">
        <v>95</v>
      </c>
      <c r="C368" s="21" t="s">
        <v>445</v>
      </c>
      <c r="D368" s="21" t="s">
        <v>281</v>
      </c>
      <c r="E368" s="21" t="s">
        <v>162</v>
      </c>
      <c r="F368" s="21" t="s">
        <v>163</v>
      </c>
      <c r="G368" s="21" t="s">
        <v>276</v>
      </c>
      <c r="H368" s="21" t="s">
        <v>277</v>
      </c>
      <c r="I368" s="109">
        <v>59220</v>
      </c>
      <c r="J368" s="109">
        <v>59220</v>
      </c>
      <c r="K368" s="26"/>
      <c r="L368" s="26"/>
      <c r="M368" s="109">
        <v>59220</v>
      </c>
      <c r="N368" s="26"/>
      <c r="O368" s="109"/>
      <c r="P368" s="109"/>
      <c r="Q368" s="109"/>
      <c r="R368" s="109"/>
      <c r="S368" s="109"/>
      <c r="T368" s="109"/>
      <c r="U368" s="109"/>
      <c r="V368" s="109"/>
      <c r="W368" s="109"/>
      <c r="X368" s="109"/>
    </row>
    <row r="369" ht="20.25" customHeight="1" spans="1:24">
      <c r="A369" s="21" t="s">
        <v>70</v>
      </c>
      <c r="B369" s="21" t="s">
        <v>95</v>
      </c>
      <c r="C369" s="21" t="s">
        <v>445</v>
      </c>
      <c r="D369" s="21" t="s">
        <v>281</v>
      </c>
      <c r="E369" s="21" t="s">
        <v>162</v>
      </c>
      <c r="F369" s="21" t="s">
        <v>163</v>
      </c>
      <c r="G369" s="21" t="s">
        <v>278</v>
      </c>
      <c r="H369" s="21" t="s">
        <v>279</v>
      </c>
      <c r="I369" s="109">
        <v>38737</v>
      </c>
      <c r="J369" s="109">
        <v>38737</v>
      </c>
      <c r="K369" s="26"/>
      <c r="L369" s="26"/>
      <c r="M369" s="109">
        <v>38737</v>
      </c>
      <c r="N369" s="26"/>
      <c r="O369" s="109"/>
      <c r="P369" s="109"/>
      <c r="Q369" s="109"/>
      <c r="R369" s="109"/>
      <c r="S369" s="109"/>
      <c r="T369" s="109"/>
      <c r="U369" s="109"/>
      <c r="V369" s="109"/>
      <c r="W369" s="109"/>
      <c r="X369" s="109"/>
    </row>
    <row r="370" ht="20.25" customHeight="1" spans="1:24">
      <c r="A370" s="21" t="s">
        <v>70</v>
      </c>
      <c r="B370" s="21" t="s">
        <v>95</v>
      </c>
      <c r="C370" s="21" t="s">
        <v>445</v>
      </c>
      <c r="D370" s="21" t="s">
        <v>281</v>
      </c>
      <c r="E370" s="21" t="s">
        <v>162</v>
      </c>
      <c r="F370" s="21" t="s">
        <v>163</v>
      </c>
      <c r="G370" s="21" t="s">
        <v>282</v>
      </c>
      <c r="H370" s="21" t="s">
        <v>283</v>
      </c>
      <c r="I370" s="109">
        <v>231780</v>
      </c>
      <c r="J370" s="109">
        <v>231780</v>
      </c>
      <c r="K370" s="26"/>
      <c r="L370" s="26"/>
      <c r="M370" s="109">
        <v>231780</v>
      </c>
      <c r="N370" s="26"/>
      <c r="O370" s="109"/>
      <c r="P370" s="109"/>
      <c r="Q370" s="109"/>
      <c r="R370" s="109"/>
      <c r="S370" s="109"/>
      <c r="T370" s="109"/>
      <c r="U370" s="109"/>
      <c r="V370" s="109"/>
      <c r="W370" s="109"/>
      <c r="X370" s="109"/>
    </row>
    <row r="371" ht="20.25" customHeight="1" spans="1:24">
      <c r="A371" s="21" t="s">
        <v>70</v>
      </c>
      <c r="B371" s="21" t="s">
        <v>95</v>
      </c>
      <c r="C371" s="21" t="s">
        <v>445</v>
      </c>
      <c r="D371" s="21" t="s">
        <v>281</v>
      </c>
      <c r="E371" s="21" t="s">
        <v>162</v>
      </c>
      <c r="F371" s="21" t="s">
        <v>163</v>
      </c>
      <c r="G371" s="21" t="s">
        <v>282</v>
      </c>
      <c r="H371" s="21" t="s">
        <v>283</v>
      </c>
      <c r="I371" s="109">
        <v>257772</v>
      </c>
      <c r="J371" s="109">
        <v>257772</v>
      </c>
      <c r="K371" s="26"/>
      <c r="L371" s="26"/>
      <c r="M371" s="109">
        <v>257772</v>
      </c>
      <c r="N371" s="26"/>
      <c r="O371" s="109"/>
      <c r="P371" s="109"/>
      <c r="Q371" s="109"/>
      <c r="R371" s="109"/>
      <c r="S371" s="109"/>
      <c r="T371" s="109"/>
      <c r="U371" s="109"/>
      <c r="V371" s="109"/>
      <c r="W371" s="109"/>
      <c r="X371" s="109"/>
    </row>
    <row r="372" ht="20.25" customHeight="1" spans="1:24">
      <c r="A372" s="21" t="s">
        <v>70</v>
      </c>
      <c r="B372" s="21" t="s">
        <v>95</v>
      </c>
      <c r="C372" s="21" t="s">
        <v>445</v>
      </c>
      <c r="D372" s="21" t="s">
        <v>281</v>
      </c>
      <c r="E372" s="21" t="s">
        <v>162</v>
      </c>
      <c r="F372" s="21" t="s">
        <v>163</v>
      </c>
      <c r="G372" s="21" t="s">
        <v>282</v>
      </c>
      <c r="H372" s="21" t="s">
        <v>283</v>
      </c>
      <c r="I372" s="109">
        <v>122400</v>
      </c>
      <c r="J372" s="109">
        <v>122400</v>
      </c>
      <c r="K372" s="26"/>
      <c r="L372" s="26"/>
      <c r="M372" s="109">
        <v>122400</v>
      </c>
      <c r="N372" s="26"/>
      <c r="O372" s="109"/>
      <c r="P372" s="109"/>
      <c r="Q372" s="109"/>
      <c r="R372" s="109"/>
      <c r="S372" s="109"/>
      <c r="T372" s="109"/>
      <c r="U372" s="109"/>
      <c r="V372" s="109"/>
      <c r="W372" s="109"/>
      <c r="X372" s="109"/>
    </row>
    <row r="373" ht="20.25" customHeight="1" spans="1:24">
      <c r="A373" s="21" t="s">
        <v>70</v>
      </c>
      <c r="B373" s="21" t="s">
        <v>95</v>
      </c>
      <c r="C373" s="21" t="s">
        <v>446</v>
      </c>
      <c r="D373" s="21" t="s">
        <v>285</v>
      </c>
      <c r="E373" s="21" t="s">
        <v>138</v>
      </c>
      <c r="F373" s="21" t="s">
        <v>139</v>
      </c>
      <c r="G373" s="21" t="s">
        <v>286</v>
      </c>
      <c r="H373" s="21" t="s">
        <v>287</v>
      </c>
      <c r="I373" s="109">
        <v>221698.56</v>
      </c>
      <c r="J373" s="109">
        <v>221698.56</v>
      </c>
      <c r="K373" s="26"/>
      <c r="L373" s="26"/>
      <c r="M373" s="109">
        <v>221698.56</v>
      </c>
      <c r="N373" s="26"/>
      <c r="O373" s="109"/>
      <c r="P373" s="109"/>
      <c r="Q373" s="109"/>
      <c r="R373" s="109"/>
      <c r="S373" s="109"/>
      <c r="T373" s="109"/>
      <c r="U373" s="109"/>
      <c r="V373" s="109"/>
      <c r="W373" s="109"/>
      <c r="X373" s="109"/>
    </row>
    <row r="374" ht="20.25" customHeight="1" spans="1:24">
      <c r="A374" s="21" t="s">
        <v>70</v>
      </c>
      <c r="B374" s="21" t="s">
        <v>95</v>
      </c>
      <c r="C374" s="21" t="s">
        <v>446</v>
      </c>
      <c r="D374" s="21" t="s">
        <v>285</v>
      </c>
      <c r="E374" s="21" t="s">
        <v>140</v>
      </c>
      <c r="F374" s="21" t="s">
        <v>141</v>
      </c>
      <c r="G374" s="21" t="s">
        <v>327</v>
      </c>
      <c r="H374" s="21" t="s">
        <v>328</v>
      </c>
      <c r="I374" s="109">
        <v>10000</v>
      </c>
      <c r="J374" s="109">
        <v>10000</v>
      </c>
      <c r="K374" s="26"/>
      <c r="L374" s="26"/>
      <c r="M374" s="109">
        <v>10000</v>
      </c>
      <c r="N374" s="26"/>
      <c r="O374" s="109"/>
      <c r="P374" s="109"/>
      <c r="Q374" s="109"/>
      <c r="R374" s="109"/>
      <c r="S374" s="109"/>
      <c r="T374" s="109"/>
      <c r="U374" s="109"/>
      <c r="V374" s="109"/>
      <c r="W374" s="109"/>
      <c r="X374" s="109"/>
    </row>
    <row r="375" ht="20.25" customHeight="1" spans="1:24">
      <c r="A375" s="21" t="s">
        <v>70</v>
      </c>
      <c r="B375" s="21" t="s">
        <v>95</v>
      </c>
      <c r="C375" s="21" t="s">
        <v>446</v>
      </c>
      <c r="D375" s="21" t="s">
        <v>285</v>
      </c>
      <c r="E375" s="21" t="s">
        <v>192</v>
      </c>
      <c r="F375" s="21" t="s">
        <v>193</v>
      </c>
      <c r="G375" s="21" t="s">
        <v>288</v>
      </c>
      <c r="H375" s="21" t="s">
        <v>289</v>
      </c>
      <c r="I375" s="109">
        <v>89745.26</v>
      </c>
      <c r="J375" s="109">
        <v>89745.26</v>
      </c>
      <c r="K375" s="26"/>
      <c r="L375" s="26"/>
      <c r="M375" s="109">
        <v>89745.26</v>
      </c>
      <c r="N375" s="26"/>
      <c r="O375" s="109"/>
      <c r="P375" s="109"/>
      <c r="Q375" s="109"/>
      <c r="R375" s="109"/>
      <c r="S375" s="109"/>
      <c r="T375" s="109"/>
      <c r="U375" s="109"/>
      <c r="V375" s="109"/>
      <c r="W375" s="109"/>
      <c r="X375" s="109"/>
    </row>
    <row r="376" ht="20.25" customHeight="1" spans="1:24">
      <c r="A376" s="21" t="s">
        <v>70</v>
      </c>
      <c r="B376" s="21" t="s">
        <v>95</v>
      </c>
      <c r="C376" s="21" t="s">
        <v>446</v>
      </c>
      <c r="D376" s="21" t="s">
        <v>285</v>
      </c>
      <c r="E376" s="21" t="s">
        <v>194</v>
      </c>
      <c r="F376" s="21" t="s">
        <v>195</v>
      </c>
      <c r="G376" s="21" t="s">
        <v>290</v>
      </c>
      <c r="H376" s="21" t="s">
        <v>291</v>
      </c>
      <c r="I376" s="109">
        <v>21170</v>
      </c>
      <c r="J376" s="109">
        <v>21170</v>
      </c>
      <c r="K376" s="26"/>
      <c r="L376" s="26"/>
      <c r="M376" s="109">
        <v>21170</v>
      </c>
      <c r="N376" s="26"/>
      <c r="O376" s="109"/>
      <c r="P376" s="109"/>
      <c r="Q376" s="109"/>
      <c r="R376" s="109"/>
      <c r="S376" s="109"/>
      <c r="T376" s="109"/>
      <c r="U376" s="109"/>
      <c r="V376" s="109"/>
      <c r="W376" s="109"/>
      <c r="X376" s="109"/>
    </row>
    <row r="377" ht="20.25" customHeight="1" spans="1:24">
      <c r="A377" s="21" t="s">
        <v>70</v>
      </c>
      <c r="B377" s="21" t="s">
        <v>95</v>
      </c>
      <c r="C377" s="21" t="s">
        <v>446</v>
      </c>
      <c r="D377" s="21" t="s">
        <v>285</v>
      </c>
      <c r="E377" s="21" t="s">
        <v>194</v>
      </c>
      <c r="F377" s="21" t="s">
        <v>195</v>
      </c>
      <c r="G377" s="21" t="s">
        <v>290</v>
      </c>
      <c r="H377" s="21" t="s">
        <v>291</v>
      </c>
      <c r="I377" s="109">
        <v>56800.8</v>
      </c>
      <c r="J377" s="109">
        <v>56800.8</v>
      </c>
      <c r="K377" s="26"/>
      <c r="L377" s="26"/>
      <c r="M377" s="109">
        <v>56800.8</v>
      </c>
      <c r="N377" s="26"/>
      <c r="O377" s="109"/>
      <c r="P377" s="109"/>
      <c r="Q377" s="109"/>
      <c r="R377" s="109"/>
      <c r="S377" s="109"/>
      <c r="T377" s="109"/>
      <c r="U377" s="109"/>
      <c r="V377" s="109"/>
      <c r="W377" s="109"/>
      <c r="X377" s="109"/>
    </row>
    <row r="378" ht="20.25" customHeight="1" spans="1:24">
      <c r="A378" s="21" t="s">
        <v>70</v>
      </c>
      <c r="B378" s="21" t="s">
        <v>95</v>
      </c>
      <c r="C378" s="21" t="s">
        <v>446</v>
      </c>
      <c r="D378" s="21" t="s">
        <v>285</v>
      </c>
      <c r="E378" s="21" t="s">
        <v>162</v>
      </c>
      <c r="F378" s="21" t="s">
        <v>163</v>
      </c>
      <c r="G378" s="21" t="s">
        <v>292</v>
      </c>
      <c r="H378" s="21" t="s">
        <v>293</v>
      </c>
      <c r="I378" s="109">
        <v>7952.11</v>
      </c>
      <c r="J378" s="109">
        <v>7952.11</v>
      </c>
      <c r="K378" s="26"/>
      <c r="L378" s="26"/>
      <c r="M378" s="109">
        <v>7952.11</v>
      </c>
      <c r="N378" s="26"/>
      <c r="O378" s="109"/>
      <c r="P378" s="109"/>
      <c r="Q378" s="109"/>
      <c r="R378" s="109"/>
      <c r="S378" s="109"/>
      <c r="T378" s="109"/>
      <c r="U378" s="109"/>
      <c r="V378" s="109"/>
      <c r="W378" s="109"/>
      <c r="X378" s="109"/>
    </row>
    <row r="379" ht="20.25" customHeight="1" spans="1:24">
      <c r="A379" s="21" t="s">
        <v>70</v>
      </c>
      <c r="B379" s="21" t="s">
        <v>95</v>
      </c>
      <c r="C379" s="21" t="s">
        <v>446</v>
      </c>
      <c r="D379" s="21" t="s">
        <v>285</v>
      </c>
      <c r="E379" s="21" t="s">
        <v>196</v>
      </c>
      <c r="F379" s="21" t="s">
        <v>197</v>
      </c>
      <c r="G379" s="21" t="s">
        <v>292</v>
      </c>
      <c r="H379" s="21" t="s">
        <v>293</v>
      </c>
      <c r="I379" s="109">
        <v>2583.6</v>
      </c>
      <c r="J379" s="109">
        <v>2583.6</v>
      </c>
      <c r="K379" s="26"/>
      <c r="L379" s="26"/>
      <c r="M379" s="109">
        <v>2583.6</v>
      </c>
      <c r="N379" s="26"/>
      <c r="O379" s="109"/>
      <c r="P379" s="109"/>
      <c r="Q379" s="109"/>
      <c r="R379" s="109"/>
      <c r="S379" s="109"/>
      <c r="T379" s="109"/>
      <c r="U379" s="109"/>
      <c r="V379" s="109"/>
      <c r="W379" s="109"/>
      <c r="X379" s="109"/>
    </row>
    <row r="380" ht="20.25" customHeight="1" spans="1:24">
      <c r="A380" s="21" t="s">
        <v>70</v>
      </c>
      <c r="B380" s="21" t="s">
        <v>95</v>
      </c>
      <c r="C380" s="21" t="s">
        <v>446</v>
      </c>
      <c r="D380" s="21" t="s">
        <v>285</v>
      </c>
      <c r="E380" s="21" t="s">
        <v>196</v>
      </c>
      <c r="F380" s="21" t="s">
        <v>197</v>
      </c>
      <c r="G380" s="21" t="s">
        <v>292</v>
      </c>
      <c r="H380" s="21" t="s">
        <v>293</v>
      </c>
      <c r="I380" s="109">
        <v>4089.66</v>
      </c>
      <c r="J380" s="109">
        <v>4089.66</v>
      </c>
      <c r="K380" s="26"/>
      <c r="L380" s="26"/>
      <c r="M380" s="109">
        <v>4089.66</v>
      </c>
      <c r="N380" s="26"/>
      <c r="O380" s="109"/>
      <c r="P380" s="109"/>
      <c r="Q380" s="109"/>
      <c r="R380" s="109"/>
      <c r="S380" s="109"/>
      <c r="T380" s="109"/>
      <c r="U380" s="109"/>
      <c r="V380" s="109"/>
      <c r="W380" s="109"/>
      <c r="X380" s="109"/>
    </row>
    <row r="381" ht="20.25" customHeight="1" spans="1:24">
      <c r="A381" s="21" t="s">
        <v>70</v>
      </c>
      <c r="B381" s="21" t="s">
        <v>95</v>
      </c>
      <c r="C381" s="21" t="s">
        <v>446</v>
      </c>
      <c r="D381" s="21" t="s">
        <v>285</v>
      </c>
      <c r="E381" s="21" t="s">
        <v>196</v>
      </c>
      <c r="F381" s="21" t="s">
        <v>197</v>
      </c>
      <c r="G381" s="21" t="s">
        <v>292</v>
      </c>
      <c r="H381" s="21" t="s">
        <v>293</v>
      </c>
      <c r="I381" s="109">
        <v>6717.36</v>
      </c>
      <c r="J381" s="109">
        <v>6717.36</v>
      </c>
      <c r="K381" s="26"/>
      <c r="L381" s="26"/>
      <c r="M381" s="109">
        <v>6717.36</v>
      </c>
      <c r="N381" s="26"/>
      <c r="O381" s="109"/>
      <c r="P381" s="109"/>
      <c r="Q381" s="109"/>
      <c r="R381" s="109"/>
      <c r="S381" s="109"/>
      <c r="T381" s="109"/>
      <c r="U381" s="109"/>
      <c r="V381" s="109"/>
      <c r="W381" s="109"/>
      <c r="X381" s="109"/>
    </row>
    <row r="382" ht="20.25" customHeight="1" spans="1:24">
      <c r="A382" s="21" t="s">
        <v>70</v>
      </c>
      <c r="B382" s="21" t="s">
        <v>95</v>
      </c>
      <c r="C382" s="21" t="s">
        <v>447</v>
      </c>
      <c r="D382" s="21" t="s">
        <v>206</v>
      </c>
      <c r="E382" s="21" t="s">
        <v>205</v>
      </c>
      <c r="F382" s="21" t="s">
        <v>206</v>
      </c>
      <c r="G382" s="21" t="s">
        <v>316</v>
      </c>
      <c r="H382" s="21" t="s">
        <v>206</v>
      </c>
      <c r="I382" s="109">
        <v>211825.92</v>
      </c>
      <c r="J382" s="109">
        <v>211825.92</v>
      </c>
      <c r="K382" s="26"/>
      <c r="L382" s="26"/>
      <c r="M382" s="109">
        <v>211825.92</v>
      </c>
      <c r="N382" s="26"/>
      <c r="O382" s="109"/>
      <c r="P382" s="109"/>
      <c r="Q382" s="109"/>
      <c r="R382" s="109"/>
      <c r="S382" s="109"/>
      <c r="T382" s="109"/>
      <c r="U382" s="109"/>
      <c r="V382" s="109"/>
      <c r="W382" s="109"/>
      <c r="X382" s="109"/>
    </row>
    <row r="383" ht="20.25" customHeight="1" spans="1:24">
      <c r="A383" s="21" t="s">
        <v>70</v>
      </c>
      <c r="B383" s="21" t="s">
        <v>95</v>
      </c>
      <c r="C383" s="21" t="s">
        <v>448</v>
      </c>
      <c r="D383" s="21" t="s">
        <v>295</v>
      </c>
      <c r="E383" s="21" t="s">
        <v>162</v>
      </c>
      <c r="F383" s="21" t="s">
        <v>163</v>
      </c>
      <c r="G383" s="21" t="s">
        <v>296</v>
      </c>
      <c r="H383" s="21" t="s">
        <v>297</v>
      </c>
      <c r="I383" s="109">
        <v>10000</v>
      </c>
      <c r="J383" s="109">
        <v>10000</v>
      </c>
      <c r="K383" s="26"/>
      <c r="L383" s="26"/>
      <c r="M383" s="109">
        <v>10000</v>
      </c>
      <c r="N383" s="26"/>
      <c r="O383" s="109"/>
      <c r="P383" s="109"/>
      <c r="Q383" s="109"/>
      <c r="R383" s="109"/>
      <c r="S383" s="109"/>
      <c r="T383" s="109"/>
      <c r="U383" s="109"/>
      <c r="V383" s="109"/>
      <c r="W383" s="109"/>
      <c r="X383" s="109"/>
    </row>
    <row r="384" ht="20.25" customHeight="1" spans="1:24">
      <c r="A384" s="21" t="s">
        <v>70</v>
      </c>
      <c r="B384" s="21" t="s">
        <v>95</v>
      </c>
      <c r="C384" s="21" t="s">
        <v>449</v>
      </c>
      <c r="D384" s="21" t="s">
        <v>250</v>
      </c>
      <c r="E384" s="21" t="s">
        <v>162</v>
      </c>
      <c r="F384" s="21" t="s">
        <v>163</v>
      </c>
      <c r="G384" s="21" t="s">
        <v>299</v>
      </c>
      <c r="H384" s="21" t="s">
        <v>250</v>
      </c>
      <c r="I384" s="109">
        <v>5000</v>
      </c>
      <c r="J384" s="109">
        <v>5000</v>
      </c>
      <c r="K384" s="26"/>
      <c r="L384" s="26"/>
      <c r="M384" s="109">
        <v>5000</v>
      </c>
      <c r="N384" s="26"/>
      <c r="O384" s="109"/>
      <c r="P384" s="109"/>
      <c r="Q384" s="109"/>
      <c r="R384" s="109"/>
      <c r="S384" s="109"/>
      <c r="T384" s="109"/>
      <c r="U384" s="109"/>
      <c r="V384" s="109"/>
      <c r="W384" s="109"/>
      <c r="X384" s="109"/>
    </row>
    <row r="385" ht="20.25" customHeight="1" spans="1:24">
      <c r="A385" s="21" t="s">
        <v>70</v>
      </c>
      <c r="B385" s="21" t="s">
        <v>95</v>
      </c>
      <c r="C385" s="21" t="s">
        <v>450</v>
      </c>
      <c r="D385" s="21" t="s">
        <v>305</v>
      </c>
      <c r="E385" s="21" t="s">
        <v>162</v>
      </c>
      <c r="F385" s="21" t="s">
        <v>163</v>
      </c>
      <c r="G385" s="21" t="s">
        <v>306</v>
      </c>
      <c r="H385" s="21" t="s">
        <v>305</v>
      </c>
      <c r="I385" s="109">
        <v>28960.32</v>
      </c>
      <c r="J385" s="109">
        <v>28960.32</v>
      </c>
      <c r="K385" s="26"/>
      <c r="L385" s="26"/>
      <c r="M385" s="109">
        <v>28960.32</v>
      </c>
      <c r="N385" s="26"/>
      <c r="O385" s="109"/>
      <c r="P385" s="109"/>
      <c r="Q385" s="109"/>
      <c r="R385" s="109"/>
      <c r="S385" s="109"/>
      <c r="T385" s="109"/>
      <c r="U385" s="109"/>
      <c r="V385" s="109"/>
      <c r="W385" s="109"/>
      <c r="X385" s="109"/>
    </row>
    <row r="386" ht="20.25" customHeight="1" spans="1:24">
      <c r="A386" s="21" t="s">
        <v>70</v>
      </c>
      <c r="B386" s="21" t="s">
        <v>95</v>
      </c>
      <c r="C386" s="21" t="s">
        <v>451</v>
      </c>
      <c r="D386" s="21" t="s">
        <v>308</v>
      </c>
      <c r="E386" s="21" t="s">
        <v>162</v>
      </c>
      <c r="F386" s="21" t="s">
        <v>163</v>
      </c>
      <c r="G386" s="21" t="s">
        <v>309</v>
      </c>
      <c r="H386" s="21" t="s">
        <v>310</v>
      </c>
      <c r="I386" s="109">
        <v>40404</v>
      </c>
      <c r="J386" s="109">
        <v>40404</v>
      </c>
      <c r="K386" s="26"/>
      <c r="L386" s="26"/>
      <c r="M386" s="109">
        <v>40404</v>
      </c>
      <c r="N386" s="26"/>
      <c r="O386" s="109"/>
      <c r="P386" s="109"/>
      <c r="Q386" s="109"/>
      <c r="R386" s="109"/>
      <c r="S386" s="109"/>
      <c r="T386" s="109"/>
      <c r="U386" s="109"/>
      <c r="V386" s="109"/>
      <c r="W386" s="109"/>
      <c r="X386" s="109"/>
    </row>
    <row r="387" ht="20.25" customHeight="1" spans="1:24">
      <c r="A387" s="21" t="s">
        <v>70</v>
      </c>
      <c r="B387" s="21" t="s">
        <v>95</v>
      </c>
      <c r="C387" s="21" t="s">
        <v>451</v>
      </c>
      <c r="D387" s="21" t="s">
        <v>308</v>
      </c>
      <c r="E387" s="21" t="s">
        <v>162</v>
      </c>
      <c r="F387" s="21" t="s">
        <v>163</v>
      </c>
      <c r="G387" s="21" t="s">
        <v>311</v>
      </c>
      <c r="H387" s="21" t="s">
        <v>312</v>
      </c>
      <c r="I387" s="109">
        <v>26000</v>
      </c>
      <c r="J387" s="109">
        <v>26000</v>
      </c>
      <c r="K387" s="26"/>
      <c r="L387" s="26"/>
      <c r="M387" s="109">
        <v>26000</v>
      </c>
      <c r="N387" s="26"/>
      <c r="O387" s="109"/>
      <c r="P387" s="109"/>
      <c r="Q387" s="109"/>
      <c r="R387" s="109"/>
      <c r="S387" s="109"/>
      <c r="T387" s="109"/>
      <c r="U387" s="109"/>
      <c r="V387" s="109"/>
      <c r="W387" s="109"/>
      <c r="X387" s="109"/>
    </row>
    <row r="388" ht="20.25" customHeight="1" spans="1:24">
      <c r="A388" s="21" t="s">
        <v>70</v>
      </c>
      <c r="B388" s="21" t="s">
        <v>95</v>
      </c>
      <c r="C388" s="21" t="s">
        <v>451</v>
      </c>
      <c r="D388" s="21" t="s">
        <v>308</v>
      </c>
      <c r="E388" s="21" t="s">
        <v>136</v>
      </c>
      <c r="F388" s="21" t="s">
        <v>137</v>
      </c>
      <c r="G388" s="21" t="s">
        <v>313</v>
      </c>
      <c r="H388" s="21" t="s">
        <v>314</v>
      </c>
      <c r="I388" s="109">
        <v>4500</v>
      </c>
      <c r="J388" s="109">
        <v>4500</v>
      </c>
      <c r="K388" s="26"/>
      <c r="L388" s="26"/>
      <c r="M388" s="109">
        <v>4500</v>
      </c>
      <c r="N388" s="26"/>
      <c r="O388" s="109"/>
      <c r="P388" s="109"/>
      <c r="Q388" s="109"/>
      <c r="R388" s="109"/>
      <c r="S388" s="109"/>
      <c r="T388" s="109"/>
      <c r="U388" s="109"/>
      <c r="V388" s="109"/>
      <c r="W388" s="109"/>
      <c r="X388" s="109"/>
    </row>
    <row r="389" ht="20.25" customHeight="1" spans="1:24">
      <c r="A389" s="21" t="s">
        <v>70</v>
      </c>
      <c r="B389" s="21" t="s">
        <v>95</v>
      </c>
      <c r="C389" s="21" t="s">
        <v>451</v>
      </c>
      <c r="D389" s="21" t="s">
        <v>308</v>
      </c>
      <c r="E389" s="21" t="s">
        <v>162</v>
      </c>
      <c r="F389" s="21" t="s">
        <v>163</v>
      </c>
      <c r="G389" s="21" t="s">
        <v>313</v>
      </c>
      <c r="H389" s="21" t="s">
        <v>314</v>
      </c>
      <c r="I389" s="109">
        <v>36400</v>
      </c>
      <c r="J389" s="109">
        <v>36400</v>
      </c>
      <c r="K389" s="26"/>
      <c r="L389" s="26"/>
      <c r="M389" s="109">
        <v>36400</v>
      </c>
      <c r="N389" s="26"/>
      <c r="O389" s="109"/>
      <c r="P389" s="109"/>
      <c r="Q389" s="109"/>
      <c r="R389" s="109"/>
      <c r="S389" s="109"/>
      <c r="T389" s="109"/>
      <c r="U389" s="109"/>
      <c r="V389" s="109"/>
      <c r="W389" s="109"/>
      <c r="X389" s="109"/>
    </row>
    <row r="390" ht="20.25" customHeight="1" spans="1:24">
      <c r="A390" s="21" t="s">
        <v>70</v>
      </c>
      <c r="B390" s="21" t="s">
        <v>95</v>
      </c>
      <c r="C390" s="21" t="s">
        <v>452</v>
      </c>
      <c r="D390" s="21" t="s">
        <v>330</v>
      </c>
      <c r="E390" s="21" t="s">
        <v>144</v>
      </c>
      <c r="F390" s="21" t="s">
        <v>145</v>
      </c>
      <c r="G390" s="21" t="s">
        <v>319</v>
      </c>
      <c r="H390" s="21" t="s">
        <v>320</v>
      </c>
      <c r="I390" s="109">
        <v>19492.8</v>
      </c>
      <c r="J390" s="109">
        <v>19492.8</v>
      </c>
      <c r="K390" s="26"/>
      <c r="L390" s="26"/>
      <c r="M390" s="109">
        <v>19492.8</v>
      </c>
      <c r="N390" s="26"/>
      <c r="O390" s="109"/>
      <c r="P390" s="109"/>
      <c r="Q390" s="109"/>
      <c r="R390" s="109"/>
      <c r="S390" s="109"/>
      <c r="T390" s="109"/>
      <c r="U390" s="109"/>
      <c r="V390" s="109"/>
      <c r="W390" s="109"/>
      <c r="X390" s="109"/>
    </row>
    <row r="391" ht="20.25" customHeight="1" spans="1:24">
      <c r="A391" s="21" t="s">
        <v>70</v>
      </c>
      <c r="B391" s="21" t="s">
        <v>95</v>
      </c>
      <c r="C391" s="21" t="s">
        <v>453</v>
      </c>
      <c r="D391" s="21" t="s">
        <v>318</v>
      </c>
      <c r="E391" s="21" t="s">
        <v>136</v>
      </c>
      <c r="F391" s="21" t="s">
        <v>137</v>
      </c>
      <c r="G391" s="21" t="s">
        <v>319</v>
      </c>
      <c r="H391" s="21" t="s">
        <v>320</v>
      </c>
      <c r="I391" s="109">
        <v>72000</v>
      </c>
      <c r="J391" s="109">
        <v>72000</v>
      </c>
      <c r="K391" s="26"/>
      <c r="L391" s="26"/>
      <c r="M391" s="109">
        <v>72000</v>
      </c>
      <c r="N391" s="26"/>
      <c r="O391" s="109"/>
      <c r="P391" s="109"/>
      <c r="Q391" s="109"/>
      <c r="R391" s="109"/>
      <c r="S391" s="109"/>
      <c r="T391" s="109"/>
      <c r="U391" s="109"/>
      <c r="V391" s="109"/>
      <c r="W391" s="109"/>
      <c r="X391" s="109"/>
    </row>
    <row r="392" ht="20.25" customHeight="1" spans="1:24">
      <c r="A392" s="21" t="s">
        <v>70</v>
      </c>
      <c r="B392" s="21" t="s">
        <v>95</v>
      </c>
      <c r="C392" s="21" t="s">
        <v>453</v>
      </c>
      <c r="D392" s="21" t="s">
        <v>318</v>
      </c>
      <c r="E392" s="21" t="s">
        <v>136</v>
      </c>
      <c r="F392" s="21" t="s">
        <v>137</v>
      </c>
      <c r="G392" s="21" t="s">
        <v>319</v>
      </c>
      <c r="H392" s="21" t="s">
        <v>320</v>
      </c>
      <c r="I392" s="109">
        <v>14400</v>
      </c>
      <c r="J392" s="109">
        <v>14400</v>
      </c>
      <c r="K392" s="26"/>
      <c r="L392" s="26"/>
      <c r="M392" s="109">
        <v>14400</v>
      </c>
      <c r="N392" s="26"/>
      <c r="O392" s="109"/>
      <c r="P392" s="109"/>
      <c r="Q392" s="109"/>
      <c r="R392" s="109"/>
      <c r="S392" s="109"/>
      <c r="T392" s="109"/>
      <c r="U392" s="109"/>
      <c r="V392" s="109"/>
      <c r="W392" s="109"/>
      <c r="X392" s="109"/>
    </row>
    <row r="393" ht="20.25" customHeight="1" spans="1:24">
      <c r="A393" s="21" t="s">
        <v>70</v>
      </c>
      <c r="B393" s="21" t="s">
        <v>95</v>
      </c>
      <c r="C393" s="21" t="s">
        <v>454</v>
      </c>
      <c r="D393" s="21" t="s">
        <v>324</v>
      </c>
      <c r="E393" s="21" t="s">
        <v>162</v>
      </c>
      <c r="F393" s="21" t="s">
        <v>163</v>
      </c>
      <c r="G393" s="21" t="s">
        <v>278</v>
      </c>
      <c r="H393" s="21" t="s">
        <v>279</v>
      </c>
      <c r="I393" s="109">
        <v>117000</v>
      </c>
      <c r="J393" s="109">
        <v>117000</v>
      </c>
      <c r="K393" s="26"/>
      <c r="L393" s="26"/>
      <c r="M393" s="109">
        <v>117000</v>
      </c>
      <c r="N393" s="26"/>
      <c r="O393" s="109"/>
      <c r="P393" s="109"/>
      <c r="Q393" s="109"/>
      <c r="R393" s="109"/>
      <c r="S393" s="109"/>
      <c r="T393" s="109"/>
      <c r="U393" s="109"/>
      <c r="V393" s="109"/>
      <c r="W393" s="109"/>
      <c r="X393" s="109"/>
    </row>
    <row r="394" ht="20.25" customHeight="1" spans="1:24">
      <c r="A394" s="21" t="s">
        <v>70</v>
      </c>
      <c r="B394" s="21" t="s">
        <v>95</v>
      </c>
      <c r="C394" s="21" t="s">
        <v>454</v>
      </c>
      <c r="D394" s="21" t="s">
        <v>324</v>
      </c>
      <c r="E394" s="21" t="s">
        <v>162</v>
      </c>
      <c r="F394" s="21" t="s">
        <v>163</v>
      </c>
      <c r="G394" s="21" t="s">
        <v>282</v>
      </c>
      <c r="H394" s="21" t="s">
        <v>283</v>
      </c>
      <c r="I394" s="109">
        <v>109200</v>
      </c>
      <c r="J394" s="109">
        <v>109200</v>
      </c>
      <c r="K394" s="26"/>
      <c r="L394" s="26"/>
      <c r="M394" s="109">
        <v>109200</v>
      </c>
      <c r="N394" s="26"/>
      <c r="O394" s="109"/>
      <c r="P394" s="109"/>
      <c r="Q394" s="109"/>
      <c r="R394" s="109"/>
      <c r="S394" s="109"/>
      <c r="T394" s="109"/>
      <c r="U394" s="109"/>
      <c r="V394" s="109"/>
      <c r="W394" s="109"/>
      <c r="X394" s="109"/>
    </row>
    <row r="395" ht="20.25" customHeight="1" spans="1:24">
      <c r="A395" s="21" t="s">
        <v>70</v>
      </c>
      <c r="B395" s="21" t="s">
        <v>95</v>
      </c>
      <c r="C395" s="21" t="s">
        <v>454</v>
      </c>
      <c r="D395" s="21" t="s">
        <v>324</v>
      </c>
      <c r="E395" s="21" t="s">
        <v>162</v>
      </c>
      <c r="F395" s="21" t="s">
        <v>163</v>
      </c>
      <c r="G395" s="21" t="s">
        <v>282</v>
      </c>
      <c r="H395" s="21" t="s">
        <v>283</v>
      </c>
      <c r="I395" s="109">
        <v>124800</v>
      </c>
      <c r="J395" s="109">
        <v>124800</v>
      </c>
      <c r="K395" s="26"/>
      <c r="L395" s="26"/>
      <c r="M395" s="109">
        <v>124800</v>
      </c>
      <c r="N395" s="26"/>
      <c r="O395" s="109"/>
      <c r="P395" s="109"/>
      <c r="Q395" s="109"/>
      <c r="R395" s="109"/>
      <c r="S395" s="109"/>
      <c r="T395" s="109"/>
      <c r="U395" s="109"/>
      <c r="V395" s="109"/>
      <c r="W395" s="109"/>
      <c r="X395" s="109"/>
    </row>
    <row r="396" ht="20.25" customHeight="1" spans="1:24">
      <c r="A396" s="21" t="s">
        <v>70</v>
      </c>
      <c r="B396" s="21" t="s">
        <v>97</v>
      </c>
      <c r="C396" s="21" t="s">
        <v>455</v>
      </c>
      <c r="D396" s="21" t="s">
        <v>281</v>
      </c>
      <c r="E396" s="21" t="s">
        <v>162</v>
      </c>
      <c r="F396" s="21" t="s">
        <v>163</v>
      </c>
      <c r="G396" s="21" t="s">
        <v>274</v>
      </c>
      <c r="H396" s="21" t="s">
        <v>275</v>
      </c>
      <c r="I396" s="109">
        <v>1071936</v>
      </c>
      <c r="J396" s="109">
        <v>1071936</v>
      </c>
      <c r="K396" s="26"/>
      <c r="L396" s="26"/>
      <c r="M396" s="109">
        <v>1071936</v>
      </c>
      <c r="N396" s="26"/>
      <c r="O396" s="109"/>
      <c r="P396" s="109"/>
      <c r="Q396" s="109"/>
      <c r="R396" s="109"/>
      <c r="S396" s="109"/>
      <c r="T396" s="109"/>
      <c r="U396" s="109"/>
      <c r="V396" s="109"/>
      <c r="W396" s="109"/>
      <c r="X396" s="109"/>
    </row>
    <row r="397" ht="20.25" customHeight="1" spans="1:24">
      <c r="A397" s="21" t="s">
        <v>70</v>
      </c>
      <c r="B397" s="21" t="s">
        <v>97</v>
      </c>
      <c r="C397" s="21" t="s">
        <v>455</v>
      </c>
      <c r="D397" s="21" t="s">
        <v>281</v>
      </c>
      <c r="E397" s="21" t="s">
        <v>162</v>
      </c>
      <c r="F397" s="21" t="s">
        <v>163</v>
      </c>
      <c r="G397" s="21" t="s">
        <v>276</v>
      </c>
      <c r="H397" s="21" t="s">
        <v>277</v>
      </c>
      <c r="I397" s="109">
        <v>100620</v>
      </c>
      <c r="J397" s="109">
        <v>100620</v>
      </c>
      <c r="K397" s="26"/>
      <c r="L397" s="26"/>
      <c r="M397" s="109">
        <v>100620</v>
      </c>
      <c r="N397" s="26"/>
      <c r="O397" s="109"/>
      <c r="P397" s="109"/>
      <c r="Q397" s="109"/>
      <c r="R397" s="109"/>
      <c r="S397" s="109"/>
      <c r="T397" s="109"/>
      <c r="U397" s="109"/>
      <c r="V397" s="109"/>
      <c r="W397" s="109"/>
      <c r="X397" s="109"/>
    </row>
    <row r="398" ht="20.25" customHeight="1" spans="1:24">
      <c r="A398" s="21" t="s">
        <v>70</v>
      </c>
      <c r="B398" s="21" t="s">
        <v>97</v>
      </c>
      <c r="C398" s="21" t="s">
        <v>455</v>
      </c>
      <c r="D398" s="21" t="s">
        <v>281</v>
      </c>
      <c r="E398" s="21" t="s">
        <v>162</v>
      </c>
      <c r="F398" s="21" t="s">
        <v>163</v>
      </c>
      <c r="G398" s="21" t="s">
        <v>276</v>
      </c>
      <c r="H398" s="21" t="s">
        <v>277</v>
      </c>
      <c r="I398" s="109">
        <v>156000</v>
      </c>
      <c r="J398" s="109">
        <v>156000</v>
      </c>
      <c r="K398" s="26"/>
      <c r="L398" s="26"/>
      <c r="M398" s="109">
        <v>156000</v>
      </c>
      <c r="N398" s="26"/>
      <c r="O398" s="109"/>
      <c r="P398" s="109"/>
      <c r="Q398" s="109"/>
      <c r="R398" s="109"/>
      <c r="S398" s="109"/>
      <c r="T398" s="109"/>
      <c r="U398" s="109"/>
      <c r="V398" s="109"/>
      <c r="W398" s="109"/>
      <c r="X398" s="109"/>
    </row>
    <row r="399" ht="20.25" customHeight="1" spans="1:24">
      <c r="A399" s="21" t="s">
        <v>70</v>
      </c>
      <c r="B399" s="21" t="s">
        <v>97</v>
      </c>
      <c r="C399" s="21" t="s">
        <v>455</v>
      </c>
      <c r="D399" s="21" t="s">
        <v>281</v>
      </c>
      <c r="E399" s="21" t="s">
        <v>162</v>
      </c>
      <c r="F399" s="21" t="s">
        <v>163</v>
      </c>
      <c r="G399" s="21" t="s">
        <v>278</v>
      </c>
      <c r="H399" s="21" t="s">
        <v>279</v>
      </c>
      <c r="I399" s="109">
        <v>89328</v>
      </c>
      <c r="J399" s="109">
        <v>89328</v>
      </c>
      <c r="K399" s="26"/>
      <c r="L399" s="26"/>
      <c r="M399" s="109">
        <v>89328</v>
      </c>
      <c r="N399" s="26"/>
      <c r="O399" s="109"/>
      <c r="P399" s="109"/>
      <c r="Q399" s="109"/>
      <c r="R399" s="109"/>
      <c r="S399" s="109"/>
      <c r="T399" s="109"/>
      <c r="U399" s="109"/>
      <c r="V399" s="109"/>
      <c r="W399" s="109"/>
      <c r="X399" s="109"/>
    </row>
    <row r="400" ht="20.25" customHeight="1" spans="1:24">
      <c r="A400" s="21" t="s">
        <v>70</v>
      </c>
      <c r="B400" s="21" t="s">
        <v>97</v>
      </c>
      <c r="C400" s="21" t="s">
        <v>455</v>
      </c>
      <c r="D400" s="21" t="s">
        <v>281</v>
      </c>
      <c r="E400" s="21" t="s">
        <v>162</v>
      </c>
      <c r="F400" s="21" t="s">
        <v>163</v>
      </c>
      <c r="G400" s="21" t="s">
        <v>282</v>
      </c>
      <c r="H400" s="21" t="s">
        <v>283</v>
      </c>
      <c r="I400" s="109">
        <v>476820</v>
      </c>
      <c r="J400" s="109">
        <v>476820</v>
      </c>
      <c r="K400" s="26"/>
      <c r="L400" s="26"/>
      <c r="M400" s="109">
        <v>476820</v>
      </c>
      <c r="N400" s="26"/>
      <c r="O400" s="109"/>
      <c r="P400" s="109"/>
      <c r="Q400" s="109"/>
      <c r="R400" s="109"/>
      <c r="S400" s="109"/>
      <c r="T400" s="109"/>
      <c r="U400" s="109"/>
      <c r="V400" s="109"/>
      <c r="W400" s="109"/>
      <c r="X400" s="109"/>
    </row>
    <row r="401" ht="20.25" customHeight="1" spans="1:24">
      <c r="A401" s="21" t="s">
        <v>70</v>
      </c>
      <c r="B401" s="21" t="s">
        <v>97</v>
      </c>
      <c r="C401" s="21" t="s">
        <v>455</v>
      </c>
      <c r="D401" s="21" t="s">
        <v>281</v>
      </c>
      <c r="E401" s="21" t="s">
        <v>162</v>
      </c>
      <c r="F401" s="21" t="s">
        <v>163</v>
      </c>
      <c r="G401" s="21" t="s">
        <v>282</v>
      </c>
      <c r="H401" s="21" t="s">
        <v>283</v>
      </c>
      <c r="I401" s="109">
        <v>255480</v>
      </c>
      <c r="J401" s="109">
        <v>255480</v>
      </c>
      <c r="K401" s="26"/>
      <c r="L401" s="26"/>
      <c r="M401" s="109">
        <v>255480</v>
      </c>
      <c r="N401" s="26"/>
      <c r="O401" s="109"/>
      <c r="P401" s="109"/>
      <c r="Q401" s="109"/>
      <c r="R401" s="109"/>
      <c r="S401" s="109"/>
      <c r="T401" s="109"/>
      <c r="U401" s="109"/>
      <c r="V401" s="109"/>
      <c r="W401" s="109"/>
      <c r="X401" s="109"/>
    </row>
    <row r="402" ht="20.25" customHeight="1" spans="1:24">
      <c r="A402" s="21" t="s">
        <v>70</v>
      </c>
      <c r="B402" s="21" t="s">
        <v>97</v>
      </c>
      <c r="C402" s="21" t="s">
        <v>455</v>
      </c>
      <c r="D402" s="21" t="s">
        <v>281</v>
      </c>
      <c r="E402" s="21" t="s">
        <v>162</v>
      </c>
      <c r="F402" s="21" t="s">
        <v>163</v>
      </c>
      <c r="G402" s="21" t="s">
        <v>282</v>
      </c>
      <c r="H402" s="21" t="s">
        <v>283</v>
      </c>
      <c r="I402" s="109">
        <v>531588</v>
      </c>
      <c r="J402" s="109">
        <v>531588</v>
      </c>
      <c r="K402" s="26"/>
      <c r="L402" s="26"/>
      <c r="M402" s="109">
        <v>531588</v>
      </c>
      <c r="N402" s="26"/>
      <c r="O402" s="109"/>
      <c r="P402" s="109"/>
      <c r="Q402" s="109"/>
      <c r="R402" s="109"/>
      <c r="S402" s="109"/>
      <c r="T402" s="109"/>
      <c r="U402" s="109"/>
      <c r="V402" s="109"/>
      <c r="W402" s="109"/>
      <c r="X402" s="109"/>
    </row>
    <row r="403" ht="20.25" customHeight="1" spans="1:24">
      <c r="A403" s="21" t="s">
        <v>70</v>
      </c>
      <c r="B403" s="21" t="s">
        <v>97</v>
      </c>
      <c r="C403" s="21" t="s">
        <v>456</v>
      </c>
      <c r="D403" s="21" t="s">
        <v>285</v>
      </c>
      <c r="E403" s="21" t="s">
        <v>138</v>
      </c>
      <c r="F403" s="21" t="s">
        <v>139</v>
      </c>
      <c r="G403" s="21" t="s">
        <v>286</v>
      </c>
      <c r="H403" s="21" t="s">
        <v>287</v>
      </c>
      <c r="I403" s="109">
        <v>469703.04</v>
      </c>
      <c r="J403" s="109">
        <v>469703.04</v>
      </c>
      <c r="K403" s="26"/>
      <c r="L403" s="26"/>
      <c r="M403" s="109">
        <v>469703.04</v>
      </c>
      <c r="N403" s="26"/>
      <c r="O403" s="109"/>
      <c r="P403" s="109"/>
      <c r="Q403" s="109"/>
      <c r="R403" s="109"/>
      <c r="S403" s="109"/>
      <c r="T403" s="109"/>
      <c r="U403" s="109"/>
      <c r="V403" s="109"/>
      <c r="W403" s="109"/>
      <c r="X403" s="109"/>
    </row>
    <row r="404" ht="20.25" customHeight="1" spans="1:24">
      <c r="A404" s="21" t="s">
        <v>70</v>
      </c>
      <c r="B404" s="21" t="s">
        <v>97</v>
      </c>
      <c r="C404" s="21" t="s">
        <v>456</v>
      </c>
      <c r="D404" s="21" t="s">
        <v>285</v>
      </c>
      <c r="E404" s="21" t="s">
        <v>192</v>
      </c>
      <c r="F404" s="21" t="s">
        <v>193</v>
      </c>
      <c r="G404" s="21" t="s">
        <v>288</v>
      </c>
      <c r="H404" s="21" t="s">
        <v>289</v>
      </c>
      <c r="I404" s="109">
        <v>192479.08</v>
      </c>
      <c r="J404" s="109">
        <v>192479.08</v>
      </c>
      <c r="K404" s="26"/>
      <c r="L404" s="26"/>
      <c r="M404" s="109">
        <v>192479.08</v>
      </c>
      <c r="N404" s="26"/>
      <c r="O404" s="109"/>
      <c r="P404" s="109"/>
      <c r="Q404" s="109"/>
      <c r="R404" s="109"/>
      <c r="S404" s="109"/>
      <c r="T404" s="109"/>
      <c r="U404" s="109"/>
      <c r="V404" s="109"/>
      <c r="W404" s="109"/>
      <c r="X404" s="109"/>
    </row>
    <row r="405" ht="20.25" customHeight="1" spans="1:24">
      <c r="A405" s="21" t="s">
        <v>70</v>
      </c>
      <c r="B405" s="21" t="s">
        <v>97</v>
      </c>
      <c r="C405" s="21" t="s">
        <v>456</v>
      </c>
      <c r="D405" s="21" t="s">
        <v>285</v>
      </c>
      <c r="E405" s="21" t="s">
        <v>194</v>
      </c>
      <c r="F405" s="21" t="s">
        <v>195</v>
      </c>
      <c r="G405" s="21" t="s">
        <v>290</v>
      </c>
      <c r="H405" s="21" t="s">
        <v>291</v>
      </c>
      <c r="I405" s="109">
        <v>38106</v>
      </c>
      <c r="J405" s="109">
        <v>38106</v>
      </c>
      <c r="K405" s="26"/>
      <c r="L405" s="26"/>
      <c r="M405" s="109">
        <v>38106</v>
      </c>
      <c r="N405" s="26"/>
      <c r="O405" s="109"/>
      <c r="P405" s="109"/>
      <c r="Q405" s="109"/>
      <c r="R405" s="109"/>
      <c r="S405" s="109"/>
      <c r="T405" s="109"/>
      <c r="U405" s="109"/>
      <c r="V405" s="109"/>
      <c r="W405" s="109"/>
      <c r="X405" s="109"/>
    </row>
    <row r="406" ht="20.25" customHeight="1" spans="1:24">
      <c r="A406" s="21" t="s">
        <v>70</v>
      </c>
      <c r="B406" s="21" t="s">
        <v>97</v>
      </c>
      <c r="C406" s="21" t="s">
        <v>456</v>
      </c>
      <c r="D406" s="21" t="s">
        <v>285</v>
      </c>
      <c r="E406" s="21" t="s">
        <v>194</v>
      </c>
      <c r="F406" s="21" t="s">
        <v>195</v>
      </c>
      <c r="G406" s="21" t="s">
        <v>290</v>
      </c>
      <c r="H406" s="21" t="s">
        <v>291</v>
      </c>
      <c r="I406" s="109">
        <v>121822.2</v>
      </c>
      <c r="J406" s="109">
        <v>121822.2</v>
      </c>
      <c r="K406" s="26"/>
      <c r="L406" s="26"/>
      <c r="M406" s="109">
        <v>121822.2</v>
      </c>
      <c r="N406" s="26"/>
      <c r="O406" s="109"/>
      <c r="P406" s="109"/>
      <c r="Q406" s="109"/>
      <c r="R406" s="109"/>
      <c r="S406" s="109"/>
      <c r="T406" s="109"/>
      <c r="U406" s="109"/>
      <c r="V406" s="109"/>
      <c r="W406" s="109"/>
      <c r="X406" s="109"/>
    </row>
    <row r="407" ht="20.25" customHeight="1" spans="1:24">
      <c r="A407" s="21" t="s">
        <v>70</v>
      </c>
      <c r="B407" s="21" t="s">
        <v>97</v>
      </c>
      <c r="C407" s="21" t="s">
        <v>456</v>
      </c>
      <c r="D407" s="21" t="s">
        <v>285</v>
      </c>
      <c r="E407" s="21" t="s">
        <v>162</v>
      </c>
      <c r="F407" s="21" t="s">
        <v>163</v>
      </c>
      <c r="G407" s="21" t="s">
        <v>292</v>
      </c>
      <c r="H407" s="21" t="s">
        <v>293</v>
      </c>
      <c r="I407" s="109">
        <v>17055.11</v>
      </c>
      <c r="J407" s="109">
        <v>17055.11</v>
      </c>
      <c r="K407" s="26"/>
      <c r="L407" s="26"/>
      <c r="M407" s="109">
        <v>17055.11</v>
      </c>
      <c r="N407" s="26"/>
      <c r="O407" s="109"/>
      <c r="P407" s="109"/>
      <c r="Q407" s="109"/>
      <c r="R407" s="109"/>
      <c r="S407" s="109"/>
      <c r="T407" s="109"/>
      <c r="U407" s="109"/>
      <c r="V407" s="109"/>
      <c r="W407" s="109"/>
      <c r="X407" s="109"/>
    </row>
    <row r="408" ht="20.25" customHeight="1" spans="1:24">
      <c r="A408" s="21" t="s">
        <v>70</v>
      </c>
      <c r="B408" s="21" t="s">
        <v>97</v>
      </c>
      <c r="C408" s="21" t="s">
        <v>456</v>
      </c>
      <c r="D408" s="21" t="s">
        <v>285</v>
      </c>
      <c r="E408" s="21" t="s">
        <v>196</v>
      </c>
      <c r="F408" s="21" t="s">
        <v>197</v>
      </c>
      <c r="G408" s="21" t="s">
        <v>292</v>
      </c>
      <c r="H408" s="21" t="s">
        <v>293</v>
      </c>
      <c r="I408" s="109">
        <v>8771.2</v>
      </c>
      <c r="J408" s="109">
        <v>8771.2</v>
      </c>
      <c r="K408" s="26"/>
      <c r="L408" s="26"/>
      <c r="M408" s="109">
        <v>8771.2</v>
      </c>
      <c r="N408" s="26"/>
      <c r="O408" s="109"/>
      <c r="P408" s="109"/>
      <c r="Q408" s="109"/>
      <c r="R408" s="109"/>
      <c r="S408" s="109"/>
      <c r="T408" s="109"/>
      <c r="U408" s="109"/>
      <c r="V408" s="109"/>
      <c r="W408" s="109"/>
      <c r="X408" s="109"/>
    </row>
    <row r="409" ht="20.25" customHeight="1" spans="1:24">
      <c r="A409" s="21" t="s">
        <v>70</v>
      </c>
      <c r="B409" s="21" t="s">
        <v>97</v>
      </c>
      <c r="C409" s="21" t="s">
        <v>456</v>
      </c>
      <c r="D409" s="21" t="s">
        <v>285</v>
      </c>
      <c r="E409" s="21" t="s">
        <v>196</v>
      </c>
      <c r="F409" s="21" t="s">
        <v>197</v>
      </c>
      <c r="G409" s="21" t="s">
        <v>292</v>
      </c>
      <c r="H409" s="21" t="s">
        <v>293</v>
      </c>
      <c r="I409" s="109">
        <v>4650.48</v>
      </c>
      <c r="J409" s="109">
        <v>4650.48</v>
      </c>
      <c r="K409" s="26"/>
      <c r="L409" s="26"/>
      <c r="M409" s="109">
        <v>4650.48</v>
      </c>
      <c r="N409" s="26"/>
      <c r="O409" s="109"/>
      <c r="P409" s="109"/>
      <c r="Q409" s="109"/>
      <c r="R409" s="109"/>
      <c r="S409" s="109"/>
      <c r="T409" s="109"/>
      <c r="U409" s="109"/>
      <c r="V409" s="109"/>
      <c r="W409" s="109"/>
      <c r="X409" s="109"/>
    </row>
    <row r="410" ht="20.25" customHeight="1" spans="1:24">
      <c r="A410" s="21" t="s">
        <v>70</v>
      </c>
      <c r="B410" s="21" t="s">
        <v>97</v>
      </c>
      <c r="C410" s="21" t="s">
        <v>456</v>
      </c>
      <c r="D410" s="21" t="s">
        <v>285</v>
      </c>
      <c r="E410" s="21" t="s">
        <v>196</v>
      </c>
      <c r="F410" s="21" t="s">
        <v>197</v>
      </c>
      <c r="G410" s="21" t="s">
        <v>292</v>
      </c>
      <c r="H410" s="21" t="s">
        <v>293</v>
      </c>
      <c r="I410" s="109">
        <v>13434.72</v>
      </c>
      <c r="J410" s="109">
        <v>13434.72</v>
      </c>
      <c r="K410" s="26"/>
      <c r="L410" s="26"/>
      <c r="M410" s="109">
        <v>13434.72</v>
      </c>
      <c r="N410" s="26"/>
      <c r="O410" s="109"/>
      <c r="P410" s="109"/>
      <c r="Q410" s="109"/>
      <c r="R410" s="109"/>
      <c r="S410" s="109"/>
      <c r="T410" s="109"/>
      <c r="U410" s="109"/>
      <c r="V410" s="109"/>
      <c r="W410" s="109"/>
      <c r="X410" s="109"/>
    </row>
    <row r="411" ht="20.25" customHeight="1" spans="1:24">
      <c r="A411" s="21" t="s">
        <v>70</v>
      </c>
      <c r="B411" s="21" t="s">
        <v>97</v>
      </c>
      <c r="C411" s="21" t="s">
        <v>457</v>
      </c>
      <c r="D411" s="21" t="s">
        <v>206</v>
      </c>
      <c r="E411" s="21" t="s">
        <v>205</v>
      </c>
      <c r="F411" s="21" t="s">
        <v>206</v>
      </c>
      <c r="G411" s="21" t="s">
        <v>316</v>
      </c>
      <c r="H411" s="21" t="s">
        <v>206</v>
      </c>
      <c r="I411" s="109">
        <v>443381.28</v>
      </c>
      <c r="J411" s="109">
        <v>443381.28</v>
      </c>
      <c r="K411" s="26"/>
      <c r="L411" s="26"/>
      <c r="M411" s="109">
        <v>443381.28</v>
      </c>
      <c r="N411" s="26"/>
      <c r="O411" s="109"/>
      <c r="P411" s="109"/>
      <c r="Q411" s="109"/>
      <c r="R411" s="109"/>
      <c r="S411" s="109"/>
      <c r="T411" s="109"/>
      <c r="U411" s="109"/>
      <c r="V411" s="109"/>
      <c r="W411" s="109"/>
      <c r="X411" s="109"/>
    </row>
    <row r="412" ht="20.25" customHeight="1" spans="1:24">
      <c r="A412" s="21" t="s">
        <v>70</v>
      </c>
      <c r="B412" s="21" t="s">
        <v>97</v>
      </c>
      <c r="C412" s="21" t="s">
        <v>458</v>
      </c>
      <c r="D412" s="21" t="s">
        <v>330</v>
      </c>
      <c r="E412" s="21" t="s">
        <v>144</v>
      </c>
      <c r="F412" s="21" t="s">
        <v>145</v>
      </c>
      <c r="G412" s="21" t="s">
        <v>319</v>
      </c>
      <c r="H412" s="21" t="s">
        <v>320</v>
      </c>
      <c r="I412" s="109">
        <v>7848</v>
      </c>
      <c r="J412" s="109">
        <v>7848</v>
      </c>
      <c r="K412" s="26"/>
      <c r="L412" s="26"/>
      <c r="M412" s="109">
        <v>7848</v>
      </c>
      <c r="N412" s="26"/>
      <c r="O412" s="109"/>
      <c r="P412" s="109"/>
      <c r="Q412" s="109"/>
      <c r="R412" s="109"/>
      <c r="S412" s="109"/>
      <c r="T412" s="109"/>
      <c r="U412" s="109"/>
      <c r="V412" s="109"/>
      <c r="W412" s="109"/>
      <c r="X412" s="109"/>
    </row>
    <row r="413" ht="20.25" customHeight="1" spans="1:24">
      <c r="A413" s="21" t="s">
        <v>70</v>
      </c>
      <c r="B413" s="21" t="s">
        <v>97</v>
      </c>
      <c r="C413" s="21" t="s">
        <v>459</v>
      </c>
      <c r="D413" s="21" t="s">
        <v>295</v>
      </c>
      <c r="E413" s="21" t="s">
        <v>162</v>
      </c>
      <c r="F413" s="21" t="s">
        <v>163</v>
      </c>
      <c r="G413" s="21" t="s">
        <v>296</v>
      </c>
      <c r="H413" s="21" t="s">
        <v>297</v>
      </c>
      <c r="I413" s="109">
        <v>10000</v>
      </c>
      <c r="J413" s="109">
        <v>10000</v>
      </c>
      <c r="K413" s="26"/>
      <c r="L413" s="26"/>
      <c r="M413" s="109">
        <v>10000</v>
      </c>
      <c r="N413" s="26"/>
      <c r="O413" s="109"/>
      <c r="P413" s="109"/>
      <c r="Q413" s="109"/>
      <c r="R413" s="109"/>
      <c r="S413" s="109"/>
      <c r="T413" s="109"/>
      <c r="U413" s="109"/>
      <c r="V413" s="109"/>
      <c r="W413" s="109"/>
      <c r="X413" s="109"/>
    </row>
    <row r="414" ht="20.25" customHeight="1" spans="1:24">
      <c r="A414" s="21" t="s">
        <v>70</v>
      </c>
      <c r="B414" s="21" t="s">
        <v>97</v>
      </c>
      <c r="C414" s="21" t="s">
        <v>460</v>
      </c>
      <c r="D414" s="21" t="s">
        <v>250</v>
      </c>
      <c r="E414" s="21" t="s">
        <v>162</v>
      </c>
      <c r="F414" s="21" t="s">
        <v>163</v>
      </c>
      <c r="G414" s="21" t="s">
        <v>299</v>
      </c>
      <c r="H414" s="21" t="s">
        <v>250</v>
      </c>
      <c r="I414" s="109">
        <v>5000</v>
      </c>
      <c r="J414" s="109">
        <v>5000</v>
      </c>
      <c r="K414" s="26"/>
      <c r="L414" s="26"/>
      <c r="M414" s="109">
        <v>5000</v>
      </c>
      <c r="N414" s="26"/>
      <c r="O414" s="109"/>
      <c r="P414" s="109"/>
      <c r="Q414" s="109"/>
      <c r="R414" s="109"/>
      <c r="S414" s="109"/>
      <c r="T414" s="109"/>
      <c r="U414" s="109"/>
      <c r="V414" s="109"/>
      <c r="W414" s="109"/>
      <c r="X414" s="109"/>
    </row>
    <row r="415" ht="20.25" customHeight="1" spans="1:24">
      <c r="A415" s="21" t="s">
        <v>70</v>
      </c>
      <c r="B415" s="21" t="s">
        <v>97</v>
      </c>
      <c r="C415" s="21" t="s">
        <v>461</v>
      </c>
      <c r="D415" s="21" t="s">
        <v>305</v>
      </c>
      <c r="E415" s="21" t="s">
        <v>162</v>
      </c>
      <c r="F415" s="21" t="s">
        <v>163</v>
      </c>
      <c r="G415" s="21" t="s">
        <v>306</v>
      </c>
      <c r="H415" s="21" t="s">
        <v>305</v>
      </c>
      <c r="I415" s="109">
        <v>61208.88</v>
      </c>
      <c r="J415" s="109">
        <v>61208.88</v>
      </c>
      <c r="K415" s="26"/>
      <c r="L415" s="26"/>
      <c r="M415" s="109">
        <v>61208.88</v>
      </c>
      <c r="N415" s="26"/>
      <c r="O415" s="109"/>
      <c r="P415" s="109"/>
      <c r="Q415" s="109"/>
      <c r="R415" s="109"/>
      <c r="S415" s="109"/>
      <c r="T415" s="109"/>
      <c r="U415" s="109"/>
      <c r="V415" s="109"/>
      <c r="W415" s="109"/>
      <c r="X415" s="109"/>
    </row>
    <row r="416" ht="20.25" customHeight="1" spans="1:24">
      <c r="A416" s="21" t="s">
        <v>70</v>
      </c>
      <c r="B416" s="21" t="s">
        <v>97</v>
      </c>
      <c r="C416" s="21" t="s">
        <v>462</v>
      </c>
      <c r="D416" s="21" t="s">
        <v>308</v>
      </c>
      <c r="E416" s="21" t="s">
        <v>162</v>
      </c>
      <c r="F416" s="21" t="s">
        <v>163</v>
      </c>
      <c r="G416" s="21" t="s">
        <v>309</v>
      </c>
      <c r="H416" s="21" t="s">
        <v>310</v>
      </c>
      <c r="I416" s="109">
        <v>80808</v>
      </c>
      <c r="J416" s="109">
        <v>80808</v>
      </c>
      <c r="K416" s="26"/>
      <c r="L416" s="26"/>
      <c r="M416" s="109">
        <v>80808</v>
      </c>
      <c r="N416" s="26"/>
      <c r="O416" s="109"/>
      <c r="P416" s="109"/>
      <c r="Q416" s="109"/>
      <c r="R416" s="109"/>
      <c r="S416" s="109"/>
      <c r="T416" s="109"/>
      <c r="U416" s="109"/>
      <c r="V416" s="109"/>
      <c r="W416" s="109"/>
      <c r="X416" s="109"/>
    </row>
    <row r="417" ht="20.25" customHeight="1" spans="1:24">
      <c r="A417" s="21" t="s">
        <v>70</v>
      </c>
      <c r="B417" s="21" t="s">
        <v>97</v>
      </c>
      <c r="C417" s="21" t="s">
        <v>462</v>
      </c>
      <c r="D417" s="21" t="s">
        <v>308</v>
      </c>
      <c r="E417" s="21" t="s">
        <v>162</v>
      </c>
      <c r="F417" s="21" t="s">
        <v>163</v>
      </c>
      <c r="G417" s="21" t="s">
        <v>311</v>
      </c>
      <c r="H417" s="21" t="s">
        <v>312</v>
      </c>
      <c r="I417" s="109">
        <v>52000</v>
      </c>
      <c r="J417" s="109">
        <v>52000</v>
      </c>
      <c r="K417" s="26"/>
      <c r="L417" s="26"/>
      <c r="M417" s="109">
        <v>52000</v>
      </c>
      <c r="N417" s="26"/>
      <c r="O417" s="109"/>
      <c r="P417" s="109"/>
      <c r="Q417" s="109"/>
      <c r="R417" s="109"/>
      <c r="S417" s="109"/>
      <c r="T417" s="109"/>
      <c r="U417" s="109"/>
      <c r="V417" s="109"/>
      <c r="W417" s="109"/>
      <c r="X417" s="109"/>
    </row>
    <row r="418" ht="20.25" customHeight="1" spans="1:24">
      <c r="A418" s="21" t="s">
        <v>70</v>
      </c>
      <c r="B418" s="21" t="s">
        <v>97</v>
      </c>
      <c r="C418" s="21" t="s">
        <v>462</v>
      </c>
      <c r="D418" s="21" t="s">
        <v>308</v>
      </c>
      <c r="E418" s="21" t="s">
        <v>136</v>
      </c>
      <c r="F418" s="21" t="s">
        <v>137</v>
      </c>
      <c r="G418" s="21" t="s">
        <v>313</v>
      </c>
      <c r="H418" s="21" t="s">
        <v>314</v>
      </c>
      <c r="I418" s="109">
        <v>8100</v>
      </c>
      <c r="J418" s="109">
        <v>8100</v>
      </c>
      <c r="K418" s="26"/>
      <c r="L418" s="26"/>
      <c r="M418" s="109">
        <v>8100</v>
      </c>
      <c r="N418" s="26"/>
      <c r="O418" s="109"/>
      <c r="P418" s="109"/>
      <c r="Q418" s="109"/>
      <c r="R418" s="109"/>
      <c r="S418" s="109"/>
      <c r="T418" s="109"/>
      <c r="U418" s="109"/>
      <c r="V418" s="109"/>
      <c r="W418" s="109"/>
      <c r="X418" s="109"/>
    </row>
    <row r="419" ht="20.25" customHeight="1" spans="1:24">
      <c r="A419" s="21" t="s">
        <v>70</v>
      </c>
      <c r="B419" s="21" t="s">
        <v>97</v>
      </c>
      <c r="C419" s="21" t="s">
        <v>462</v>
      </c>
      <c r="D419" s="21" t="s">
        <v>308</v>
      </c>
      <c r="E419" s="21" t="s">
        <v>162</v>
      </c>
      <c r="F419" s="21" t="s">
        <v>163</v>
      </c>
      <c r="G419" s="21" t="s">
        <v>313</v>
      </c>
      <c r="H419" s="21" t="s">
        <v>314</v>
      </c>
      <c r="I419" s="109">
        <v>72800</v>
      </c>
      <c r="J419" s="109">
        <v>72800</v>
      </c>
      <c r="K419" s="26"/>
      <c r="L419" s="26"/>
      <c r="M419" s="109">
        <v>72800</v>
      </c>
      <c r="N419" s="26"/>
      <c r="O419" s="109"/>
      <c r="P419" s="109"/>
      <c r="Q419" s="109"/>
      <c r="R419" s="109"/>
      <c r="S419" s="109"/>
      <c r="T419" s="109"/>
      <c r="U419" s="109"/>
      <c r="V419" s="109"/>
      <c r="W419" s="109"/>
      <c r="X419" s="109"/>
    </row>
    <row r="420" ht="20.25" customHeight="1" spans="1:24">
      <c r="A420" s="21" t="s">
        <v>70</v>
      </c>
      <c r="B420" s="21" t="s">
        <v>97</v>
      </c>
      <c r="C420" s="21" t="s">
        <v>463</v>
      </c>
      <c r="D420" s="21" t="s">
        <v>318</v>
      </c>
      <c r="E420" s="21" t="s">
        <v>136</v>
      </c>
      <c r="F420" s="21" t="s">
        <v>137</v>
      </c>
      <c r="G420" s="21" t="s">
        <v>319</v>
      </c>
      <c r="H420" s="21" t="s">
        <v>320</v>
      </c>
      <c r="I420" s="109">
        <v>129600</v>
      </c>
      <c r="J420" s="109">
        <v>129600</v>
      </c>
      <c r="K420" s="26"/>
      <c r="L420" s="26"/>
      <c r="M420" s="109">
        <v>129600</v>
      </c>
      <c r="N420" s="26"/>
      <c r="O420" s="109"/>
      <c r="P420" s="109"/>
      <c r="Q420" s="109"/>
      <c r="R420" s="109"/>
      <c r="S420" s="109"/>
      <c r="T420" s="109"/>
      <c r="U420" s="109"/>
      <c r="V420" s="109"/>
      <c r="W420" s="109"/>
      <c r="X420" s="109"/>
    </row>
    <row r="421" ht="20.25" customHeight="1" spans="1:24">
      <c r="A421" s="21" t="s">
        <v>70</v>
      </c>
      <c r="B421" s="21" t="s">
        <v>97</v>
      </c>
      <c r="C421" s="21" t="s">
        <v>464</v>
      </c>
      <c r="D421" s="21" t="s">
        <v>324</v>
      </c>
      <c r="E421" s="21" t="s">
        <v>162</v>
      </c>
      <c r="F421" s="21" t="s">
        <v>163</v>
      </c>
      <c r="G421" s="21" t="s">
        <v>278</v>
      </c>
      <c r="H421" s="21" t="s">
        <v>279</v>
      </c>
      <c r="I421" s="109">
        <v>234000</v>
      </c>
      <c r="J421" s="109">
        <v>234000</v>
      </c>
      <c r="K421" s="26"/>
      <c r="L421" s="26"/>
      <c r="M421" s="109">
        <v>234000</v>
      </c>
      <c r="N421" s="26"/>
      <c r="O421" s="109"/>
      <c r="P421" s="109"/>
      <c r="Q421" s="109"/>
      <c r="R421" s="109"/>
      <c r="S421" s="109"/>
      <c r="T421" s="109"/>
      <c r="U421" s="109"/>
      <c r="V421" s="109"/>
      <c r="W421" s="109"/>
      <c r="X421" s="109"/>
    </row>
    <row r="422" ht="20.25" customHeight="1" spans="1:24">
      <c r="A422" s="21" t="s">
        <v>70</v>
      </c>
      <c r="B422" s="21" t="s">
        <v>97</v>
      </c>
      <c r="C422" s="21" t="s">
        <v>464</v>
      </c>
      <c r="D422" s="21" t="s">
        <v>324</v>
      </c>
      <c r="E422" s="21" t="s">
        <v>162</v>
      </c>
      <c r="F422" s="21" t="s">
        <v>163</v>
      </c>
      <c r="G422" s="21" t="s">
        <v>282</v>
      </c>
      <c r="H422" s="21" t="s">
        <v>283</v>
      </c>
      <c r="I422" s="109">
        <v>249600</v>
      </c>
      <c r="J422" s="109">
        <v>249600</v>
      </c>
      <c r="K422" s="26"/>
      <c r="L422" s="26"/>
      <c r="M422" s="109">
        <v>249600</v>
      </c>
      <c r="N422" s="26"/>
      <c r="O422" s="109"/>
      <c r="P422" s="109"/>
      <c r="Q422" s="109"/>
      <c r="R422" s="109"/>
      <c r="S422" s="109"/>
      <c r="T422" s="109"/>
      <c r="U422" s="109"/>
      <c r="V422" s="109"/>
      <c r="W422" s="109"/>
      <c r="X422" s="109"/>
    </row>
    <row r="423" ht="20.25" customHeight="1" spans="1:24">
      <c r="A423" s="21" t="s">
        <v>70</v>
      </c>
      <c r="B423" s="21" t="s">
        <v>97</v>
      </c>
      <c r="C423" s="21" t="s">
        <v>464</v>
      </c>
      <c r="D423" s="21" t="s">
        <v>324</v>
      </c>
      <c r="E423" s="21" t="s">
        <v>162</v>
      </c>
      <c r="F423" s="21" t="s">
        <v>163</v>
      </c>
      <c r="G423" s="21" t="s">
        <v>282</v>
      </c>
      <c r="H423" s="21" t="s">
        <v>283</v>
      </c>
      <c r="I423" s="109">
        <v>218400</v>
      </c>
      <c r="J423" s="109">
        <v>218400</v>
      </c>
      <c r="K423" s="26"/>
      <c r="L423" s="26"/>
      <c r="M423" s="109">
        <v>218400</v>
      </c>
      <c r="N423" s="26"/>
      <c r="O423" s="109"/>
      <c r="P423" s="109"/>
      <c r="Q423" s="109"/>
      <c r="R423" s="109"/>
      <c r="S423" s="109"/>
      <c r="T423" s="109"/>
      <c r="U423" s="109"/>
      <c r="V423" s="109"/>
      <c r="W423" s="109"/>
      <c r="X423" s="109"/>
    </row>
    <row r="424" ht="20.25" customHeight="1" spans="1:24">
      <c r="A424" s="21" t="s">
        <v>70</v>
      </c>
      <c r="B424" s="21" t="s">
        <v>99</v>
      </c>
      <c r="C424" s="21" t="s">
        <v>465</v>
      </c>
      <c r="D424" s="21" t="s">
        <v>281</v>
      </c>
      <c r="E424" s="21" t="s">
        <v>156</v>
      </c>
      <c r="F424" s="21" t="s">
        <v>157</v>
      </c>
      <c r="G424" s="21" t="s">
        <v>274</v>
      </c>
      <c r="H424" s="21" t="s">
        <v>275</v>
      </c>
      <c r="I424" s="109">
        <v>5532904.8</v>
      </c>
      <c r="J424" s="109">
        <v>5532904.8</v>
      </c>
      <c r="K424" s="26"/>
      <c r="L424" s="26"/>
      <c r="M424" s="109">
        <v>5532904.8</v>
      </c>
      <c r="N424" s="26"/>
      <c r="O424" s="109"/>
      <c r="P424" s="109"/>
      <c r="Q424" s="109"/>
      <c r="R424" s="109"/>
      <c r="S424" s="109"/>
      <c r="T424" s="109"/>
      <c r="U424" s="109"/>
      <c r="V424" s="109"/>
      <c r="W424" s="109"/>
      <c r="X424" s="109"/>
    </row>
    <row r="425" ht="20.25" customHeight="1" spans="1:24">
      <c r="A425" s="21" t="s">
        <v>70</v>
      </c>
      <c r="B425" s="21" t="s">
        <v>99</v>
      </c>
      <c r="C425" s="21" t="s">
        <v>465</v>
      </c>
      <c r="D425" s="21" t="s">
        <v>281</v>
      </c>
      <c r="E425" s="21" t="s">
        <v>156</v>
      </c>
      <c r="F425" s="21" t="s">
        <v>157</v>
      </c>
      <c r="G425" s="21" t="s">
        <v>282</v>
      </c>
      <c r="H425" s="21" t="s">
        <v>283</v>
      </c>
      <c r="I425" s="109">
        <v>1578600</v>
      </c>
      <c r="J425" s="109">
        <v>1578600</v>
      </c>
      <c r="K425" s="26"/>
      <c r="L425" s="26"/>
      <c r="M425" s="109">
        <v>1578600</v>
      </c>
      <c r="N425" s="26"/>
      <c r="O425" s="109"/>
      <c r="P425" s="109"/>
      <c r="Q425" s="109"/>
      <c r="R425" s="109"/>
      <c r="S425" s="109"/>
      <c r="T425" s="109"/>
      <c r="U425" s="109"/>
      <c r="V425" s="109"/>
      <c r="W425" s="109"/>
      <c r="X425" s="109"/>
    </row>
    <row r="426" ht="20.25" customHeight="1" spans="1:24">
      <c r="A426" s="21" t="s">
        <v>70</v>
      </c>
      <c r="B426" s="21" t="s">
        <v>99</v>
      </c>
      <c r="C426" s="21" t="s">
        <v>465</v>
      </c>
      <c r="D426" s="21" t="s">
        <v>281</v>
      </c>
      <c r="E426" s="21" t="s">
        <v>156</v>
      </c>
      <c r="F426" s="21" t="s">
        <v>157</v>
      </c>
      <c r="G426" s="21" t="s">
        <v>282</v>
      </c>
      <c r="H426" s="21" t="s">
        <v>283</v>
      </c>
      <c r="I426" s="109">
        <v>1773900</v>
      </c>
      <c r="J426" s="109">
        <v>1773900</v>
      </c>
      <c r="K426" s="26"/>
      <c r="L426" s="26"/>
      <c r="M426" s="109">
        <v>1773900</v>
      </c>
      <c r="N426" s="26"/>
      <c r="O426" s="109"/>
      <c r="P426" s="109"/>
      <c r="Q426" s="109"/>
      <c r="R426" s="109"/>
      <c r="S426" s="109"/>
      <c r="T426" s="109"/>
      <c r="U426" s="109"/>
      <c r="V426" s="109"/>
      <c r="W426" s="109"/>
      <c r="X426" s="109"/>
    </row>
    <row r="427" ht="20.25" customHeight="1" spans="1:24">
      <c r="A427" s="21" t="s">
        <v>70</v>
      </c>
      <c r="B427" s="21" t="s">
        <v>99</v>
      </c>
      <c r="C427" s="21" t="s">
        <v>466</v>
      </c>
      <c r="D427" s="21" t="s">
        <v>285</v>
      </c>
      <c r="E427" s="21" t="s">
        <v>138</v>
      </c>
      <c r="F427" s="21" t="s">
        <v>139</v>
      </c>
      <c r="G427" s="21" t="s">
        <v>286</v>
      </c>
      <c r="H427" s="21" t="s">
        <v>287</v>
      </c>
      <c r="I427" s="109">
        <v>1598611.97</v>
      </c>
      <c r="J427" s="109">
        <v>1598611.97</v>
      </c>
      <c r="K427" s="26"/>
      <c r="L427" s="26"/>
      <c r="M427" s="109">
        <v>1598611.97</v>
      </c>
      <c r="N427" s="26"/>
      <c r="O427" s="109"/>
      <c r="P427" s="109"/>
      <c r="Q427" s="109"/>
      <c r="R427" s="109"/>
      <c r="S427" s="109"/>
      <c r="T427" s="109"/>
      <c r="U427" s="109"/>
      <c r="V427" s="109"/>
      <c r="W427" s="109"/>
      <c r="X427" s="109"/>
    </row>
    <row r="428" ht="20.25" customHeight="1" spans="1:24">
      <c r="A428" s="21" t="s">
        <v>70</v>
      </c>
      <c r="B428" s="21" t="s">
        <v>99</v>
      </c>
      <c r="C428" s="21" t="s">
        <v>466</v>
      </c>
      <c r="D428" s="21" t="s">
        <v>285</v>
      </c>
      <c r="E428" s="21" t="s">
        <v>140</v>
      </c>
      <c r="F428" s="21" t="s">
        <v>141</v>
      </c>
      <c r="G428" s="21" t="s">
        <v>327</v>
      </c>
      <c r="H428" s="21" t="s">
        <v>328</v>
      </c>
      <c r="I428" s="109">
        <v>799305.98</v>
      </c>
      <c r="J428" s="109">
        <v>799305.98</v>
      </c>
      <c r="K428" s="26"/>
      <c r="L428" s="26"/>
      <c r="M428" s="109">
        <v>799305.98</v>
      </c>
      <c r="N428" s="26"/>
      <c r="O428" s="109"/>
      <c r="P428" s="109"/>
      <c r="Q428" s="109"/>
      <c r="R428" s="109"/>
      <c r="S428" s="109"/>
      <c r="T428" s="109"/>
      <c r="U428" s="109"/>
      <c r="V428" s="109"/>
      <c r="W428" s="109"/>
      <c r="X428" s="109"/>
    </row>
    <row r="429" ht="20.25" customHeight="1" spans="1:24">
      <c r="A429" s="21" t="s">
        <v>70</v>
      </c>
      <c r="B429" s="21" t="s">
        <v>99</v>
      </c>
      <c r="C429" s="21" t="s">
        <v>466</v>
      </c>
      <c r="D429" s="21" t="s">
        <v>285</v>
      </c>
      <c r="E429" s="21" t="s">
        <v>192</v>
      </c>
      <c r="F429" s="21" t="s">
        <v>193</v>
      </c>
      <c r="G429" s="21" t="s">
        <v>288</v>
      </c>
      <c r="H429" s="21" t="s">
        <v>289</v>
      </c>
      <c r="I429" s="109">
        <v>701946.98</v>
      </c>
      <c r="J429" s="109">
        <v>701946.98</v>
      </c>
      <c r="K429" s="26"/>
      <c r="L429" s="26"/>
      <c r="M429" s="109">
        <v>701946.98</v>
      </c>
      <c r="N429" s="26"/>
      <c r="O429" s="109"/>
      <c r="P429" s="109"/>
      <c r="Q429" s="109"/>
      <c r="R429" s="109"/>
      <c r="S429" s="109"/>
      <c r="T429" s="109"/>
      <c r="U429" s="109"/>
      <c r="V429" s="109"/>
      <c r="W429" s="109"/>
      <c r="X429" s="109"/>
    </row>
    <row r="430" ht="20.25" customHeight="1" spans="1:24">
      <c r="A430" s="21" t="s">
        <v>70</v>
      </c>
      <c r="B430" s="21" t="s">
        <v>99</v>
      </c>
      <c r="C430" s="21" t="s">
        <v>466</v>
      </c>
      <c r="D430" s="21" t="s">
        <v>285</v>
      </c>
      <c r="E430" s="21" t="s">
        <v>156</v>
      </c>
      <c r="F430" s="21" t="s">
        <v>157</v>
      </c>
      <c r="G430" s="21" t="s">
        <v>292</v>
      </c>
      <c r="H430" s="21" t="s">
        <v>293</v>
      </c>
      <c r="I430" s="109">
        <v>62197.83</v>
      </c>
      <c r="J430" s="109">
        <v>62197.83</v>
      </c>
      <c r="K430" s="26"/>
      <c r="L430" s="26"/>
      <c r="M430" s="109">
        <v>62197.83</v>
      </c>
      <c r="N430" s="26"/>
      <c r="O430" s="109"/>
      <c r="P430" s="109"/>
      <c r="Q430" s="109"/>
      <c r="R430" s="109"/>
      <c r="S430" s="109"/>
      <c r="T430" s="109"/>
      <c r="U430" s="109"/>
      <c r="V430" s="109"/>
      <c r="W430" s="109"/>
      <c r="X430" s="109"/>
    </row>
    <row r="431" ht="20.25" customHeight="1" spans="1:24">
      <c r="A431" s="21" t="s">
        <v>70</v>
      </c>
      <c r="B431" s="21" t="s">
        <v>99</v>
      </c>
      <c r="C431" s="21" t="s">
        <v>466</v>
      </c>
      <c r="D431" s="21" t="s">
        <v>285</v>
      </c>
      <c r="E431" s="21" t="s">
        <v>196</v>
      </c>
      <c r="F431" s="21" t="s">
        <v>197</v>
      </c>
      <c r="G431" s="21" t="s">
        <v>292</v>
      </c>
      <c r="H431" s="21" t="s">
        <v>293</v>
      </c>
      <c r="I431" s="109">
        <v>31987.46</v>
      </c>
      <c r="J431" s="109">
        <v>31987.46</v>
      </c>
      <c r="K431" s="26"/>
      <c r="L431" s="26"/>
      <c r="M431" s="109">
        <v>31987.46</v>
      </c>
      <c r="N431" s="26"/>
      <c r="O431" s="109"/>
      <c r="P431" s="109"/>
      <c r="Q431" s="109"/>
      <c r="R431" s="109"/>
      <c r="S431" s="109"/>
      <c r="T431" s="109"/>
      <c r="U431" s="109"/>
      <c r="V431" s="109"/>
      <c r="W431" s="109"/>
      <c r="X431" s="109"/>
    </row>
    <row r="432" ht="20.25" customHeight="1" spans="1:24">
      <c r="A432" s="21" t="s">
        <v>70</v>
      </c>
      <c r="B432" s="21" t="s">
        <v>99</v>
      </c>
      <c r="C432" s="21" t="s">
        <v>467</v>
      </c>
      <c r="D432" s="21" t="s">
        <v>206</v>
      </c>
      <c r="E432" s="21" t="s">
        <v>205</v>
      </c>
      <c r="F432" s="21" t="s">
        <v>206</v>
      </c>
      <c r="G432" s="21" t="s">
        <v>316</v>
      </c>
      <c r="H432" s="21" t="s">
        <v>206</v>
      </c>
      <c r="I432" s="109">
        <v>1619208.58</v>
      </c>
      <c r="J432" s="109">
        <v>1619208.58</v>
      </c>
      <c r="K432" s="26"/>
      <c r="L432" s="26"/>
      <c r="M432" s="109">
        <v>1619208.58</v>
      </c>
      <c r="N432" s="26"/>
      <c r="O432" s="109"/>
      <c r="P432" s="109"/>
      <c r="Q432" s="109"/>
      <c r="R432" s="109"/>
      <c r="S432" s="109"/>
      <c r="T432" s="109"/>
      <c r="U432" s="109"/>
      <c r="V432" s="109"/>
      <c r="W432" s="109"/>
      <c r="X432" s="109"/>
    </row>
    <row r="433" ht="20.25" customHeight="1" spans="1:24">
      <c r="A433" s="21" t="s">
        <v>70</v>
      </c>
      <c r="B433" s="21" t="s">
        <v>99</v>
      </c>
      <c r="C433" s="21" t="s">
        <v>468</v>
      </c>
      <c r="D433" s="21" t="s">
        <v>318</v>
      </c>
      <c r="E433" s="21" t="s">
        <v>136</v>
      </c>
      <c r="F433" s="21" t="s">
        <v>137</v>
      </c>
      <c r="G433" s="21" t="s">
        <v>319</v>
      </c>
      <c r="H433" s="21" t="s">
        <v>320</v>
      </c>
      <c r="I433" s="109">
        <v>2347200</v>
      </c>
      <c r="J433" s="109">
        <v>2347200</v>
      </c>
      <c r="K433" s="26"/>
      <c r="L433" s="26"/>
      <c r="M433" s="109">
        <v>2347200</v>
      </c>
      <c r="N433" s="26"/>
      <c r="O433" s="109"/>
      <c r="P433" s="109"/>
      <c r="Q433" s="109"/>
      <c r="R433" s="109"/>
      <c r="S433" s="109"/>
      <c r="T433" s="109"/>
      <c r="U433" s="109"/>
      <c r="V433" s="109"/>
      <c r="W433" s="109"/>
      <c r="X433" s="109"/>
    </row>
    <row r="434" ht="20.25" customHeight="1" spans="1:24">
      <c r="A434" s="21" t="s">
        <v>70</v>
      </c>
      <c r="B434" s="21" t="s">
        <v>101</v>
      </c>
      <c r="C434" s="21" t="s">
        <v>469</v>
      </c>
      <c r="D434" s="21" t="s">
        <v>281</v>
      </c>
      <c r="E434" s="21" t="s">
        <v>156</v>
      </c>
      <c r="F434" s="21" t="s">
        <v>157</v>
      </c>
      <c r="G434" s="21" t="s">
        <v>274</v>
      </c>
      <c r="H434" s="21" t="s">
        <v>275</v>
      </c>
      <c r="I434" s="109">
        <v>3699381.6</v>
      </c>
      <c r="J434" s="109">
        <v>3699381.6</v>
      </c>
      <c r="K434" s="26"/>
      <c r="L434" s="26"/>
      <c r="M434" s="109">
        <v>3699381.6</v>
      </c>
      <c r="N434" s="26"/>
      <c r="O434" s="109"/>
      <c r="P434" s="109"/>
      <c r="Q434" s="109"/>
      <c r="R434" s="109"/>
      <c r="S434" s="109"/>
      <c r="T434" s="109"/>
      <c r="U434" s="109"/>
      <c r="V434" s="109"/>
      <c r="W434" s="109"/>
      <c r="X434" s="109"/>
    </row>
    <row r="435" ht="20.25" customHeight="1" spans="1:24">
      <c r="A435" s="21" t="s">
        <v>70</v>
      </c>
      <c r="B435" s="21" t="s">
        <v>101</v>
      </c>
      <c r="C435" s="21" t="s">
        <v>469</v>
      </c>
      <c r="D435" s="21" t="s">
        <v>281</v>
      </c>
      <c r="E435" s="21" t="s">
        <v>156</v>
      </c>
      <c r="F435" s="21" t="s">
        <v>157</v>
      </c>
      <c r="G435" s="21" t="s">
        <v>282</v>
      </c>
      <c r="H435" s="21" t="s">
        <v>283</v>
      </c>
      <c r="I435" s="109">
        <v>1082952</v>
      </c>
      <c r="J435" s="109">
        <v>1082952</v>
      </c>
      <c r="K435" s="26"/>
      <c r="L435" s="26"/>
      <c r="M435" s="109">
        <v>1082952</v>
      </c>
      <c r="N435" s="26"/>
      <c r="O435" s="109"/>
      <c r="P435" s="109"/>
      <c r="Q435" s="109"/>
      <c r="R435" s="109"/>
      <c r="S435" s="109"/>
      <c r="T435" s="109"/>
      <c r="U435" s="109"/>
      <c r="V435" s="109"/>
      <c r="W435" s="109"/>
      <c r="X435" s="109"/>
    </row>
    <row r="436" ht="20.25" customHeight="1" spans="1:24">
      <c r="A436" s="21" t="s">
        <v>70</v>
      </c>
      <c r="B436" s="21" t="s">
        <v>101</v>
      </c>
      <c r="C436" s="21" t="s">
        <v>469</v>
      </c>
      <c r="D436" s="21" t="s">
        <v>281</v>
      </c>
      <c r="E436" s="21" t="s">
        <v>156</v>
      </c>
      <c r="F436" s="21" t="s">
        <v>157</v>
      </c>
      <c r="G436" s="21" t="s">
        <v>282</v>
      </c>
      <c r="H436" s="21" t="s">
        <v>283</v>
      </c>
      <c r="I436" s="109">
        <v>1203948</v>
      </c>
      <c r="J436" s="109">
        <v>1203948</v>
      </c>
      <c r="K436" s="26"/>
      <c r="L436" s="26"/>
      <c r="M436" s="109">
        <v>1203948</v>
      </c>
      <c r="N436" s="26"/>
      <c r="O436" s="109"/>
      <c r="P436" s="109"/>
      <c r="Q436" s="109"/>
      <c r="R436" s="109"/>
      <c r="S436" s="109"/>
      <c r="T436" s="109"/>
      <c r="U436" s="109"/>
      <c r="V436" s="109"/>
      <c r="W436" s="109"/>
      <c r="X436" s="109"/>
    </row>
    <row r="437" ht="20.25" customHeight="1" spans="1:24">
      <c r="A437" s="21" t="s">
        <v>70</v>
      </c>
      <c r="B437" s="21" t="s">
        <v>101</v>
      </c>
      <c r="C437" s="21" t="s">
        <v>470</v>
      </c>
      <c r="D437" s="21" t="s">
        <v>285</v>
      </c>
      <c r="E437" s="21" t="s">
        <v>138</v>
      </c>
      <c r="F437" s="21" t="s">
        <v>139</v>
      </c>
      <c r="G437" s="21" t="s">
        <v>286</v>
      </c>
      <c r="H437" s="21" t="s">
        <v>287</v>
      </c>
      <c r="I437" s="109">
        <v>1076691.46</v>
      </c>
      <c r="J437" s="109">
        <v>1076691.46</v>
      </c>
      <c r="K437" s="26"/>
      <c r="L437" s="26"/>
      <c r="M437" s="109">
        <v>1076691.46</v>
      </c>
      <c r="N437" s="26"/>
      <c r="O437" s="109"/>
      <c r="P437" s="109"/>
      <c r="Q437" s="109"/>
      <c r="R437" s="109"/>
      <c r="S437" s="109"/>
      <c r="T437" s="109"/>
      <c r="U437" s="109"/>
      <c r="V437" s="109"/>
      <c r="W437" s="109"/>
      <c r="X437" s="109"/>
    </row>
    <row r="438" ht="20.25" customHeight="1" spans="1:24">
      <c r="A438" s="21" t="s">
        <v>70</v>
      </c>
      <c r="B438" s="21" t="s">
        <v>101</v>
      </c>
      <c r="C438" s="21" t="s">
        <v>470</v>
      </c>
      <c r="D438" s="21" t="s">
        <v>285</v>
      </c>
      <c r="E438" s="21" t="s">
        <v>140</v>
      </c>
      <c r="F438" s="21" t="s">
        <v>141</v>
      </c>
      <c r="G438" s="21" t="s">
        <v>327</v>
      </c>
      <c r="H438" s="21" t="s">
        <v>328</v>
      </c>
      <c r="I438" s="109">
        <v>538345.73</v>
      </c>
      <c r="J438" s="109">
        <v>538345.73</v>
      </c>
      <c r="K438" s="26"/>
      <c r="L438" s="26"/>
      <c r="M438" s="109">
        <v>538345.73</v>
      </c>
      <c r="N438" s="26"/>
      <c r="O438" s="109"/>
      <c r="P438" s="109"/>
      <c r="Q438" s="109"/>
      <c r="R438" s="109"/>
      <c r="S438" s="109"/>
      <c r="T438" s="109"/>
      <c r="U438" s="109"/>
      <c r="V438" s="109"/>
      <c r="W438" s="109"/>
      <c r="X438" s="109"/>
    </row>
    <row r="439" ht="20.25" customHeight="1" spans="1:24">
      <c r="A439" s="21" t="s">
        <v>70</v>
      </c>
      <c r="B439" s="21" t="s">
        <v>101</v>
      </c>
      <c r="C439" s="21" t="s">
        <v>470</v>
      </c>
      <c r="D439" s="21" t="s">
        <v>285</v>
      </c>
      <c r="E439" s="21" t="s">
        <v>192</v>
      </c>
      <c r="F439" s="21" t="s">
        <v>193</v>
      </c>
      <c r="G439" s="21" t="s">
        <v>288</v>
      </c>
      <c r="H439" s="21" t="s">
        <v>289</v>
      </c>
      <c r="I439" s="109">
        <v>472916.25</v>
      </c>
      <c r="J439" s="109">
        <v>472916.25</v>
      </c>
      <c r="K439" s="26"/>
      <c r="L439" s="26"/>
      <c r="M439" s="109">
        <v>472916.25</v>
      </c>
      <c r="N439" s="26"/>
      <c r="O439" s="109"/>
      <c r="P439" s="109"/>
      <c r="Q439" s="109"/>
      <c r="R439" s="109"/>
      <c r="S439" s="109"/>
      <c r="T439" s="109"/>
      <c r="U439" s="109"/>
      <c r="V439" s="109"/>
      <c r="W439" s="109"/>
      <c r="X439" s="109"/>
    </row>
    <row r="440" ht="20.25" customHeight="1" spans="1:24">
      <c r="A440" s="21" t="s">
        <v>70</v>
      </c>
      <c r="B440" s="21" t="s">
        <v>101</v>
      </c>
      <c r="C440" s="21" t="s">
        <v>470</v>
      </c>
      <c r="D440" s="21" t="s">
        <v>285</v>
      </c>
      <c r="E440" s="21" t="s">
        <v>156</v>
      </c>
      <c r="F440" s="21" t="s">
        <v>157</v>
      </c>
      <c r="G440" s="21" t="s">
        <v>292</v>
      </c>
      <c r="H440" s="21" t="s">
        <v>293</v>
      </c>
      <c r="I440" s="109">
        <v>41903.97</v>
      </c>
      <c r="J440" s="109">
        <v>41903.97</v>
      </c>
      <c r="K440" s="26"/>
      <c r="L440" s="26"/>
      <c r="M440" s="109">
        <v>41903.97</v>
      </c>
      <c r="N440" s="26"/>
      <c r="O440" s="109"/>
      <c r="P440" s="109"/>
      <c r="Q440" s="109"/>
      <c r="R440" s="109"/>
      <c r="S440" s="109"/>
      <c r="T440" s="109"/>
      <c r="U440" s="109"/>
      <c r="V440" s="109"/>
      <c r="W440" s="109"/>
      <c r="X440" s="109"/>
    </row>
    <row r="441" ht="20.25" customHeight="1" spans="1:24">
      <c r="A441" s="21" t="s">
        <v>70</v>
      </c>
      <c r="B441" s="21" t="s">
        <v>101</v>
      </c>
      <c r="C441" s="21" t="s">
        <v>470</v>
      </c>
      <c r="D441" s="21" t="s">
        <v>285</v>
      </c>
      <c r="E441" s="21" t="s">
        <v>196</v>
      </c>
      <c r="F441" s="21" t="s">
        <v>197</v>
      </c>
      <c r="G441" s="21" t="s">
        <v>292</v>
      </c>
      <c r="H441" s="21" t="s">
        <v>293</v>
      </c>
      <c r="I441" s="109">
        <v>21550.61</v>
      </c>
      <c r="J441" s="109">
        <v>21550.61</v>
      </c>
      <c r="K441" s="26"/>
      <c r="L441" s="26"/>
      <c r="M441" s="109">
        <v>21550.61</v>
      </c>
      <c r="N441" s="26"/>
      <c r="O441" s="109"/>
      <c r="P441" s="109"/>
      <c r="Q441" s="109"/>
      <c r="R441" s="109"/>
      <c r="S441" s="109"/>
      <c r="T441" s="109"/>
      <c r="U441" s="109"/>
      <c r="V441" s="109"/>
      <c r="W441" s="109"/>
      <c r="X441" s="109"/>
    </row>
    <row r="442" ht="20.25" customHeight="1" spans="1:24">
      <c r="A442" s="21" t="s">
        <v>70</v>
      </c>
      <c r="B442" s="21" t="s">
        <v>101</v>
      </c>
      <c r="C442" s="21" t="s">
        <v>471</v>
      </c>
      <c r="D442" s="21" t="s">
        <v>206</v>
      </c>
      <c r="E442" s="21" t="s">
        <v>205</v>
      </c>
      <c r="F442" s="21" t="s">
        <v>206</v>
      </c>
      <c r="G442" s="21" t="s">
        <v>316</v>
      </c>
      <c r="H442" s="21" t="s">
        <v>206</v>
      </c>
      <c r="I442" s="109">
        <v>1089873.79</v>
      </c>
      <c r="J442" s="109">
        <v>1089873.79</v>
      </c>
      <c r="K442" s="26"/>
      <c r="L442" s="26"/>
      <c r="M442" s="109">
        <v>1089873.79</v>
      </c>
      <c r="N442" s="26"/>
      <c r="O442" s="109"/>
      <c r="P442" s="109"/>
      <c r="Q442" s="109"/>
      <c r="R442" s="109"/>
      <c r="S442" s="109"/>
      <c r="T442" s="109"/>
      <c r="U442" s="109"/>
      <c r="V442" s="109"/>
      <c r="W442" s="109"/>
      <c r="X442" s="109"/>
    </row>
    <row r="443" ht="20.25" customHeight="1" spans="1:24">
      <c r="A443" s="21" t="s">
        <v>70</v>
      </c>
      <c r="B443" s="21" t="s">
        <v>101</v>
      </c>
      <c r="C443" s="21" t="s">
        <v>472</v>
      </c>
      <c r="D443" s="21" t="s">
        <v>318</v>
      </c>
      <c r="E443" s="21" t="s">
        <v>136</v>
      </c>
      <c r="F443" s="21" t="s">
        <v>137</v>
      </c>
      <c r="G443" s="21" t="s">
        <v>319</v>
      </c>
      <c r="H443" s="21" t="s">
        <v>320</v>
      </c>
      <c r="I443" s="109">
        <v>1440000</v>
      </c>
      <c r="J443" s="109">
        <v>1440000</v>
      </c>
      <c r="K443" s="26"/>
      <c r="L443" s="26"/>
      <c r="M443" s="109">
        <v>1440000</v>
      </c>
      <c r="N443" s="26"/>
      <c r="O443" s="109"/>
      <c r="P443" s="109"/>
      <c r="Q443" s="109"/>
      <c r="R443" s="109"/>
      <c r="S443" s="109"/>
      <c r="T443" s="109"/>
      <c r="U443" s="109"/>
      <c r="V443" s="109"/>
      <c r="W443" s="109"/>
      <c r="X443" s="109"/>
    </row>
    <row r="444" ht="20.25" customHeight="1" spans="1:24">
      <c r="A444" s="21" t="s">
        <v>70</v>
      </c>
      <c r="B444" s="21" t="s">
        <v>103</v>
      </c>
      <c r="C444" s="21" t="s">
        <v>473</v>
      </c>
      <c r="D444" s="21" t="s">
        <v>281</v>
      </c>
      <c r="E444" s="21" t="s">
        <v>160</v>
      </c>
      <c r="F444" s="21" t="s">
        <v>161</v>
      </c>
      <c r="G444" s="21" t="s">
        <v>274</v>
      </c>
      <c r="H444" s="21" t="s">
        <v>275</v>
      </c>
      <c r="I444" s="109">
        <v>609420</v>
      </c>
      <c r="J444" s="109">
        <v>609420</v>
      </c>
      <c r="K444" s="26"/>
      <c r="L444" s="26"/>
      <c r="M444" s="109">
        <v>609420</v>
      </c>
      <c r="N444" s="26"/>
      <c r="O444" s="109"/>
      <c r="P444" s="109"/>
      <c r="Q444" s="109"/>
      <c r="R444" s="109"/>
      <c r="S444" s="109"/>
      <c r="T444" s="109"/>
      <c r="U444" s="109"/>
      <c r="V444" s="109"/>
      <c r="W444" s="109"/>
      <c r="X444" s="109"/>
    </row>
    <row r="445" ht="20.25" customHeight="1" spans="1:24">
      <c r="A445" s="21" t="s">
        <v>70</v>
      </c>
      <c r="B445" s="21" t="s">
        <v>103</v>
      </c>
      <c r="C445" s="21" t="s">
        <v>473</v>
      </c>
      <c r="D445" s="21" t="s">
        <v>281</v>
      </c>
      <c r="E445" s="21" t="s">
        <v>160</v>
      </c>
      <c r="F445" s="21" t="s">
        <v>161</v>
      </c>
      <c r="G445" s="21" t="s">
        <v>276</v>
      </c>
      <c r="H445" s="21" t="s">
        <v>277</v>
      </c>
      <c r="I445" s="109">
        <v>102000</v>
      </c>
      <c r="J445" s="109">
        <v>102000</v>
      </c>
      <c r="K445" s="26"/>
      <c r="L445" s="26"/>
      <c r="M445" s="109">
        <v>102000</v>
      </c>
      <c r="N445" s="26"/>
      <c r="O445" s="109"/>
      <c r="P445" s="109"/>
      <c r="Q445" s="109"/>
      <c r="R445" s="109"/>
      <c r="S445" s="109"/>
      <c r="T445" s="109"/>
      <c r="U445" s="109"/>
      <c r="V445" s="109"/>
      <c r="W445" s="109"/>
      <c r="X445" s="109"/>
    </row>
    <row r="446" ht="20.25" customHeight="1" spans="1:24">
      <c r="A446" s="21" t="s">
        <v>70</v>
      </c>
      <c r="B446" s="21" t="s">
        <v>103</v>
      </c>
      <c r="C446" s="21" t="s">
        <v>473</v>
      </c>
      <c r="D446" s="21" t="s">
        <v>281</v>
      </c>
      <c r="E446" s="21" t="s">
        <v>160</v>
      </c>
      <c r="F446" s="21" t="s">
        <v>161</v>
      </c>
      <c r="G446" s="21" t="s">
        <v>276</v>
      </c>
      <c r="H446" s="21" t="s">
        <v>277</v>
      </c>
      <c r="I446" s="109">
        <v>59076</v>
      </c>
      <c r="J446" s="109">
        <v>59076</v>
      </c>
      <c r="K446" s="26"/>
      <c r="L446" s="26"/>
      <c r="M446" s="109">
        <v>59076</v>
      </c>
      <c r="N446" s="26"/>
      <c r="O446" s="109"/>
      <c r="P446" s="109"/>
      <c r="Q446" s="109"/>
      <c r="R446" s="109"/>
      <c r="S446" s="109"/>
      <c r="T446" s="109"/>
      <c r="U446" s="109"/>
      <c r="V446" s="109"/>
      <c r="W446" s="109"/>
      <c r="X446" s="109"/>
    </row>
    <row r="447" ht="20.25" customHeight="1" spans="1:24">
      <c r="A447" s="21" t="s">
        <v>70</v>
      </c>
      <c r="B447" s="21" t="s">
        <v>103</v>
      </c>
      <c r="C447" s="21" t="s">
        <v>473</v>
      </c>
      <c r="D447" s="21" t="s">
        <v>281</v>
      </c>
      <c r="E447" s="21" t="s">
        <v>160</v>
      </c>
      <c r="F447" s="21" t="s">
        <v>161</v>
      </c>
      <c r="G447" s="21" t="s">
        <v>278</v>
      </c>
      <c r="H447" s="21" t="s">
        <v>279</v>
      </c>
      <c r="I447" s="109">
        <v>50785</v>
      </c>
      <c r="J447" s="109">
        <v>50785</v>
      </c>
      <c r="K447" s="26"/>
      <c r="L447" s="26"/>
      <c r="M447" s="109">
        <v>50785</v>
      </c>
      <c r="N447" s="26"/>
      <c r="O447" s="109"/>
      <c r="P447" s="109"/>
      <c r="Q447" s="109"/>
      <c r="R447" s="109"/>
      <c r="S447" s="109"/>
      <c r="T447" s="109"/>
      <c r="U447" s="109"/>
      <c r="V447" s="109"/>
      <c r="W447" s="109"/>
      <c r="X447" s="109"/>
    </row>
    <row r="448" ht="20.25" customHeight="1" spans="1:24">
      <c r="A448" s="21" t="s">
        <v>70</v>
      </c>
      <c r="B448" s="21" t="s">
        <v>103</v>
      </c>
      <c r="C448" s="21" t="s">
        <v>473</v>
      </c>
      <c r="D448" s="21" t="s">
        <v>281</v>
      </c>
      <c r="E448" s="21" t="s">
        <v>160</v>
      </c>
      <c r="F448" s="21" t="s">
        <v>161</v>
      </c>
      <c r="G448" s="21" t="s">
        <v>282</v>
      </c>
      <c r="H448" s="21" t="s">
        <v>283</v>
      </c>
      <c r="I448" s="109">
        <v>339732</v>
      </c>
      <c r="J448" s="109">
        <v>339732</v>
      </c>
      <c r="K448" s="26"/>
      <c r="L448" s="26"/>
      <c r="M448" s="109">
        <v>339732</v>
      </c>
      <c r="N448" s="26"/>
      <c r="O448" s="109"/>
      <c r="P448" s="109"/>
      <c r="Q448" s="109"/>
      <c r="R448" s="109"/>
      <c r="S448" s="109"/>
      <c r="T448" s="109"/>
      <c r="U448" s="109"/>
      <c r="V448" s="109"/>
      <c r="W448" s="109"/>
      <c r="X448" s="109"/>
    </row>
    <row r="449" ht="20.25" customHeight="1" spans="1:24">
      <c r="A449" s="21" t="s">
        <v>70</v>
      </c>
      <c r="B449" s="21" t="s">
        <v>103</v>
      </c>
      <c r="C449" s="21" t="s">
        <v>473</v>
      </c>
      <c r="D449" s="21" t="s">
        <v>281</v>
      </c>
      <c r="E449" s="21" t="s">
        <v>160</v>
      </c>
      <c r="F449" s="21" t="s">
        <v>161</v>
      </c>
      <c r="G449" s="21" t="s">
        <v>282</v>
      </c>
      <c r="H449" s="21" t="s">
        <v>283</v>
      </c>
      <c r="I449" s="109">
        <v>304500</v>
      </c>
      <c r="J449" s="109">
        <v>304500</v>
      </c>
      <c r="K449" s="26"/>
      <c r="L449" s="26"/>
      <c r="M449" s="109">
        <v>304500</v>
      </c>
      <c r="N449" s="26"/>
      <c r="O449" s="109"/>
      <c r="P449" s="109"/>
      <c r="Q449" s="109"/>
      <c r="R449" s="109"/>
      <c r="S449" s="109"/>
      <c r="T449" s="109"/>
      <c r="U449" s="109"/>
      <c r="V449" s="109"/>
      <c r="W449" s="109"/>
      <c r="X449" s="109"/>
    </row>
    <row r="450" ht="20.25" customHeight="1" spans="1:24">
      <c r="A450" s="21" t="s">
        <v>70</v>
      </c>
      <c r="B450" s="21" t="s">
        <v>103</v>
      </c>
      <c r="C450" s="21" t="s">
        <v>473</v>
      </c>
      <c r="D450" s="21" t="s">
        <v>281</v>
      </c>
      <c r="E450" s="21" t="s">
        <v>160</v>
      </c>
      <c r="F450" s="21" t="s">
        <v>161</v>
      </c>
      <c r="G450" s="21" t="s">
        <v>282</v>
      </c>
      <c r="H450" s="21" t="s">
        <v>283</v>
      </c>
      <c r="I450" s="109">
        <v>159360</v>
      </c>
      <c r="J450" s="109">
        <v>159360</v>
      </c>
      <c r="K450" s="26"/>
      <c r="L450" s="26"/>
      <c r="M450" s="109">
        <v>159360</v>
      </c>
      <c r="N450" s="26"/>
      <c r="O450" s="109"/>
      <c r="P450" s="109"/>
      <c r="Q450" s="109"/>
      <c r="R450" s="109"/>
      <c r="S450" s="109"/>
      <c r="T450" s="109"/>
      <c r="U450" s="109"/>
      <c r="V450" s="109"/>
      <c r="W450" s="109"/>
      <c r="X450" s="109"/>
    </row>
    <row r="451" ht="20.25" customHeight="1" spans="1:24">
      <c r="A451" s="21" t="s">
        <v>70</v>
      </c>
      <c r="B451" s="21" t="s">
        <v>103</v>
      </c>
      <c r="C451" s="21" t="s">
        <v>474</v>
      </c>
      <c r="D451" s="21" t="s">
        <v>285</v>
      </c>
      <c r="E451" s="21" t="s">
        <v>138</v>
      </c>
      <c r="F451" s="21" t="s">
        <v>139</v>
      </c>
      <c r="G451" s="21" t="s">
        <v>286</v>
      </c>
      <c r="H451" s="21" t="s">
        <v>287</v>
      </c>
      <c r="I451" s="109">
        <v>287758.08</v>
      </c>
      <c r="J451" s="109">
        <v>287758.08</v>
      </c>
      <c r="K451" s="26"/>
      <c r="L451" s="26"/>
      <c r="M451" s="109">
        <v>287758.08</v>
      </c>
      <c r="N451" s="26"/>
      <c r="O451" s="109"/>
      <c r="P451" s="109"/>
      <c r="Q451" s="109"/>
      <c r="R451" s="109"/>
      <c r="S451" s="109"/>
      <c r="T451" s="109"/>
      <c r="U451" s="109"/>
      <c r="V451" s="109"/>
      <c r="W451" s="109"/>
      <c r="X451" s="109"/>
    </row>
    <row r="452" ht="20.25" customHeight="1" spans="1:24">
      <c r="A452" s="21" t="s">
        <v>70</v>
      </c>
      <c r="B452" s="21" t="s">
        <v>103</v>
      </c>
      <c r="C452" s="21" t="s">
        <v>474</v>
      </c>
      <c r="D452" s="21" t="s">
        <v>285</v>
      </c>
      <c r="E452" s="21" t="s">
        <v>192</v>
      </c>
      <c r="F452" s="21" t="s">
        <v>193</v>
      </c>
      <c r="G452" s="21" t="s">
        <v>288</v>
      </c>
      <c r="H452" s="21" t="s">
        <v>289</v>
      </c>
      <c r="I452" s="109">
        <v>116294.95</v>
      </c>
      <c r="J452" s="109">
        <v>116294.95</v>
      </c>
      <c r="K452" s="26"/>
      <c r="L452" s="26"/>
      <c r="M452" s="109">
        <v>116294.95</v>
      </c>
      <c r="N452" s="26"/>
      <c r="O452" s="109"/>
      <c r="P452" s="109"/>
      <c r="Q452" s="109"/>
      <c r="R452" s="109"/>
      <c r="S452" s="109"/>
      <c r="T452" s="109"/>
      <c r="U452" s="109"/>
      <c r="V452" s="109"/>
      <c r="W452" s="109"/>
      <c r="X452" s="109"/>
    </row>
    <row r="453" ht="20.25" customHeight="1" spans="1:24">
      <c r="A453" s="21" t="s">
        <v>70</v>
      </c>
      <c r="B453" s="21" t="s">
        <v>103</v>
      </c>
      <c r="C453" s="21" t="s">
        <v>474</v>
      </c>
      <c r="D453" s="21" t="s">
        <v>285</v>
      </c>
      <c r="E453" s="21" t="s">
        <v>194</v>
      </c>
      <c r="F453" s="21" t="s">
        <v>195</v>
      </c>
      <c r="G453" s="21" t="s">
        <v>290</v>
      </c>
      <c r="H453" s="21" t="s">
        <v>291</v>
      </c>
      <c r="I453" s="109">
        <v>73604.4</v>
      </c>
      <c r="J453" s="109">
        <v>73604.4</v>
      </c>
      <c r="K453" s="26"/>
      <c r="L453" s="26"/>
      <c r="M453" s="109">
        <v>73604.4</v>
      </c>
      <c r="N453" s="26"/>
      <c r="O453" s="109"/>
      <c r="P453" s="109"/>
      <c r="Q453" s="109"/>
      <c r="R453" s="109"/>
      <c r="S453" s="109"/>
      <c r="T453" s="109"/>
      <c r="U453" s="109"/>
      <c r="V453" s="109"/>
      <c r="W453" s="109"/>
      <c r="X453" s="109"/>
    </row>
    <row r="454" ht="20.25" customHeight="1" spans="1:24">
      <c r="A454" s="21" t="s">
        <v>70</v>
      </c>
      <c r="B454" s="21" t="s">
        <v>103</v>
      </c>
      <c r="C454" s="21" t="s">
        <v>474</v>
      </c>
      <c r="D454" s="21" t="s">
        <v>285</v>
      </c>
      <c r="E454" s="21" t="s">
        <v>160</v>
      </c>
      <c r="F454" s="21" t="s">
        <v>161</v>
      </c>
      <c r="G454" s="21" t="s">
        <v>292</v>
      </c>
      <c r="H454" s="21" t="s">
        <v>293</v>
      </c>
      <c r="I454" s="109">
        <v>10304.62</v>
      </c>
      <c r="J454" s="109">
        <v>10304.62</v>
      </c>
      <c r="K454" s="26"/>
      <c r="L454" s="26"/>
      <c r="M454" s="109">
        <v>10304.62</v>
      </c>
      <c r="N454" s="26"/>
      <c r="O454" s="109"/>
      <c r="P454" s="109"/>
      <c r="Q454" s="109"/>
      <c r="R454" s="109"/>
      <c r="S454" s="109"/>
      <c r="T454" s="109"/>
      <c r="U454" s="109"/>
      <c r="V454" s="109"/>
      <c r="W454" s="109"/>
      <c r="X454" s="109"/>
    </row>
    <row r="455" ht="20.25" customHeight="1" spans="1:24">
      <c r="A455" s="21" t="s">
        <v>70</v>
      </c>
      <c r="B455" s="21" t="s">
        <v>103</v>
      </c>
      <c r="C455" s="21" t="s">
        <v>474</v>
      </c>
      <c r="D455" s="21" t="s">
        <v>285</v>
      </c>
      <c r="E455" s="21" t="s">
        <v>196</v>
      </c>
      <c r="F455" s="21" t="s">
        <v>197</v>
      </c>
      <c r="G455" s="21" t="s">
        <v>292</v>
      </c>
      <c r="H455" s="21" t="s">
        <v>293</v>
      </c>
      <c r="I455" s="109">
        <v>5299.52</v>
      </c>
      <c r="J455" s="109">
        <v>5299.52</v>
      </c>
      <c r="K455" s="26"/>
      <c r="L455" s="26"/>
      <c r="M455" s="109">
        <v>5299.52</v>
      </c>
      <c r="N455" s="26"/>
      <c r="O455" s="109"/>
      <c r="P455" s="109"/>
      <c r="Q455" s="109"/>
      <c r="R455" s="109"/>
      <c r="S455" s="109"/>
      <c r="T455" s="109"/>
      <c r="U455" s="109"/>
      <c r="V455" s="109"/>
      <c r="W455" s="109"/>
      <c r="X455" s="109"/>
    </row>
    <row r="456" ht="20.25" customHeight="1" spans="1:24">
      <c r="A456" s="21" t="s">
        <v>70</v>
      </c>
      <c r="B456" s="21" t="s">
        <v>103</v>
      </c>
      <c r="C456" s="21" t="s">
        <v>474</v>
      </c>
      <c r="D456" s="21" t="s">
        <v>285</v>
      </c>
      <c r="E456" s="21" t="s">
        <v>196</v>
      </c>
      <c r="F456" s="21" t="s">
        <v>197</v>
      </c>
      <c r="G456" s="21" t="s">
        <v>292</v>
      </c>
      <c r="H456" s="21" t="s">
        <v>293</v>
      </c>
      <c r="I456" s="109">
        <v>8784.24</v>
      </c>
      <c r="J456" s="109">
        <v>8784.24</v>
      </c>
      <c r="K456" s="26"/>
      <c r="L456" s="26"/>
      <c r="M456" s="109">
        <v>8784.24</v>
      </c>
      <c r="N456" s="26"/>
      <c r="O456" s="109"/>
      <c r="P456" s="109"/>
      <c r="Q456" s="109"/>
      <c r="R456" s="109"/>
      <c r="S456" s="109"/>
      <c r="T456" s="109"/>
      <c r="U456" s="109"/>
      <c r="V456" s="109"/>
      <c r="W456" s="109"/>
      <c r="X456" s="109"/>
    </row>
    <row r="457" ht="20.25" customHeight="1" spans="1:24">
      <c r="A457" s="21" t="s">
        <v>70</v>
      </c>
      <c r="B457" s="21" t="s">
        <v>103</v>
      </c>
      <c r="C457" s="21" t="s">
        <v>475</v>
      </c>
      <c r="D457" s="21" t="s">
        <v>206</v>
      </c>
      <c r="E457" s="21" t="s">
        <v>205</v>
      </c>
      <c r="F457" s="21" t="s">
        <v>206</v>
      </c>
      <c r="G457" s="21" t="s">
        <v>316</v>
      </c>
      <c r="H457" s="21" t="s">
        <v>206</v>
      </c>
      <c r="I457" s="109">
        <v>275386.56</v>
      </c>
      <c r="J457" s="109">
        <v>275386.56</v>
      </c>
      <c r="K457" s="26"/>
      <c r="L457" s="26"/>
      <c r="M457" s="109">
        <v>275386.56</v>
      </c>
      <c r="N457" s="26"/>
      <c r="O457" s="109"/>
      <c r="P457" s="109"/>
      <c r="Q457" s="109"/>
      <c r="R457" s="109"/>
      <c r="S457" s="109"/>
      <c r="T457" s="109"/>
      <c r="U457" s="109"/>
      <c r="V457" s="109"/>
      <c r="W457" s="109"/>
      <c r="X457" s="109"/>
    </row>
    <row r="458" ht="20.25" customHeight="1" spans="1:24">
      <c r="A458" s="21" t="s">
        <v>70</v>
      </c>
      <c r="B458" s="21" t="s">
        <v>103</v>
      </c>
      <c r="C458" s="21" t="s">
        <v>476</v>
      </c>
      <c r="D458" s="21" t="s">
        <v>295</v>
      </c>
      <c r="E458" s="21" t="s">
        <v>160</v>
      </c>
      <c r="F458" s="21" t="s">
        <v>161</v>
      </c>
      <c r="G458" s="21" t="s">
        <v>296</v>
      </c>
      <c r="H458" s="21" t="s">
        <v>297</v>
      </c>
      <c r="I458" s="109">
        <v>10000</v>
      </c>
      <c r="J458" s="109">
        <v>10000</v>
      </c>
      <c r="K458" s="26"/>
      <c r="L458" s="26"/>
      <c r="M458" s="109">
        <v>10000</v>
      </c>
      <c r="N458" s="26"/>
      <c r="O458" s="109"/>
      <c r="P458" s="109"/>
      <c r="Q458" s="109"/>
      <c r="R458" s="109"/>
      <c r="S458" s="109"/>
      <c r="T458" s="109"/>
      <c r="U458" s="109"/>
      <c r="V458" s="109"/>
      <c r="W458" s="109"/>
      <c r="X458" s="109"/>
    </row>
    <row r="459" ht="20.25" customHeight="1" spans="1:24">
      <c r="A459" s="21" t="s">
        <v>70</v>
      </c>
      <c r="B459" s="21" t="s">
        <v>103</v>
      </c>
      <c r="C459" s="21" t="s">
        <v>477</v>
      </c>
      <c r="D459" s="21" t="s">
        <v>250</v>
      </c>
      <c r="E459" s="21" t="s">
        <v>160</v>
      </c>
      <c r="F459" s="21" t="s">
        <v>161</v>
      </c>
      <c r="G459" s="21" t="s">
        <v>299</v>
      </c>
      <c r="H459" s="21" t="s">
        <v>250</v>
      </c>
      <c r="I459" s="109">
        <v>5000</v>
      </c>
      <c r="J459" s="109">
        <v>5000</v>
      </c>
      <c r="K459" s="26"/>
      <c r="L459" s="26"/>
      <c r="M459" s="109">
        <v>5000</v>
      </c>
      <c r="N459" s="26"/>
      <c r="O459" s="109"/>
      <c r="P459" s="109"/>
      <c r="Q459" s="109"/>
      <c r="R459" s="109"/>
      <c r="S459" s="109"/>
      <c r="T459" s="109"/>
      <c r="U459" s="109"/>
      <c r="V459" s="109"/>
      <c r="W459" s="109"/>
      <c r="X459" s="109"/>
    </row>
    <row r="460" ht="20.25" customHeight="1" spans="1:24">
      <c r="A460" s="21" t="s">
        <v>70</v>
      </c>
      <c r="B460" s="21" t="s">
        <v>103</v>
      </c>
      <c r="C460" s="21" t="s">
        <v>478</v>
      </c>
      <c r="D460" s="21" t="s">
        <v>305</v>
      </c>
      <c r="E460" s="21" t="s">
        <v>160</v>
      </c>
      <c r="F460" s="21" t="s">
        <v>161</v>
      </c>
      <c r="G460" s="21" t="s">
        <v>306</v>
      </c>
      <c r="H460" s="21" t="s">
        <v>305</v>
      </c>
      <c r="I460" s="109">
        <v>37601.76</v>
      </c>
      <c r="J460" s="109">
        <v>37601.76</v>
      </c>
      <c r="K460" s="26"/>
      <c r="L460" s="26"/>
      <c r="M460" s="109">
        <v>37601.76</v>
      </c>
      <c r="N460" s="26"/>
      <c r="O460" s="109"/>
      <c r="P460" s="109"/>
      <c r="Q460" s="109"/>
      <c r="R460" s="109"/>
      <c r="S460" s="109"/>
      <c r="T460" s="109"/>
      <c r="U460" s="109"/>
      <c r="V460" s="109"/>
      <c r="W460" s="109"/>
      <c r="X460" s="109"/>
    </row>
    <row r="461" ht="20.25" customHeight="1" spans="1:24">
      <c r="A461" s="21" t="s">
        <v>70</v>
      </c>
      <c r="B461" s="21" t="s">
        <v>103</v>
      </c>
      <c r="C461" s="21" t="s">
        <v>479</v>
      </c>
      <c r="D461" s="21" t="s">
        <v>308</v>
      </c>
      <c r="E461" s="21" t="s">
        <v>160</v>
      </c>
      <c r="F461" s="21" t="s">
        <v>161</v>
      </c>
      <c r="G461" s="21" t="s">
        <v>309</v>
      </c>
      <c r="H461" s="21" t="s">
        <v>310</v>
      </c>
      <c r="I461" s="109">
        <v>52836</v>
      </c>
      <c r="J461" s="109">
        <v>52836</v>
      </c>
      <c r="K461" s="26"/>
      <c r="L461" s="26"/>
      <c r="M461" s="109">
        <v>52836</v>
      </c>
      <c r="N461" s="26"/>
      <c r="O461" s="109"/>
      <c r="P461" s="109"/>
      <c r="Q461" s="109"/>
      <c r="R461" s="109"/>
      <c r="S461" s="109"/>
      <c r="T461" s="109"/>
      <c r="U461" s="109"/>
      <c r="V461" s="109"/>
      <c r="W461" s="109"/>
      <c r="X461" s="109"/>
    </row>
    <row r="462" ht="20.25" customHeight="1" spans="1:24">
      <c r="A462" s="21" t="s">
        <v>70</v>
      </c>
      <c r="B462" s="21" t="s">
        <v>103</v>
      </c>
      <c r="C462" s="21" t="s">
        <v>479</v>
      </c>
      <c r="D462" s="21" t="s">
        <v>308</v>
      </c>
      <c r="E462" s="21" t="s">
        <v>160</v>
      </c>
      <c r="F462" s="21" t="s">
        <v>161</v>
      </c>
      <c r="G462" s="21" t="s">
        <v>311</v>
      </c>
      <c r="H462" s="21" t="s">
        <v>312</v>
      </c>
      <c r="I462" s="109">
        <v>34000</v>
      </c>
      <c r="J462" s="109">
        <v>34000</v>
      </c>
      <c r="K462" s="26"/>
      <c r="L462" s="26"/>
      <c r="M462" s="109">
        <v>34000</v>
      </c>
      <c r="N462" s="26"/>
      <c r="O462" s="109"/>
      <c r="P462" s="109"/>
      <c r="Q462" s="109"/>
      <c r="R462" s="109"/>
      <c r="S462" s="109"/>
      <c r="T462" s="109"/>
      <c r="U462" s="109"/>
      <c r="V462" s="109"/>
      <c r="W462" s="109"/>
      <c r="X462" s="109"/>
    </row>
    <row r="463" ht="20.25" customHeight="1" spans="1:24">
      <c r="A463" s="21" t="s">
        <v>70</v>
      </c>
      <c r="B463" s="21" t="s">
        <v>103</v>
      </c>
      <c r="C463" s="21" t="s">
        <v>479</v>
      </c>
      <c r="D463" s="21" t="s">
        <v>308</v>
      </c>
      <c r="E463" s="21" t="s">
        <v>160</v>
      </c>
      <c r="F463" s="21" t="s">
        <v>161</v>
      </c>
      <c r="G463" s="21" t="s">
        <v>313</v>
      </c>
      <c r="H463" s="21" t="s">
        <v>314</v>
      </c>
      <c r="I463" s="109">
        <v>47600</v>
      </c>
      <c r="J463" s="109">
        <v>47600</v>
      </c>
      <c r="K463" s="26"/>
      <c r="L463" s="26"/>
      <c r="M463" s="109">
        <v>47600</v>
      </c>
      <c r="N463" s="26"/>
      <c r="O463" s="109"/>
      <c r="P463" s="109"/>
      <c r="Q463" s="109"/>
      <c r="R463" s="109"/>
      <c r="S463" s="109"/>
      <c r="T463" s="109"/>
      <c r="U463" s="109"/>
      <c r="V463" s="109"/>
      <c r="W463" s="109"/>
      <c r="X463" s="109"/>
    </row>
    <row r="464" ht="20.25" customHeight="1" spans="1:24">
      <c r="A464" s="21" t="s">
        <v>70</v>
      </c>
      <c r="B464" s="21" t="s">
        <v>103</v>
      </c>
      <c r="C464" s="21" t="s">
        <v>480</v>
      </c>
      <c r="D464" s="21" t="s">
        <v>324</v>
      </c>
      <c r="E464" s="21" t="s">
        <v>160</v>
      </c>
      <c r="F464" s="21" t="s">
        <v>161</v>
      </c>
      <c r="G464" s="21" t="s">
        <v>278</v>
      </c>
      <c r="H464" s="21" t="s">
        <v>279</v>
      </c>
      <c r="I464" s="109">
        <v>153000</v>
      </c>
      <c r="J464" s="109">
        <v>153000</v>
      </c>
      <c r="K464" s="26"/>
      <c r="L464" s="26"/>
      <c r="M464" s="109">
        <v>153000</v>
      </c>
      <c r="N464" s="26"/>
      <c r="O464" s="109"/>
      <c r="P464" s="109"/>
      <c r="Q464" s="109"/>
      <c r="R464" s="109"/>
      <c r="S464" s="109"/>
      <c r="T464" s="109"/>
      <c r="U464" s="109"/>
      <c r="V464" s="109"/>
      <c r="W464" s="109"/>
      <c r="X464" s="109"/>
    </row>
    <row r="465" ht="20.25" customHeight="1" spans="1:24">
      <c r="A465" s="21" t="s">
        <v>70</v>
      </c>
      <c r="B465" s="21" t="s">
        <v>103</v>
      </c>
      <c r="C465" s="21" t="s">
        <v>480</v>
      </c>
      <c r="D465" s="21" t="s">
        <v>324</v>
      </c>
      <c r="E465" s="21" t="s">
        <v>160</v>
      </c>
      <c r="F465" s="21" t="s">
        <v>161</v>
      </c>
      <c r="G465" s="21" t="s">
        <v>282</v>
      </c>
      <c r="H465" s="21" t="s">
        <v>283</v>
      </c>
      <c r="I465" s="109">
        <v>142800</v>
      </c>
      <c r="J465" s="109">
        <v>142800</v>
      </c>
      <c r="K465" s="26"/>
      <c r="L465" s="26"/>
      <c r="M465" s="109">
        <v>142800</v>
      </c>
      <c r="N465" s="26"/>
      <c r="O465" s="109"/>
      <c r="P465" s="109"/>
      <c r="Q465" s="109"/>
      <c r="R465" s="109"/>
      <c r="S465" s="109"/>
      <c r="T465" s="109"/>
      <c r="U465" s="109"/>
      <c r="V465" s="109"/>
      <c r="W465" s="109"/>
      <c r="X465" s="109"/>
    </row>
    <row r="466" ht="20.25" customHeight="1" spans="1:24">
      <c r="A466" s="21" t="s">
        <v>70</v>
      </c>
      <c r="B466" s="21" t="s">
        <v>103</v>
      </c>
      <c r="C466" s="21" t="s">
        <v>480</v>
      </c>
      <c r="D466" s="21" t="s">
        <v>324</v>
      </c>
      <c r="E466" s="21" t="s">
        <v>160</v>
      </c>
      <c r="F466" s="21" t="s">
        <v>161</v>
      </c>
      <c r="G466" s="21" t="s">
        <v>282</v>
      </c>
      <c r="H466" s="21" t="s">
        <v>283</v>
      </c>
      <c r="I466" s="109">
        <v>163200</v>
      </c>
      <c r="J466" s="109">
        <v>163200</v>
      </c>
      <c r="K466" s="26"/>
      <c r="L466" s="26"/>
      <c r="M466" s="109">
        <v>163200</v>
      </c>
      <c r="N466" s="26"/>
      <c r="O466" s="109"/>
      <c r="P466" s="109"/>
      <c r="Q466" s="109"/>
      <c r="R466" s="109"/>
      <c r="S466" s="109"/>
      <c r="T466" s="109"/>
      <c r="U466" s="109"/>
      <c r="V466" s="109"/>
      <c r="W466" s="109"/>
      <c r="X466" s="109"/>
    </row>
    <row r="467" ht="17.25" customHeight="1" spans="1:24">
      <c r="A467" s="66" t="s">
        <v>245</v>
      </c>
      <c r="B467" s="67"/>
      <c r="C467" s="182"/>
      <c r="D467" s="182"/>
      <c r="E467" s="182"/>
      <c r="F467" s="182"/>
      <c r="G467" s="182"/>
      <c r="H467" s="183"/>
      <c r="I467" s="109">
        <v>92869106.26</v>
      </c>
      <c r="J467" s="109">
        <v>92869106.26</v>
      </c>
      <c r="K467" s="109"/>
      <c r="L467" s="109"/>
      <c r="M467" s="109">
        <v>92869106.26</v>
      </c>
      <c r="N467" s="109"/>
      <c r="O467" s="109"/>
      <c r="P467" s="109"/>
      <c r="Q467" s="109"/>
      <c r="R467" s="109"/>
      <c r="S467" s="109"/>
      <c r="T467" s="109"/>
      <c r="U467" s="109"/>
      <c r="V467" s="109"/>
      <c r="W467" s="109"/>
      <c r="X467" s="109"/>
    </row>
  </sheetData>
  <mergeCells count="31">
    <mergeCell ref="A2:X2"/>
    <mergeCell ref="A3:H3"/>
    <mergeCell ref="I4:X4"/>
    <mergeCell ref="J5:N5"/>
    <mergeCell ref="O5:Q5"/>
    <mergeCell ref="S5:X5"/>
    <mergeCell ref="A467:H467"/>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11"/>
  <sheetViews>
    <sheetView showZeros="0" workbookViewId="0">
      <selection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68"/>
      <c r="E1" s="41"/>
      <c r="F1" s="41"/>
      <c r="G1" s="41"/>
      <c r="H1" s="41"/>
      <c r="U1" s="168"/>
      <c r="W1" s="173" t="s">
        <v>481</v>
      </c>
    </row>
    <row r="2" ht="46.5" customHeight="1" spans="1:23">
      <c r="A2" s="43" t="str">
        <f>"2025"&amp;"年部门项目支出预算表"</f>
        <v>2025年部门项目支出预算表</v>
      </c>
      <c r="B2" s="43"/>
      <c r="C2" s="43"/>
      <c r="D2" s="43"/>
      <c r="E2" s="43"/>
      <c r="F2" s="43"/>
      <c r="G2" s="43"/>
      <c r="H2" s="43"/>
      <c r="I2" s="43"/>
      <c r="J2" s="43"/>
      <c r="K2" s="43"/>
      <c r="L2" s="43"/>
      <c r="M2" s="43"/>
      <c r="N2" s="43"/>
      <c r="O2" s="43"/>
      <c r="P2" s="43"/>
      <c r="Q2" s="43"/>
      <c r="R2" s="43"/>
      <c r="S2" s="43"/>
      <c r="T2" s="43"/>
      <c r="U2" s="43"/>
      <c r="V2" s="43"/>
      <c r="W2" s="43"/>
    </row>
    <row r="3" ht="13.5" customHeight="1" spans="1:23">
      <c r="A3" s="44" t="str">
        <f>"单位名称："&amp;"昆明市晋宁区卫生健康局"</f>
        <v>单位名称：昆明市晋宁区卫生健康局</v>
      </c>
      <c r="B3" s="45"/>
      <c r="C3" s="45"/>
      <c r="D3" s="45"/>
      <c r="E3" s="45"/>
      <c r="F3" s="45"/>
      <c r="G3" s="45"/>
      <c r="H3" s="45"/>
      <c r="I3" s="46"/>
      <c r="J3" s="46"/>
      <c r="K3" s="46"/>
      <c r="L3" s="46"/>
      <c r="M3" s="46"/>
      <c r="N3" s="46"/>
      <c r="O3" s="46"/>
      <c r="P3" s="46"/>
      <c r="Q3" s="46"/>
      <c r="U3" s="168"/>
      <c r="W3" s="150" t="s">
        <v>1</v>
      </c>
    </row>
    <row r="4" ht="21.75" customHeight="1" spans="1:23">
      <c r="A4" s="48" t="s">
        <v>482</v>
      </c>
      <c r="B4" s="49" t="s">
        <v>256</v>
      </c>
      <c r="C4" s="48" t="s">
        <v>257</v>
      </c>
      <c r="D4" s="48" t="s">
        <v>483</v>
      </c>
      <c r="E4" s="49" t="s">
        <v>258</v>
      </c>
      <c r="F4" s="49" t="s">
        <v>259</v>
      </c>
      <c r="G4" s="49" t="s">
        <v>484</v>
      </c>
      <c r="H4" s="49" t="s">
        <v>485</v>
      </c>
      <c r="I4" s="62" t="s">
        <v>55</v>
      </c>
      <c r="J4" s="12" t="s">
        <v>486</v>
      </c>
      <c r="K4" s="13"/>
      <c r="L4" s="13"/>
      <c r="M4" s="36"/>
      <c r="N4" s="12" t="s">
        <v>264</v>
      </c>
      <c r="O4" s="13"/>
      <c r="P4" s="36"/>
      <c r="Q4" s="49" t="s">
        <v>61</v>
      </c>
      <c r="R4" s="12" t="s">
        <v>62</v>
      </c>
      <c r="S4" s="13"/>
      <c r="T4" s="13"/>
      <c r="U4" s="13"/>
      <c r="V4" s="13"/>
      <c r="W4" s="36"/>
    </row>
    <row r="5" ht="21.75" customHeight="1" spans="1:23">
      <c r="A5" s="50"/>
      <c r="B5" s="63"/>
      <c r="C5" s="50"/>
      <c r="D5" s="50"/>
      <c r="E5" s="51"/>
      <c r="F5" s="51"/>
      <c r="G5" s="51"/>
      <c r="H5" s="51"/>
      <c r="I5" s="63"/>
      <c r="J5" s="169" t="s">
        <v>58</v>
      </c>
      <c r="K5" s="170"/>
      <c r="L5" s="49" t="s">
        <v>59</v>
      </c>
      <c r="M5" s="49" t="s">
        <v>60</v>
      </c>
      <c r="N5" s="49" t="s">
        <v>58</v>
      </c>
      <c r="O5" s="49" t="s">
        <v>59</v>
      </c>
      <c r="P5" s="49" t="s">
        <v>60</v>
      </c>
      <c r="Q5" s="51"/>
      <c r="R5" s="49" t="s">
        <v>57</v>
      </c>
      <c r="S5" s="49" t="s">
        <v>64</v>
      </c>
      <c r="T5" s="49" t="s">
        <v>270</v>
      </c>
      <c r="U5" s="49" t="s">
        <v>66</v>
      </c>
      <c r="V5" s="49" t="s">
        <v>67</v>
      </c>
      <c r="W5" s="49" t="s">
        <v>68</v>
      </c>
    </row>
    <row r="6" ht="21" customHeight="1" spans="1:23">
      <c r="A6" s="63"/>
      <c r="B6" s="63"/>
      <c r="C6" s="63"/>
      <c r="D6" s="63"/>
      <c r="E6" s="63"/>
      <c r="F6" s="63"/>
      <c r="G6" s="63"/>
      <c r="H6" s="63"/>
      <c r="I6" s="63"/>
      <c r="J6" s="171" t="s">
        <v>57</v>
      </c>
      <c r="K6" s="172"/>
      <c r="L6" s="63"/>
      <c r="M6" s="63"/>
      <c r="N6" s="63"/>
      <c r="O6" s="63"/>
      <c r="P6" s="63"/>
      <c r="Q6" s="63"/>
      <c r="R6" s="63"/>
      <c r="S6" s="63"/>
      <c r="T6" s="63"/>
      <c r="U6" s="63"/>
      <c r="V6" s="63"/>
      <c r="W6" s="63"/>
    </row>
    <row r="7" ht="39.75" customHeight="1" spans="1:23">
      <c r="A7" s="53"/>
      <c r="B7" s="55"/>
      <c r="C7" s="53"/>
      <c r="D7" s="53"/>
      <c r="E7" s="54"/>
      <c r="F7" s="54"/>
      <c r="G7" s="54"/>
      <c r="H7" s="54"/>
      <c r="I7" s="55"/>
      <c r="J7" s="17" t="s">
        <v>57</v>
      </c>
      <c r="K7" s="17" t="s">
        <v>487</v>
      </c>
      <c r="L7" s="54"/>
      <c r="M7" s="54"/>
      <c r="N7" s="54"/>
      <c r="O7" s="54"/>
      <c r="P7" s="54"/>
      <c r="Q7" s="54"/>
      <c r="R7" s="54"/>
      <c r="S7" s="54"/>
      <c r="T7" s="54"/>
      <c r="U7" s="55"/>
      <c r="V7" s="54"/>
      <c r="W7" s="54"/>
    </row>
    <row r="8" ht="15" customHeight="1" spans="1:23">
      <c r="A8" s="56">
        <v>1</v>
      </c>
      <c r="B8" s="56">
        <v>2</v>
      </c>
      <c r="C8" s="56">
        <v>3</v>
      </c>
      <c r="D8" s="56">
        <v>4</v>
      </c>
      <c r="E8" s="56">
        <v>5</v>
      </c>
      <c r="F8" s="56">
        <v>6</v>
      </c>
      <c r="G8" s="56">
        <v>7</v>
      </c>
      <c r="H8" s="56">
        <v>8</v>
      </c>
      <c r="I8" s="56">
        <v>9</v>
      </c>
      <c r="J8" s="56">
        <v>10</v>
      </c>
      <c r="K8" s="56">
        <v>11</v>
      </c>
      <c r="L8" s="69">
        <v>12</v>
      </c>
      <c r="M8" s="69">
        <v>13</v>
      </c>
      <c r="N8" s="69">
        <v>14</v>
      </c>
      <c r="O8" s="69">
        <v>15</v>
      </c>
      <c r="P8" s="69">
        <v>16</v>
      </c>
      <c r="Q8" s="69">
        <v>17</v>
      </c>
      <c r="R8" s="69">
        <v>18</v>
      </c>
      <c r="S8" s="69">
        <v>19</v>
      </c>
      <c r="T8" s="69">
        <v>20</v>
      </c>
      <c r="U8" s="56">
        <v>21</v>
      </c>
      <c r="V8" s="69">
        <v>22</v>
      </c>
      <c r="W8" s="56">
        <v>23</v>
      </c>
    </row>
    <row r="9" ht="21.75" customHeight="1" spans="1:23">
      <c r="A9" s="98" t="s">
        <v>488</v>
      </c>
      <c r="B9" s="98" t="s">
        <v>489</v>
      </c>
      <c r="C9" s="98" t="s">
        <v>490</v>
      </c>
      <c r="D9" s="98" t="s">
        <v>70</v>
      </c>
      <c r="E9" s="98" t="s">
        <v>178</v>
      </c>
      <c r="F9" s="98" t="s">
        <v>179</v>
      </c>
      <c r="G9" s="98" t="s">
        <v>309</v>
      </c>
      <c r="H9" s="98" t="s">
        <v>310</v>
      </c>
      <c r="I9" s="109">
        <v>100000</v>
      </c>
      <c r="J9" s="109"/>
      <c r="K9" s="109"/>
      <c r="L9" s="109"/>
      <c r="M9" s="109"/>
      <c r="N9" s="109"/>
      <c r="O9" s="109"/>
      <c r="P9" s="109"/>
      <c r="Q9" s="109"/>
      <c r="R9" s="109">
        <v>100000</v>
      </c>
      <c r="S9" s="109"/>
      <c r="T9" s="109"/>
      <c r="U9" s="109">
        <v>100000</v>
      </c>
      <c r="V9" s="109"/>
      <c r="W9" s="109"/>
    </row>
    <row r="10" ht="21.75" customHeight="1" spans="1:23">
      <c r="A10" s="98" t="s">
        <v>488</v>
      </c>
      <c r="B10" s="98" t="s">
        <v>491</v>
      </c>
      <c r="C10" s="98" t="s">
        <v>492</v>
      </c>
      <c r="D10" s="98" t="s">
        <v>70</v>
      </c>
      <c r="E10" s="98" t="s">
        <v>164</v>
      </c>
      <c r="F10" s="98" t="s">
        <v>165</v>
      </c>
      <c r="G10" s="98" t="s">
        <v>493</v>
      </c>
      <c r="H10" s="98" t="s">
        <v>114</v>
      </c>
      <c r="I10" s="109">
        <v>420000</v>
      </c>
      <c r="J10" s="109"/>
      <c r="K10" s="109"/>
      <c r="L10" s="109"/>
      <c r="M10" s="109"/>
      <c r="N10" s="109">
        <v>420000</v>
      </c>
      <c r="O10" s="109"/>
      <c r="P10" s="109"/>
      <c r="Q10" s="109"/>
      <c r="R10" s="109"/>
      <c r="S10" s="109"/>
      <c r="T10" s="109"/>
      <c r="U10" s="109"/>
      <c r="V10" s="109"/>
      <c r="W10" s="109"/>
    </row>
    <row r="11" ht="21.75" customHeight="1" spans="1:23">
      <c r="A11" s="98" t="s">
        <v>494</v>
      </c>
      <c r="B11" s="98" t="s">
        <v>495</v>
      </c>
      <c r="C11" s="98" t="s">
        <v>496</v>
      </c>
      <c r="D11" s="98" t="s">
        <v>70</v>
      </c>
      <c r="E11" s="98" t="s">
        <v>186</v>
      </c>
      <c r="F11" s="98" t="s">
        <v>187</v>
      </c>
      <c r="G11" s="98" t="s">
        <v>319</v>
      </c>
      <c r="H11" s="98" t="s">
        <v>320</v>
      </c>
      <c r="I11" s="109">
        <v>80000</v>
      </c>
      <c r="J11" s="109">
        <v>80000</v>
      </c>
      <c r="K11" s="109">
        <v>80000</v>
      </c>
      <c r="L11" s="109"/>
      <c r="M11" s="109"/>
      <c r="N11" s="109"/>
      <c r="O11" s="109"/>
      <c r="P11" s="109"/>
      <c r="Q11" s="109"/>
      <c r="R11" s="109"/>
      <c r="S11" s="109"/>
      <c r="T11" s="109"/>
      <c r="U11" s="109"/>
      <c r="V11" s="109"/>
      <c r="W11" s="109"/>
    </row>
    <row r="12" ht="21.75" customHeight="1" spans="1:23">
      <c r="A12" s="98" t="s">
        <v>494</v>
      </c>
      <c r="B12" s="98" t="s">
        <v>497</v>
      </c>
      <c r="C12" s="98" t="s">
        <v>498</v>
      </c>
      <c r="D12" s="98" t="s">
        <v>70</v>
      </c>
      <c r="E12" s="98" t="s">
        <v>164</v>
      </c>
      <c r="F12" s="98" t="s">
        <v>165</v>
      </c>
      <c r="G12" s="98" t="s">
        <v>319</v>
      </c>
      <c r="H12" s="98" t="s">
        <v>320</v>
      </c>
      <c r="I12" s="109">
        <v>1400000</v>
      </c>
      <c r="J12" s="109">
        <v>1400000</v>
      </c>
      <c r="K12" s="109">
        <v>1400000</v>
      </c>
      <c r="L12" s="109"/>
      <c r="M12" s="109"/>
      <c r="N12" s="109"/>
      <c r="O12" s="109"/>
      <c r="P12" s="109"/>
      <c r="Q12" s="109"/>
      <c r="R12" s="109"/>
      <c r="S12" s="109"/>
      <c r="T12" s="109"/>
      <c r="U12" s="109"/>
      <c r="V12" s="109"/>
      <c r="W12" s="109"/>
    </row>
    <row r="13" ht="21.75" customHeight="1" spans="1:23">
      <c r="A13" s="98" t="s">
        <v>494</v>
      </c>
      <c r="B13" s="98" t="s">
        <v>499</v>
      </c>
      <c r="C13" s="98" t="s">
        <v>500</v>
      </c>
      <c r="D13" s="98" t="s">
        <v>70</v>
      </c>
      <c r="E13" s="98" t="s">
        <v>174</v>
      </c>
      <c r="F13" s="98" t="s">
        <v>175</v>
      </c>
      <c r="G13" s="98" t="s">
        <v>309</v>
      </c>
      <c r="H13" s="98" t="s">
        <v>310</v>
      </c>
      <c r="I13" s="109">
        <v>2220000</v>
      </c>
      <c r="J13" s="109">
        <v>2220000</v>
      </c>
      <c r="K13" s="109">
        <v>2220000</v>
      </c>
      <c r="L13" s="109"/>
      <c r="M13" s="109"/>
      <c r="N13" s="109"/>
      <c r="O13" s="109"/>
      <c r="P13" s="109"/>
      <c r="Q13" s="109"/>
      <c r="R13" s="109"/>
      <c r="S13" s="109"/>
      <c r="T13" s="109"/>
      <c r="U13" s="109"/>
      <c r="V13" s="109"/>
      <c r="W13" s="109"/>
    </row>
    <row r="14" ht="21.75" customHeight="1" spans="1:23">
      <c r="A14" s="98" t="s">
        <v>494</v>
      </c>
      <c r="B14" s="98" t="s">
        <v>501</v>
      </c>
      <c r="C14" s="98" t="s">
        <v>502</v>
      </c>
      <c r="D14" s="98" t="s">
        <v>70</v>
      </c>
      <c r="E14" s="98" t="s">
        <v>186</v>
      </c>
      <c r="F14" s="98" t="s">
        <v>187</v>
      </c>
      <c r="G14" s="98" t="s">
        <v>319</v>
      </c>
      <c r="H14" s="98" t="s">
        <v>320</v>
      </c>
      <c r="I14" s="109">
        <v>276000</v>
      </c>
      <c r="J14" s="109">
        <v>276000</v>
      </c>
      <c r="K14" s="109">
        <v>276000</v>
      </c>
      <c r="L14" s="109"/>
      <c r="M14" s="109"/>
      <c r="N14" s="109"/>
      <c r="O14" s="109"/>
      <c r="P14" s="109"/>
      <c r="Q14" s="109"/>
      <c r="R14" s="109"/>
      <c r="S14" s="109"/>
      <c r="T14" s="109"/>
      <c r="U14" s="109"/>
      <c r="V14" s="109"/>
      <c r="W14" s="109"/>
    </row>
    <row r="15" ht="21.75" customHeight="1" spans="1:23">
      <c r="A15" s="98" t="s">
        <v>494</v>
      </c>
      <c r="B15" s="98" t="s">
        <v>503</v>
      </c>
      <c r="C15" s="98" t="s">
        <v>504</v>
      </c>
      <c r="D15" s="98" t="s">
        <v>70</v>
      </c>
      <c r="E15" s="98" t="s">
        <v>186</v>
      </c>
      <c r="F15" s="98" t="s">
        <v>187</v>
      </c>
      <c r="G15" s="98" t="s">
        <v>319</v>
      </c>
      <c r="H15" s="98" t="s">
        <v>320</v>
      </c>
      <c r="I15" s="109">
        <v>64000</v>
      </c>
      <c r="J15" s="109">
        <v>64000</v>
      </c>
      <c r="K15" s="109">
        <v>64000</v>
      </c>
      <c r="L15" s="109"/>
      <c r="M15" s="109"/>
      <c r="N15" s="109"/>
      <c r="O15" s="109"/>
      <c r="P15" s="109"/>
      <c r="Q15" s="109"/>
      <c r="R15" s="109"/>
      <c r="S15" s="109"/>
      <c r="T15" s="109"/>
      <c r="U15" s="109"/>
      <c r="V15" s="109"/>
      <c r="W15" s="109"/>
    </row>
    <row r="16" ht="21.75" customHeight="1" spans="1:23">
      <c r="A16" s="98" t="s">
        <v>494</v>
      </c>
      <c r="B16" s="98" t="s">
        <v>505</v>
      </c>
      <c r="C16" s="98" t="s">
        <v>506</v>
      </c>
      <c r="D16" s="98" t="s">
        <v>70</v>
      </c>
      <c r="E16" s="98" t="s">
        <v>186</v>
      </c>
      <c r="F16" s="98" t="s">
        <v>187</v>
      </c>
      <c r="G16" s="98" t="s">
        <v>319</v>
      </c>
      <c r="H16" s="98" t="s">
        <v>320</v>
      </c>
      <c r="I16" s="109">
        <v>12000</v>
      </c>
      <c r="J16" s="109">
        <v>12000</v>
      </c>
      <c r="K16" s="109">
        <v>12000</v>
      </c>
      <c r="L16" s="109"/>
      <c r="M16" s="109"/>
      <c r="N16" s="109"/>
      <c r="O16" s="109"/>
      <c r="P16" s="109"/>
      <c r="Q16" s="109"/>
      <c r="R16" s="109"/>
      <c r="S16" s="109"/>
      <c r="T16" s="109"/>
      <c r="U16" s="109"/>
      <c r="V16" s="109"/>
      <c r="W16" s="109"/>
    </row>
    <row r="17" ht="21.75" customHeight="1" spans="1:23">
      <c r="A17" s="98" t="s">
        <v>494</v>
      </c>
      <c r="B17" s="98" t="s">
        <v>507</v>
      </c>
      <c r="C17" s="98" t="s">
        <v>508</v>
      </c>
      <c r="D17" s="98" t="s">
        <v>70</v>
      </c>
      <c r="E17" s="98" t="s">
        <v>186</v>
      </c>
      <c r="F17" s="98" t="s">
        <v>187</v>
      </c>
      <c r="G17" s="98" t="s">
        <v>319</v>
      </c>
      <c r="H17" s="98" t="s">
        <v>320</v>
      </c>
      <c r="I17" s="109">
        <v>350000</v>
      </c>
      <c r="J17" s="109">
        <v>350000</v>
      </c>
      <c r="K17" s="109">
        <v>350000</v>
      </c>
      <c r="L17" s="109"/>
      <c r="M17" s="109"/>
      <c r="N17" s="109"/>
      <c r="O17" s="109"/>
      <c r="P17" s="109"/>
      <c r="Q17" s="109"/>
      <c r="R17" s="109"/>
      <c r="S17" s="109"/>
      <c r="T17" s="109"/>
      <c r="U17" s="109"/>
      <c r="V17" s="109"/>
      <c r="W17" s="109"/>
    </row>
    <row r="18" ht="21.75" customHeight="1" spans="1:23">
      <c r="A18" s="98" t="s">
        <v>494</v>
      </c>
      <c r="B18" s="98" t="s">
        <v>509</v>
      </c>
      <c r="C18" s="98" t="s">
        <v>510</v>
      </c>
      <c r="D18" s="98" t="s">
        <v>70</v>
      </c>
      <c r="E18" s="98" t="s">
        <v>186</v>
      </c>
      <c r="F18" s="98" t="s">
        <v>187</v>
      </c>
      <c r="G18" s="98" t="s">
        <v>319</v>
      </c>
      <c r="H18" s="98" t="s">
        <v>320</v>
      </c>
      <c r="I18" s="109">
        <v>160000</v>
      </c>
      <c r="J18" s="109">
        <v>160000</v>
      </c>
      <c r="K18" s="109">
        <v>160000</v>
      </c>
      <c r="L18" s="109"/>
      <c r="M18" s="109"/>
      <c r="N18" s="109"/>
      <c r="O18" s="109"/>
      <c r="P18" s="109"/>
      <c r="Q18" s="109"/>
      <c r="R18" s="109"/>
      <c r="S18" s="109"/>
      <c r="T18" s="109"/>
      <c r="U18" s="109"/>
      <c r="V18" s="109"/>
      <c r="W18" s="109"/>
    </row>
    <row r="19" ht="21.75" customHeight="1" spans="1:23">
      <c r="A19" s="98" t="s">
        <v>494</v>
      </c>
      <c r="B19" s="98" t="s">
        <v>511</v>
      </c>
      <c r="C19" s="98" t="s">
        <v>512</v>
      </c>
      <c r="D19" s="98" t="s">
        <v>70</v>
      </c>
      <c r="E19" s="98" t="s">
        <v>186</v>
      </c>
      <c r="F19" s="98" t="s">
        <v>187</v>
      </c>
      <c r="G19" s="98" t="s">
        <v>319</v>
      </c>
      <c r="H19" s="98" t="s">
        <v>320</v>
      </c>
      <c r="I19" s="109">
        <v>44000</v>
      </c>
      <c r="J19" s="109">
        <v>44000</v>
      </c>
      <c r="K19" s="109">
        <v>44000</v>
      </c>
      <c r="L19" s="109"/>
      <c r="M19" s="109"/>
      <c r="N19" s="109"/>
      <c r="O19" s="109"/>
      <c r="P19" s="109"/>
      <c r="Q19" s="109"/>
      <c r="R19" s="109"/>
      <c r="S19" s="109"/>
      <c r="T19" s="109"/>
      <c r="U19" s="109"/>
      <c r="V19" s="109"/>
      <c r="W19" s="109"/>
    </row>
    <row r="20" ht="21.75" customHeight="1" spans="1:23">
      <c r="A20" s="98" t="s">
        <v>494</v>
      </c>
      <c r="B20" s="98" t="s">
        <v>513</v>
      </c>
      <c r="C20" s="98" t="s">
        <v>514</v>
      </c>
      <c r="D20" s="98" t="s">
        <v>70</v>
      </c>
      <c r="E20" s="98" t="s">
        <v>186</v>
      </c>
      <c r="F20" s="98" t="s">
        <v>187</v>
      </c>
      <c r="G20" s="98" t="s">
        <v>319</v>
      </c>
      <c r="H20" s="98" t="s">
        <v>320</v>
      </c>
      <c r="I20" s="109">
        <v>768000</v>
      </c>
      <c r="J20" s="109">
        <v>768000</v>
      </c>
      <c r="K20" s="109">
        <v>768000</v>
      </c>
      <c r="L20" s="109"/>
      <c r="M20" s="109"/>
      <c r="N20" s="109"/>
      <c r="O20" s="109"/>
      <c r="P20" s="109"/>
      <c r="Q20" s="109"/>
      <c r="R20" s="109"/>
      <c r="S20" s="109"/>
      <c r="T20" s="109"/>
      <c r="U20" s="109"/>
      <c r="V20" s="109"/>
      <c r="W20" s="109"/>
    </row>
    <row r="21" ht="21.75" customHeight="1" spans="1:23">
      <c r="A21" s="98" t="s">
        <v>494</v>
      </c>
      <c r="B21" s="98" t="s">
        <v>515</v>
      </c>
      <c r="C21" s="98" t="s">
        <v>516</v>
      </c>
      <c r="D21" s="98" t="s">
        <v>70</v>
      </c>
      <c r="E21" s="98" t="s">
        <v>186</v>
      </c>
      <c r="F21" s="98" t="s">
        <v>187</v>
      </c>
      <c r="G21" s="98" t="s">
        <v>517</v>
      </c>
      <c r="H21" s="98" t="s">
        <v>518</v>
      </c>
      <c r="I21" s="109">
        <v>3100000</v>
      </c>
      <c r="J21" s="109">
        <v>3100000</v>
      </c>
      <c r="K21" s="109">
        <v>3100000</v>
      </c>
      <c r="L21" s="109"/>
      <c r="M21" s="109"/>
      <c r="N21" s="109"/>
      <c r="O21" s="109"/>
      <c r="P21" s="109"/>
      <c r="Q21" s="109"/>
      <c r="R21" s="109"/>
      <c r="S21" s="109"/>
      <c r="T21" s="109"/>
      <c r="U21" s="109"/>
      <c r="V21" s="109"/>
      <c r="W21" s="109"/>
    </row>
    <row r="22" ht="21.75" customHeight="1" spans="1:23">
      <c r="A22" s="98" t="s">
        <v>494</v>
      </c>
      <c r="B22" s="98" t="s">
        <v>519</v>
      </c>
      <c r="C22" s="98" t="s">
        <v>520</v>
      </c>
      <c r="D22" s="98" t="s">
        <v>70</v>
      </c>
      <c r="E22" s="98" t="s">
        <v>186</v>
      </c>
      <c r="F22" s="98" t="s">
        <v>187</v>
      </c>
      <c r="G22" s="98" t="s">
        <v>319</v>
      </c>
      <c r="H22" s="98" t="s">
        <v>320</v>
      </c>
      <c r="I22" s="109">
        <v>225000</v>
      </c>
      <c r="J22" s="109">
        <v>225000</v>
      </c>
      <c r="K22" s="109">
        <v>225000</v>
      </c>
      <c r="L22" s="109"/>
      <c r="M22" s="109"/>
      <c r="N22" s="109"/>
      <c r="O22" s="109"/>
      <c r="P22" s="109"/>
      <c r="Q22" s="109"/>
      <c r="R22" s="109"/>
      <c r="S22" s="109"/>
      <c r="T22" s="109"/>
      <c r="U22" s="109"/>
      <c r="V22" s="109"/>
      <c r="W22" s="109"/>
    </row>
    <row r="23" ht="21.75" customHeight="1" spans="1:23">
      <c r="A23" s="98" t="s">
        <v>494</v>
      </c>
      <c r="B23" s="98" t="s">
        <v>521</v>
      </c>
      <c r="C23" s="98" t="s">
        <v>522</v>
      </c>
      <c r="D23" s="98" t="s">
        <v>70</v>
      </c>
      <c r="E23" s="98" t="s">
        <v>186</v>
      </c>
      <c r="F23" s="98" t="s">
        <v>187</v>
      </c>
      <c r="G23" s="98" t="s">
        <v>319</v>
      </c>
      <c r="H23" s="98" t="s">
        <v>320</v>
      </c>
      <c r="I23" s="109">
        <v>4649300</v>
      </c>
      <c r="J23" s="109">
        <v>4649300</v>
      </c>
      <c r="K23" s="109">
        <v>4649300</v>
      </c>
      <c r="L23" s="109"/>
      <c r="M23" s="109"/>
      <c r="N23" s="109"/>
      <c r="O23" s="109"/>
      <c r="P23" s="109"/>
      <c r="Q23" s="109"/>
      <c r="R23" s="109"/>
      <c r="S23" s="109"/>
      <c r="T23" s="109"/>
      <c r="U23" s="109"/>
      <c r="V23" s="109"/>
      <c r="W23" s="109"/>
    </row>
    <row r="24" ht="21.75" customHeight="1" spans="1:23">
      <c r="A24" s="98" t="s">
        <v>494</v>
      </c>
      <c r="B24" s="98" t="s">
        <v>523</v>
      </c>
      <c r="C24" s="98" t="s">
        <v>524</v>
      </c>
      <c r="D24" s="98" t="s">
        <v>70</v>
      </c>
      <c r="E24" s="98" t="s">
        <v>164</v>
      </c>
      <c r="F24" s="98" t="s">
        <v>165</v>
      </c>
      <c r="G24" s="98" t="s">
        <v>319</v>
      </c>
      <c r="H24" s="98" t="s">
        <v>320</v>
      </c>
      <c r="I24" s="109">
        <v>1200</v>
      </c>
      <c r="J24" s="109">
        <v>1200</v>
      </c>
      <c r="K24" s="109">
        <v>1200</v>
      </c>
      <c r="L24" s="109"/>
      <c r="M24" s="109"/>
      <c r="N24" s="109"/>
      <c r="O24" s="109"/>
      <c r="P24" s="109"/>
      <c r="Q24" s="109"/>
      <c r="R24" s="109"/>
      <c r="S24" s="109"/>
      <c r="T24" s="109"/>
      <c r="U24" s="109"/>
      <c r="V24" s="109"/>
      <c r="W24" s="109"/>
    </row>
    <row r="25" ht="21.75" customHeight="1" spans="1:23">
      <c r="A25" s="98" t="s">
        <v>525</v>
      </c>
      <c r="B25" s="98" t="s">
        <v>526</v>
      </c>
      <c r="C25" s="98" t="s">
        <v>527</v>
      </c>
      <c r="D25" s="98" t="s">
        <v>70</v>
      </c>
      <c r="E25" s="98" t="s">
        <v>174</v>
      </c>
      <c r="F25" s="98" t="s">
        <v>175</v>
      </c>
      <c r="G25" s="98" t="s">
        <v>309</v>
      </c>
      <c r="H25" s="98" t="s">
        <v>310</v>
      </c>
      <c r="I25" s="109">
        <v>50000</v>
      </c>
      <c r="J25" s="109"/>
      <c r="K25" s="109"/>
      <c r="L25" s="109"/>
      <c r="M25" s="109"/>
      <c r="N25" s="109"/>
      <c r="O25" s="109"/>
      <c r="P25" s="109"/>
      <c r="Q25" s="109"/>
      <c r="R25" s="109">
        <v>50000</v>
      </c>
      <c r="S25" s="109"/>
      <c r="T25" s="109"/>
      <c r="U25" s="109">
        <v>50000</v>
      </c>
      <c r="V25" s="109"/>
      <c r="W25" s="109"/>
    </row>
    <row r="26" ht="21.75" customHeight="1" spans="1:23">
      <c r="A26" s="98" t="s">
        <v>525</v>
      </c>
      <c r="B26" s="98" t="s">
        <v>528</v>
      </c>
      <c r="C26" s="98" t="s">
        <v>529</v>
      </c>
      <c r="D26" s="98" t="s">
        <v>70</v>
      </c>
      <c r="E26" s="98" t="s">
        <v>164</v>
      </c>
      <c r="F26" s="98" t="s">
        <v>165</v>
      </c>
      <c r="G26" s="98" t="s">
        <v>319</v>
      </c>
      <c r="H26" s="98" t="s">
        <v>320</v>
      </c>
      <c r="I26" s="109">
        <v>800000</v>
      </c>
      <c r="J26" s="109">
        <v>800000</v>
      </c>
      <c r="K26" s="109">
        <v>800000</v>
      </c>
      <c r="L26" s="109"/>
      <c r="M26" s="109"/>
      <c r="N26" s="109"/>
      <c r="O26" s="109"/>
      <c r="P26" s="109"/>
      <c r="Q26" s="109"/>
      <c r="R26" s="109"/>
      <c r="S26" s="109"/>
      <c r="T26" s="109"/>
      <c r="U26" s="109"/>
      <c r="V26" s="109"/>
      <c r="W26" s="109"/>
    </row>
    <row r="27" ht="21.75" customHeight="1" spans="1:23">
      <c r="A27" s="98" t="s">
        <v>525</v>
      </c>
      <c r="B27" s="98" t="s">
        <v>530</v>
      </c>
      <c r="C27" s="98" t="s">
        <v>531</v>
      </c>
      <c r="D27" s="98" t="s">
        <v>70</v>
      </c>
      <c r="E27" s="98" t="s">
        <v>176</v>
      </c>
      <c r="F27" s="98" t="s">
        <v>177</v>
      </c>
      <c r="G27" s="98" t="s">
        <v>309</v>
      </c>
      <c r="H27" s="98" t="s">
        <v>310</v>
      </c>
      <c r="I27" s="109">
        <v>300000</v>
      </c>
      <c r="J27" s="109">
        <v>300000</v>
      </c>
      <c r="K27" s="109">
        <v>300000</v>
      </c>
      <c r="L27" s="109"/>
      <c r="M27" s="109"/>
      <c r="N27" s="109"/>
      <c r="O27" s="109"/>
      <c r="P27" s="109"/>
      <c r="Q27" s="109"/>
      <c r="R27" s="109"/>
      <c r="S27" s="109"/>
      <c r="T27" s="109"/>
      <c r="U27" s="109"/>
      <c r="V27" s="109"/>
      <c r="W27" s="109"/>
    </row>
    <row r="28" ht="21.75" customHeight="1" spans="1:23">
      <c r="A28" s="98" t="s">
        <v>525</v>
      </c>
      <c r="B28" s="98" t="s">
        <v>532</v>
      </c>
      <c r="C28" s="98" t="s">
        <v>533</v>
      </c>
      <c r="D28" s="98" t="s">
        <v>70</v>
      </c>
      <c r="E28" s="98" t="s">
        <v>200</v>
      </c>
      <c r="F28" s="98" t="s">
        <v>199</v>
      </c>
      <c r="G28" s="98" t="s">
        <v>309</v>
      </c>
      <c r="H28" s="98" t="s">
        <v>310</v>
      </c>
      <c r="I28" s="109">
        <v>300000</v>
      </c>
      <c r="J28" s="109">
        <v>300000</v>
      </c>
      <c r="K28" s="109">
        <v>300000</v>
      </c>
      <c r="L28" s="109"/>
      <c r="M28" s="109"/>
      <c r="N28" s="109"/>
      <c r="O28" s="109"/>
      <c r="P28" s="109"/>
      <c r="Q28" s="109"/>
      <c r="R28" s="109"/>
      <c r="S28" s="109"/>
      <c r="T28" s="109"/>
      <c r="U28" s="109"/>
      <c r="V28" s="109"/>
      <c r="W28" s="109"/>
    </row>
    <row r="29" ht="21.75" customHeight="1" spans="1:23">
      <c r="A29" s="98" t="s">
        <v>525</v>
      </c>
      <c r="B29" s="98" t="s">
        <v>534</v>
      </c>
      <c r="C29" s="98" t="s">
        <v>535</v>
      </c>
      <c r="D29" s="98" t="s">
        <v>70</v>
      </c>
      <c r="E29" s="98" t="s">
        <v>200</v>
      </c>
      <c r="F29" s="98" t="s">
        <v>199</v>
      </c>
      <c r="G29" s="98" t="s">
        <v>309</v>
      </c>
      <c r="H29" s="98" t="s">
        <v>310</v>
      </c>
      <c r="I29" s="109">
        <v>20000</v>
      </c>
      <c r="J29" s="109"/>
      <c r="K29" s="109"/>
      <c r="L29" s="109"/>
      <c r="M29" s="109"/>
      <c r="N29" s="109"/>
      <c r="O29" s="109"/>
      <c r="P29" s="109"/>
      <c r="Q29" s="109"/>
      <c r="R29" s="109">
        <v>20000</v>
      </c>
      <c r="S29" s="109"/>
      <c r="T29" s="109"/>
      <c r="U29" s="109"/>
      <c r="V29" s="109"/>
      <c r="W29" s="109">
        <v>20000</v>
      </c>
    </row>
    <row r="30" ht="21.75" customHeight="1" spans="1:23">
      <c r="A30" s="98" t="s">
        <v>525</v>
      </c>
      <c r="B30" s="98" t="s">
        <v>536</v>
      </c>
      <c r="C30" s="98" t="s">
        <v>537</v>
      </c>
      <c r="D30" s="98" t="s">
        <v>70</v>
      </c>
      <c r="E30" s="98" t="s">
        <v>152</v>
      </c>
      <c r="F30" s="98" t="s">
        <v>153</v>
      </c>
      <c r="G30" s="98" t="s">
        <v>319</v>
      </c>
      <c r="H30" s="98" t="s">
        <v>320</v>
      </c>
      <c r="I30" s="109">
        <v>552000</v>
      </c>
      <c r="J30" s="109">
        <v>552000</v>
      </c>
      <c r="K30" s="109">
        <v>552000</v>
      </c>
      <c r="L30" s="109"/>
      <c r="M30" s="109"/>
      <c r="N30" s="109"/>
      <c r="O30" s="109"/>
      <c r="P30" s="109"/>
      <c r="Q30" s="109"/>
      <c r="R30" s="109"/>
      <c r="S30" s="109"/>
      <c r="T30" s="109"/>
      <c r="U30" s="109"/>
      <c r="V30" s="109"/>
      <c r="W30" s="109"/>
    </row>
    <row r="31" ht="21.75" customHeight="1" spans="1:23">
      <c r="A31" s="98" t="s">
        <v>525</v>
      </c>
      <c r="B31" s="98" t="s">
        <v>538</v>
      </c>
      <c r="C31" s="98" t="s">
        <v>539</v>
      </c>
      <c r="D31" s="98" t="s">
        <v>70</v>
      </c>
      <c r="E31" s="98" t="s">
        <v>186</v>
      </c>
      <c r="F31" s="98" t="s">
        <v>187</v>
      </c>
      <c r="G31" s="98" t="s">
        <v>309</v>
      </c>
      <c r="H31" s="98" t="s">
        <v>310</v>
      </c>
      <c r="I31" s="109">
        <v>40000</v>
      </c>
      <c r="J31" s="109">
        <v>40000</v>
      </c>
      <c r="K31" s="109">
        <v>40000</v>
      </c>
      <c r="L31" s="109"/>
      <c r="M31" s="109"/>
      <c r="N31" s="109"/>
      <c r="O31" s="109"/>
      <c r="P31" s="109"/>
      <c r="Q31" s="109"/>
      <c r="R31" s="109"/>
      <c r="S31" s="109"/>
      <c r="T31" s="109"/>
      <c r="U31" s="109"/>
      <c r="V31" s="109"/>
      <c r="W31" s="109"/>
    </row>
    <row r="32" ht="21.75" customHeight="1" spans="1:23">
      <c r="A32" s="98" t="s">
        <v>525</v>
      </c>
      <c r="B32" s="98" t="s">
        <v>540</v>
      </c>
      <c r="C32" s="98" t="s">
        <v>541</v>
      </c>
      <c r="D32" s="98" t="s">
        <v>70</v>
      </c>
      <c r="E32" s="98" t="s">
        <v>186</v>
      </c>
      <c r="F32" s="98" t="s">
        <v>187</v>
      </c>
      <c r="G32" s="98" t="s">
        <v>309</v>
      </c>
      <c r="H32" s="98" t="s">
        <v>310</v>
      </c>
      <c r="I32" s="109">
        <v>50000</v>
      </c>
      <c r="J32" s="109">
        <v>50000</v>
      </c>
      <c r="K32" s="109">
        <v>50000</v>
      </c>
      <c r="L32" s="109"/>
      <c r="M32" s="109"/>
      <c r="N32" s="109"/>
      <c r="O32" s="109"/>
      <c r="P32" s="109"/>
      <c r="Q32" s="109"/>
      <c r="R32" s="109"/>
      <c r="S32" s="109"/>
      <c r="T32" s="109"/>
      <c r="U32" s="109"/>
      <c r="V32" s="109"/>
      <c r="W32" s="109"/>
    </row>
    <row r="33" ht="21.75" customHeight="1" spans="1:23">
      <c r="A33" s="98" t="s">
        <v>525</v>
      </c>
      <c r="B33" s="98" t="s">
        <v>542</v>
      </c>
      <c r="C33" s="98" t="s">
        <v>543</v>
      </c>
      <c r="D33" s="98" t="s">
        <v>70</v>
      </c>
      <c r="E33" s="98" t="s">
        <v>186</v>
      </c>
      <c r="F33" s="98" t="s">
        <v>187</v>
      </c>
      <c r="G33" s="98" t="s">
        <v>319</v>
      </c>
      <c r="H33" s="98" t="s">
        <v>320</v>
      </c>
      <c r="I33" s="109">
        <v>156000</v>
      </c>
      <c r="J33" s="109">
        <v>156000</v>
      </c>
      <c r="K33" s="109">
        <v>156000</v>
      </c>
      <c r="L33" s="109"/>
      <c r="M33" s="109"/>
      <c r="N33" s="109"/>
      <c r="O33" s="109"/>
      <c r="P33" s="109"/>
      <c r="Q33" s="109"/>
      <c r="R33" s="109"/>
      <c r="S33" s="109"/>
      <c r="T33" s="109"/>
      <c r="U33" s="109"/>
      <c r="V33" s="109"/>
      <c r="W33" s="109"/>
    </row>
    <row r="34" ht="21.75" customHeight="1" spans="1:23">
      <c r="A34" s="98" t="s">
        <v>488</v>
      </c>
      <c r="B34" s="98" t="s">
        <v>544</v>
      </c>
      <c r="C34" s="98" t="s">
        <v>545</v>
      </c>
      <c r="D34" s="98" t="s">
        <v>73</v>
      </c>
      <c r="E34" s="98" t="s">
        <v>180</v>
      </c>
      <c r="F34" s="98" t="s">
        <v>181</v>
      </c>
      <c r="G34" s="98" t="s">
        <v>309</v>
      </c>
      <c r="H34" s="98" t="s">
        <v>310</v>
      </c>
      <c r="I34" s="109">
        <v>400000</v>
      </c>
      <c r="J34" s="109">
        <v>400000</v>
      </c>
      <c r="K34" s="109">
        <v>400000</v>
      </c>
      <c r="L34" s="109"/>
      <c r="M34" s="109"/>
      <c r="N34" s="109"/>
      <c r="O34" s="109"/>
      <c r="P34" s="109"/>
      <c r="Q34" s="109"/>
      <c r="R34" s="109"/>
      <c r="S34" s="109"/>
      <c r="T34" s="109"/>
      <c r="U34" s="109"/>
      <c r="V34" s="109"/>
      <c r="W34" s="109"/>
    </row>
    <row r="35" ht="21.75" customHeight="1" spans="1:23">
      <c r="A35" s="98" t="s">
        <v>488</v>
      </c>
      <c r="B35" s="98" t="s">
        <v>546</v>
      </c>
      <c r="C35" s="98" t="s">
        <v>547</v>
      </c>
      <c r="D35" s="98" t="s">
        <v>73</v>
      </c>
      <c r="E35" s="98" t="s">
        <v>176</v>
      </c>
      <c r="F35" s="98" t="s">
        <v>177</v>
      </c>
      <c r="G35" s="98" t="s">
        <v>309</v>
      </c>
      <c r="H35" s="98" t="s">
        <v>310</v>
      </c>
      <c r="I35" s="109">
        <v>5536.33</v>
      </c>
      <c r="J35" s="109"/>
      <c r="K35" s="109"/>
      <c r="L35" s="109"/>
      <c r="M35" s="109"/>
      <c r="N35" s="109"/>
      <c r="O35" s="109"/>
      <c r="P35" s="109"/>
      <c r="Q35" s="109"/>
      <c r="R35" s="109">
        <v>5536.33</v>
      </c>
      <c r="S35" s="109"/>
      <c r="T35" s="109"/>
      <c r="U35" s="109"/>
      <c r="V35" s="109"/>
      <c r="W35" s="109">
        <v>5536.33</v>
      </c>
    </row>
    <row r="36" ht="21.75" customHeight="1" spans="1:23">
      <c r="A36" s="98" t="s">
        <v>488</v>
      </c>
      <c r="B36" s="98" t="s">
        <v>548</v>
      </c>
      <c r="C36" s="98" t="s">
        <v>549</v>
      </c>
      <c r="D36" s="98" t="s">
        <v>73</v>
      </c>
      <c r="E36" s="98" t="s">
        <v>178</v>
      </c>
      <c r="F36" s="98" t="s">
        <v>179</v>
      </c>
      <c r="G36" s="98" t="s">
        <v>550</v>
      </c>
      <c r="H36" s="98" t="s">
        <v>551</v>
      </c>
      <c r="I36" s="109">
        <v>2000000</v>
      </c>
      <c r="J36" s="109">
        <v>2000000</v>
      </c>
      <c r="K36" s="109">
        <v>2000000</v>
      </c>
      <c r="L36" s="109"/>
      <c r="M36" s="109"/>
      <c r="N36" s="109"/>
      <c r="O36" s="109"/>
      <c r="P36" s="109"/>
      <c r="Q36" s="109"/>
      <c r="R36" s="109"/>
      <c r="S36" s="109"/>
      <c r="T36" s="109"/>
      <c r="U36" s="109"/>
      <c r="V36" s="109"/>
      <c r="W36" s="109"/>
    </row>
    <row r="37" ht="21.75" customHeight="1" spans="1:23">
      <c r="A37" s="98" t="s">
        <v>494</v>
      </c>
      <c r="B37" s="98" t="s">
        <v>552</v>
      </c>
      <c r="C37" s="98" t="s">
        <v>553</v>
      </c>
      <c r="D37" s="98" t="s">
        <v>73</v>
      </c>
      <c r="E37" s="98" t="s">
        <v>180</v>
      </c>
      <c r="F37" s="98" t="s">
        <v>181</v>
      </c>
      <c r="G37" s="98" t="s">
        <v>550</v>
      </c>
      <c r="H37" s="98" t="s">
        <v>551</v>
      </c>
      <c r="I37" s="109">
        <v>480000</v>
      </c>
      <c r="J37" s="109">
        <v>480000</v>
      </c>
      <c r="K37" s="109">
        <v>480000</v>
      </c>
      <c r="L37" s="109"/>
      <c r="M37" s="109"/>
      <c r="N37" s="109"/>
      <c r="O37" s="109"/>
      <c r="P37" s="109"/>
      <c r="Q37" s="109"/>
      <c r="R37" s="109"/>
      <c r="S37" s="109"/>
      <c r="T37" s="109"/>
      <c r="U37" s="109"/>
      <c r="V37" s="109"/>
      <c r="W37" s="109"/>
    </row>
    <row r="38" ht="21.75" customHeight="1" spans="1:23">
      <c r="A38" s="98" t="s">
        <v>494</v>
      </c>
      <c r="B38" s="98" t="s">
        <v>554</v>
      </c>
      <c r="C38" s="98" t="s">
        <v>555</v>
      </c>
      <c r="D38" s="98" t="s">
        <v>73</v>
      </c>
      <c r="E38" s="98" t="s">
        <v>176</v>
      </c>
      <c r="F38" s="98" t="s">
        <v>177</v>
      </c>
      <c r="G38" s="98" t="s">
        <v>319</v>
      </c>
      <c r="H38" s="98" t="s">
        <v>320</v>
      </c>
      <c r="I38" s="109">
        <v>70000</v>
      </c>
      <c r="J38" s="109">
        <v>70000</v>
      </c>
      <c r="K38" s="109">
        <v>70000</v>
      </c>
      <c r="L38" s="109"/>
      <c r="M38" s="109"/>
      <c r="N38" s="109"/>
      <c r="O38" s="109"/>
      <c r="P38" s="109"/>
      <c r="Q38" s="109"/>
      <c r="R38" s="109"/>
      <c r="S38" s="109"/>
      <c r="T38" s="109"/>
      <c r="U38" s="109"/>
      <c r="V38" s="109"/>
      <c r="W38" s="109"/>
    </row>
    <row r="39" ht="21.75" customHeight="1" spans="1:23">
      <c r="A39" s="98" t="s">
        <v>525</v>
      </c>
      <c r="B39" s="98" t="s">
        <v>556</v>
      </c>
      <c r="C39" s="98" t="s">
        <v>557</v>
      </c>
      <c r="D39" s="98" t="s">
        <v>73</v>
      </c>
      <c r="E39" s="98" t="s">
        <v>178</v>
      </c>
      <c r="F39" s="98" t="s">
        <v>179</v>
      </c>
      <c r="G39" s="98" t="s">
        <v>550</v>
      </c>
      <c r="H39" s="98" t="s">
        <v>551</v>
      </c>
      <c r="I39" s="109">
        <v>54362.29</v>
      </c>
      <c r="J39" s="109"/>
      <c r="K39" s="109"/>
      <c r="L39" s="109"/>
      <c r="M39" s="109"/>
      <c r="N39" s="109"/>
      <c r="O39" s="109"/>
      <c r="P39" s="109"/>
      <c r="Q39" s="109"/>
      <c r="R39" s="109">
        <v>54362.29</v>
      </c>
      <c r="S39" s="109"/>
      <c r="T39" s="109"/>
      <c r="U39" s="109"/>
      <c r="V39" s="109"/>
      <c r="W39" s="109">
        <v>54362.29</v>
      </c>
    </row>
    <row r="40" ht="21.75" customHeight="1" spans="1:23">
      <c r="A40" s="98" t="s">
        <v>525</v>
      </c>
      <c r="B40" s="98" t="s">
        <v>558</v>
      </c>
      <c r="C40" s="98" t="s">
        <v>559</v>
      </c>
      <c r="D40" s="98" t="s">
        <v>75</v>
      </c>
      <c r="E40" s="98" t="s">
        <v>170</v>
      </c>
      <c r="F40" s="98" t="s">
        <v>171</v>
      </c>
      <c r="G40" s="98" t="s">
        <v>309</v>
      </c>
      <c r="H40" s="98" t="s">
        <v>310</v>
      </c>
      <c r="I40" s="109">
        <v>13939.73</v>
      </c>
      <c r="J40" s="109"/>
      <c r="K40" s="109"/>
      <c r="L40" s="109"/>
      <c r="M40" s="109"/>
      <c r="N40" s="109"/>
      <c r="O40" s="109"/>
      <c r="P40" s="109"/>
      <c r="Q40" s="109"/>
      <c r="R40" s="109">
        <v>13939.73</v>
      </c>
      <c r="S40" s="109"/>
      <c r="T40" s="109"/>
      <c r="U40" s="109">
        <v>13939.73</v>
      </c>
      <c r="V40" s="109"/>
      <c r="W40" s="109"/>
    </row>
    <row r="41" ht="21.75" customHeight="1" spans="1:23">
      <c r="A41" s="98" t="s">
        <v>525</v>
      </c>
      <c r="B41" s="98" t="s">
        <v>560</v>
      </c>
      <c r="C41" s="98" t="s">
        <v>561</v>
      </c>
      <c r="D41" s="98" t="s">
        <v>75</v>
      </c>
      <c r="E41" s="98" t="s">
        <v>170</v>
      </c>
      <c r="F41" s="98" t="s">
        <v>171</v>
      </c>
      <c r="G41" s="98" t="s">
        <v>309</v>
      </c>
      <c r="H41" s="98" t="s">
        <v>310</v>
      </c>
      <c r="I41" s="109">
        <v>23148.94</v>
      </c>
      <c r="J41" s="109"/>
      <c r="K41" s="109"/>
      <c r="L41" s="109"/>
      <c r="M41" s="109"/>
      <c r="N41" s="109"/>
      <c r="O41" s="109"/>
      <c r="P41" s="109"/>
      <c r="Q41" s="109"/>
      <c r="R41" s="109">
        <v>23148.94</v>
      </c>
      <c r="S41" s="109"/>
      <c r="T41" s="109"/>
      <c r="U41" s="109">
        <v>23148.94</v>
      </c>
      <c r="V41" s="109"/>
      <c r="W41" s="109"/>
    </row>
    <row r="42" ht="21.75" customHeight="1" spans="1:23">
      <c r="A42" s="98" t="s">
        <v>525</v>
      </c>
      <c r="B42" s="98" t="s">
        <v>562</v>
      </c>
      <c r="C42" s="98" t="s">
        <v>563</v>
      </c>
      <c r="D42" s="98" t="s">
        <v>75</v>
      </c>
      <c r="E42" s="98" t="s">
        <v>170</v>
      </c>
      <c r="F42" s="98" t="s">
        <v>171</v>
      </c>
      <c r="G42" s="98" t="s">
        <v>309</v>
      </c>
      <c r="H42" s="98" t="s">
        <v>310</v>
      </c>
      <c r="I42" s="109">
        <v>595.68</v>
      </c>
      <c r="J42" s="109"/>
      <c r="K42" s="109"/>
      <c r="L42" s="109"/>
      <c r="M42" s="109"/>
      <c r="N42" s="109"/>
      <c r="O42" s="109"/>
      <c r="P42" s="109"/>
      <c r="Q42" s="109"/>
      <c r="R42" s="109">
        <v>595.68</v>
      </c>
      <c r="S42" s="109"/>
      <c r="T42" s="109"/>
      <c r="U42" s="109">
        <v>595.68</v>
      </c>
      <c r="V42" s="109"/>
      <c r="W42" s="109"/>
    </row>
    <row r="43" ht="21.75" customHeight="1" spans="1:23">
      <c r="A43" s="98" t="s">
        <v>494</v>
      </c>
      <c r="B43" s="98" t="s">
        <v>564</v>
      </c>
      <c r="C43" s="98" t="s">
        <v>565</v>
      </c>
      <c r="D43" s="98" t="s">
        <v>77</v>
      </c>
      <c r="E43" s="98" t="s">
        <v>174</v>
      </c>
      <c r="F43" s="98" t="s">
        <v>175</v>
      </c>
      <c r="G43" s="98" t="s">
        <v>566</v>
      </c>
      <c r="H43" s="98" t="s">
        <v>567</v>
      </c>
      <c r="I43" s="109">
        <v>334400</v>
      </c>
      <c r="J43" s="109">
        <v>334400</v>
      </c>
      <c r="K43" s="109">
        <v>334400</v>
      </c>
      <c r="L43" s="109"/>
      <c r="M43" s="109"/>
      <c r="N43" s="109"/>
      <c r="O43" s="109"/>
      <c r="P43" s="109"/>
      <c r="Q43" s="109"/>
      <c r="R43" s="109"/>
      <c r="S43" s="109"/>
      <c r="T43" s="109"/>
      <c r="U43" s="109"/>
      <c r="V43" s="109"/>
      <c r="W43" s="109"/>
    </row>
    <row r="44" ht="21.75" customHeight="1" spans="1:23">
      <c r="A44" s="98" t="s">
        <v>494</v>
      </c>
      <c r="B44" s="98" t="s">
        <v>568</v>
      </c>
      <c r="C44" s="98" t="s">
        <v>569</v>
      </c>
      <c r="D44" s="98" t="s">
        <v>77</v>
      </c>
      <c r="E44" s="98" t="s">
        <v>176</v>
      </c>
      <c r="F44" s="98" t="s">
        <v>177</v>
      </c>
      <c r="G44" s="98" t="s">
        <v>309</v>
      </c>
      <c r="H44" s="98" t="s">
        <v>310</v>
      </c>
      <c r="I44" s="109">
        <v>176822.45</v>
      </c>
      <c r="J44" s="109"/>
      <c r="K44" s="109"/>
      <c r="L44" s="109"/>
      <c r="M44" s="109"/>
      <c r="N44" s="109"/>
      <c r="O44" s="109"/>
      <c r="P44" s="109"/>
      <c r="Q44" s="109"/>
      <c r="R44" s="109">
        <v>176822.45</v>
      </c>
      <c r="S44" s="109"/>
      <c r="T44" s="109"/>
      <c r="U44" s="109">
        <v>176822.45</v>
      </c>
      <c r="V44" s="109"/>
      <c r="W44" s="109"/>
    </row>
    <row r="45" ht="21.75" customHeight="1" spans="1:23">
      <c r="A45" s="98" t="s">
        <v>494</v>
      </c>
      <c r="B45" s="98" t="s">
        <v>570</v>
      </c>
      <c r="C45" s="98" t="s">
        <v>571</v>
      </c>
      <c r="D45" s="98" t="s">
        <v>77</v>
      </c>
      <c r="E45" s="98" t="s">
        <v>172</v>
      </c>
      <c r="F45" s="98" t="s">
        <v>173</v>
      </c>
      <c r="G45" s="98" t="s">
        <v>309</v>
      </c>
      <c r="H45" s="98" t="s">
        <v>310</v>
      </c>
      <c r="I45" s="109">
        <v>451264.98</v>
      </c>
      <c r="J45" s="109"/>
      <c r="K45" s="109"/>
      <c r="L45" s="109"/>
      <c r="M45" s="109"/>
      <c r="N45" s="109"/>
      <c r="O45" s="109"/>
      <c r="P45" s="109"/>
      <c r="Q45" s="109"/>
      <c r="R45" s="109">
        <v>451264.98</v>
      </c>
      <c r="S45" s="109"/>
      <c r="T45" s="109"/>
      <c r="U45" s="109">
        <v>451264.98</v>
      </c>
      <c r="V45" s="109"/>
      <c r="W45" s="109"/>
    </row>
    <row r="46" ht="21.75" customHeight="1" spans="1:23">
      <c r="A46" s="98" t="s">
        <v>494</v>
      </c>
      <c r="B46" s="98" t="s">
        <v>572</v>
      </c>
      <c r="C46" s="98" t="s">
        <v>573</v>
      </c>
      <c r="D46" s="98" t="s">
        <v>77</v>
      </c>
      <c r="E46" s="98" t="s">
        <v>174</v>
      </c>
      <c r="F46" s="98" t="s">
        <v>175</v>
      </c>
      <c r="G46" s="98" t="s">
        <v>309</v>
      </c>
      <c r="H46" s="98" t="s">
        <v>310</v>
      </c>
      <c r="I46" s="109">
        <v>200000</v>
      </c>
      <c r="J46" s="109">
        <v>200000</v>
      </c>
      <c r="K46" s="109">
        <v>200000</v>
      </c>
      <c r="L46" s="109"/>
      <c r="M46" s="109"/>
      <c r="N46" s="109"/>
      <c r="O46" s="109"/>
      <c r="P46" s="109"/>
      <c r="Q46" s="109"/>
      <c r="R46" s="109"/>
      <c r="S46" s="109"/>
      <c r="T46" s="109"/>
      <c r="U46" s="109"/>
      <c r="V46" s="109"/>
      <c r="W46" s="109"/>
    </row>
    <row r="47" ht="21.75" customHeight="1" spans="1:23">
      <c r="A47" s="98" t="s">
        <v>525</v>
      </c>
      <c r="B47" s="98" t="s">
        <v>574</v>
      </c>
      <c r="C47" s="98" t="s">
        <v>575</v>
      </c>
      <c r="D47" s="98" t="s">
        <v>77</v>
      </c>
      <c r="E47" s="98" t="s">
        <v>174</v>
      </c>
      <c r="F47" s="98" t="s">
        <v>175</v>
      </c>
      <c r="G47" s="98" t="s">
        <v>566</v>
      </c>
      <c r="H47" s="98" t="s">
        <v>567</v>
      </c>
      <c r="I47" s="109">
        <v>50000</v>
      </c>
      <c r="J47" s="109">
        <v>50000</v>
      </c>
      <c r="K47" s="109">
        <v>50000</v>
      </c>
      <c r="L47" s="109"/>
      <c r="M47" s="109"/>
      <c r="N47" s="109"/>
      <c r="O47" s="109"/>
      <c r="P47" s="109"/>
      <c r="Q47" s="109"/>
      <c r="R47" s="109"/>
      <c r="S47" s="109"/>
      <c r="T47" s="109"/>
      <c r="U47" s="109"/>
      <c r="V47" s="109"/>
      <c r="W47" s="109"/>
    </row>
    <row r="48" ht="21.75" customHeight="1" spans="1:23">
      <c r="A48" s="98" t="s">
        <v>525</v>
      </c>
      <c r="B48" s="98" t="s">
        <v>576</v>
      </c>
      <c r="C48" s="98" t="s">
        <v>577</v>
      </c>
      <c r="D48" s="98" t="s">
        <v>77</v>
      </c>
      <c r="E48" s="98" t="s">
        <v>186</v>
      </c>
      <c r="F48" s="98" t="s">
        <v>187</v>
      </c>
      <c r="G48" s="98" t="s">
        <v>319</v>
      </c>
      <c r="H48" s="98" t="s">
        <v>320</v>
      </c>
      <c r="I48" s="109">
        <v>50000</v>
      </c>
      <c r="J48" s="109">
        <v>50000</v>
      </c>
      <c r="K48" s="109">
        <v>50000</v>
      </c>
      <c r="L48" s="109"/>
      <c r="M48" s="109"/>
      <c r="N48" s="109"/>
      <c r="O48" s="109"/>
      <c r="P48" s="109"/>
      <c r="Q48" s="109"/>
      <c r="R48" s="109"/>
      <c r="S48" s="109"/>
      <c r="T48" s="109"/>
      <c r="U48" s="109"/>
      <c r="V48" s="109"/>
      <c r="W48" s="109"/>
    </row>
    <row r="49" ht="21.75" customHeight="1" spans="1:23">
      <c r="A49" s="98" t="s">
        <v>525</v>
      </c>
      <c r="B49" s="98" t="s">
        <v>578</v>
      </c>
      <c r="C49" s="98" t="s">
        <v>579</v>
      </c>
      <c r="D49" s="98" t="s">
        <v>77</v>
      </c>
      <c r="E49" s="98" t="s">
        <v>172</v>
      </c>
      <c r="F49" s="98" t="s">
        <v>173</v>
      </c>
      <c r="G49" s="98" t="s">
        <v>309</v>
      </c>
      <c r="H49" s="98" t="s">
        <v>310</v>
      </c>
      <c r="I49" s="109">
        <v>20000000</v>
      </c>
      <c r="J49" s="109"/>
      <c r="K49" s="109"/>
      <c r="L49" s="109"/>
      <c r="M49" s="109"/>
      <c r="N49" s="109"/>
      <c r="O49" s="109"/>
      <c r="P49" s="109"/>
      <c r="Q49" s="109"/>
      <c r="R49" s="109">
        <v>20000000</v>
      </c>
      <c r="S49" s="109">
        <v>20000000</v>
      </c>
      <c r="T49" s="109"/>
      <c r="U49" s="109"/>
      <c r="V49" s="109"/>
      <c r="W49" s="109"/>
    </row>
    <row r="50" ht="21.75" customHeight="1" spans="1:23">
      <c r="A50" s="98" t="s">
        <v>525</v>
      </c>
      <c r="B50" s="98" t="s">
        <v>580</v>
      </c>
      <c r="C50" s="98" t="s">
        <v>581</v>
      </c>
      <c r="D50" s="98" t="s">
        <v>77</v>
      </c>
      <c r="E50" s="98" t="s">
        <v>172</v>
      </c>
      <c r="F50" s="98" t="s">
        <v>173</v>
      </c>
      <c r="G50" s="98" t="s">
        <v>309</v>
      </c>
      <c r="H50" s="98" t="s">
        <v>310</v>
      </c>
      <c r="I50" s="109">
        <v>10560</v>
      </c>
      <c r="J50" s="109"/>
      <c r="K50" s="109"/>
      <c r="L50" s="109"/>
      <c r="M50" s="109"/>
      <c r="N50" s="109"/>
      <c r="O50" s="109"/>
      <c r="P50" s="109"/>
      <c r="Q50" s="109"/>
      <c r="R50" s="109">
        <v>10560</v>
      </c>
      <c r="S50" s="109"/>
      <c r="T50" s="109"/>
      <c r="U50" s="109">
        <v>10560</v>
      </c>
      <c r="V50" s="109"/>
      <c r="W50" s="109"/>
    </row>
    <row r="51" ht="21.75" customHeight="1" spans="1:23">
      <c r="A51" s="98" t="s">
        <v>525</v>
      </c>
      <c r="B51" s="98" t="s">
        <v>582</v>
      </c>
      <c r="C51" s="98" t="s">
        <v>535</v>
      </c>
      <c r="D51" s="98" t="s">
        <v>77</v>
      </c>
      <c r="E51" s="98" t="s">
        <v>200</v>
      </c>
      <c r="F51" s="98" t="s">
        <v>199</v>
      </c>
      <c r="G51" s="98" t="s">
        <v>309</v>
      </c>
      <c r="H51" s="98" t="s">
        <v>310</v>
      </c>
      <c r="I51" s="109">
        <v>80000</v>
      </c>
      <c r="J51" s="109"/>
      <c r="K51" s="109"/>
      <c r="L51" s="109"/>
      <c r="M51" s="109"/>
      <c r="N51" s="109"/>
      <c r="O51" s="109"/>
      <c r="P51" s="109"/>
      <c r="Q51" s="109"/>
      <c r="R51" s="109">
        <v>80000</v>
      </c>
      <c r="S51" s="109"/>
      <c r="T51" s="109"/>
      <c r="U51" s="109"/>
      <c r="V51" s="109"/>
      <c r="W51" s="109">
        <v>80000</v>
      </c>
    </row>
    <row r="52" ht="21.75" customHeight="1" spans="1:23">
      <c r="A52" s="98" t="s">
        <v>494</v>
      </c>
      <c r="B52" s="98" t="s">
        <v>583</v>
      </c>
      <c r="C52" s="98" t="s">
        <v>584</v>
      </c>
      <c r="D52" s="98" t="s">
        <v>79</v>
      </c>
      <c r="E52" s="98" t="s">
        <v>164</v>
      </c>
      <c r="F52" s="98" t="s">
        <v>165</v>
      </c>
      <c r="G52" s="98" t="s">
        <v>309</v>
      </c>
      <c r="H52" s="98" t="s">
        <v>310</v>
      </c>
      <c r="I52" s="109">
        <v>44205</v>
      </c>
      <c r="J52" s="109"/>
      <c r="K52" s="109"/>
      <c r="L52" s="109"/>
      <c r="M52" s="109"/>
      <c r="N52" s="109"/>
      <c r="O52" s="109"/>
      <c r="P52" s="109"/>
      <c r="Q52" s="109"/>
      <c r="R52" s="109">
        <v>44205</v>
      </c>
      <c r="S52" s="109"/>
      <c r="T52" s="109"/>
      <c r="U52" s="109">
        <v>44205</v>
      </c>
      <c r="V52" s="109"/>
      <c r="W52" s="109"/>
    </row>
    <row r="53" ht="21.75" customHeight="1" spans="1:23">
      <c r="A53" s="98" t="s">
        <v>494</v>
      </c>
      <c r="B53" s="98" t="s">
        <v>585</v>
      </c>
      <c r="C53" s="98" t="s">
        <v>586</v>
      </c>
      <c r="D53" s="98" t="s">
        <v>79</v>
      </c>
      <c r="E53" s="98" t="s">
        <v>160</v>
      </c>
      <c r="F53" s="98" t="s">
        <v>161</v>
      </c>
      <c r="G53" s="98" t="s">
        <v>309</v>
      </c>
      <c r="H53" s="98" t="s">
        <v>310</v>
      </c>
      <c r="I53" s="109">
        <v>18000000</v>
      </c>
      <c r="J53" s="109"/>
      <c r="K53" s="109"/>
      <c r="L53" s="109"/>
      <c r="M53" s="109"/>
      <c r="N53" s="109"/>
      <c r="O53" s="109"/>
      <c r="P53" s="109"/>
      <c r="Q53" s="109"/>
      <c r="R53" s="109">
        <v>18000000</v>
      </c>
      <c r="S53" s="109">
        <v>18000000</v>
      </c>
      <c r="T53" s="109"/>
      <c r="U53" s="109"/>
      <c r="V53" s="109"/>
      <c r="W53" s="109"/>
    </row>
    <row r="54" ht="21.75" customHeight="1" spans="1:23">
      <c r="A54" s="98" t="s">
        <v>494</v>
      </c>
      <c r="B54" s="98" t="s">
        <v>587</v>
      </c>
      <c r="C54" s="98" t="s">
        <v>588</v>
      </c>
      <c r="D54" s="98" t="s">
        <v>79</v>
      </c>
      <c r="E54" s="98" t="s">
        <v>164</v>
      </c>
      <c r="F54" s="98" t="s">
        <v>165</v>
      </c>
      <c r="G54" s="98" t="s">
        <v>309</v>
      </c>
      <c r="H54" s="98" t="s">
        <v>310</v>
      </c>
      <c r="I54" s="109">
        <v>103978.5</v>
      </c>
      <c r="J54" s="109"/>
      <c r="K54" s="109"/>
      <c r="L54" s="109"/>
      <c r="M54" s="109"/>
      <c r="N54" s="109"/>
      <c r="O54" s="109"/>
      <c r="P54" s="109"/>
      <c r="Q54" s="109"/>
      <c r="R54" s="109">
        <v>103978.5</v>
      </c>
      <c r="S54" s="109"/>
      <c r="T54" s="109"/>
      <c r="U54" s="109">
        <v>103978.5</v>
      </c>
      <c r="V54" s="109"/>
      <c r="W54" s="109"/>
    </row>
    <row r="55" ht="21.75" customHeight="1" spans="1:23">
      <c r="A55" s="98" t="s">
        <v>494</v>
      </c>
      <c r="B55" s="98" t="s">
        <v>589</v>
      </c>
      <c r="C55" s="98" t="s">
        <v>590</v>
      </c>
      <c r="D55" s="98" t="s">
        <v>79</v>
      </c>
      <c r="E55" s="98" t="s">
        <v>164</v>
      </c>
      <c r="F55" s="98" t="s">
        <v>165</v>
      </c>
      <c r="G55" s="98" t="s">
        <v>309</v>
      </c>
      <c r="H55" s="98" t="s">
        <v>310</v>
      </c>
      <c r="I55" s="109">
        <v>15840</v>
      </c>
      <c r="J55" s="109"/>
      <c r="K55" s="109"/>
      <c r="L55" s="109"/>
      <c r="M55" s="109"/>
      <c r="N55" s="109"/>
      <c r="O55" s="109"/>
      <c r="P55" s="109"/>
      <c r="Q55" s="109"/>
      <c r="R55" s="109">
        <v>15840</v>
      </c>
      <c r="S55" s="109"/>
      <c r="T55" s="109"/>
      <c r="U55" s="109">
        <v>15840</v>
      </c>
      <c r="V55" s="109"/>
      <c r="W55" s="109"/>
    </row>
    <row r="56" ht="21.75" customHeight="1" spans="1:23">
      <c r="A56" s="98" t="s">
        <v>494</v>
      </c>
      <c r="B56" s="98" t="s">
        <v>591</v>
      </c>
      <c r="C56" s="98" t="s">
        <v>573</v>
      </c>
      <c r="D56" s="98" t="s">
        <v>79</v>
      </c>
      <c r="E56" s="98" t="s">
        <v>174</v>
      </c>
      <c r="F56" s="98" t="s">
        <v>175</v>
      </c>
      <c r="G56" s="98" t="s">
        <v>309</v>
      </c>
      <c r="H56" s="98" t="s">
        <v>310</v>
      </c>
      <c r="I56" s="109">
        <v>200000</v>
      </c>
      <c r="J56" s="109">
        <v>200000</v>
      </c>
      <c r="K56" s="109">
        <v>200000</v>
      </c>
      <c r="L56" s="109"/>
      <c r="M56" s="109"/>
      <c r="N56" s="109"/>
      <c r="O56" s="109"/>
      <c r="P56" s="109"/>
      <c r="Q56" s="109"/>
      <c r="R56" s="109"/>
      <c r="S56" s="109"/>
      <c r="T56" s="109"/>
      <c r="U56" s="109"/>
      <c r="V56" s="109"/>
      <c r="W56" s="109"/>
    </row>
    <row r="57" ht="21.75" customHeight="1" spans="1:23">
      <c r="A57" s="98" t="s">
        <v>525</v>
      </c>
      <c r="B57" s="98" t="s">
        <v>592</v>
      </c>
      <c r="C57" s="98" t="s">
        <v>527</v>
      </c>
      <c r="D57" s="98" t="s">
        <v>79</v>
      </c>
      <c r="E57" s="98" t="s">
        <v>174</v>
      </c>
      <c r="F57" s="98" t="s">
        <v>175</v>
      </c>
      <c r="G57" s="98" t="s">
        <v>309</v>
      </c>
      <c r="H57" s="98" t="s">
        <v>310</v>
      </c>
      <c r="I57" s="109">
        <v>600000</v>
      </c>
      <c r="J57" s="109"/>
      <c r="K57" s="109"/>
      <c r="L57" s="109"/>
      <c r="M57" s="109"/>
      <c r="N57" s="109"/>
      <c r="O57" s="109"/>
      <c r="P57" s="109"/>
      <c r="Q57" s="109"/>
      <c r="R57" s="109">
        <v>600000</v>
      </c>
      <c r="S57" s="109"/>
      <c r="T57" s="109"/>
      <c r="U57" s="109">
        <v>600000</v>
      </c>
      <c r="V57" s="109"/>
      <c r="W57" s="109"/>
    </row>
    <row r="58" ht="21.75" customHeight="1" spans="1:23">
      <c r="A58" s="98" t="s">
        <v>525</v>
      </c>
      <c r="B58" s="98" t="s">
        <v>593</v>
      </c>
      <c r="C58" s="98" t="s">
        <v>594</v>
      </c>
      <c r="D58" s="98" t="s">
        <v>79</v>
      </c>
      <c r="E58" s="98" t="s">
        <v>164</v>
      </c>
      <c r="F58" s="98" t="s">
        <v>165</v>
      </c>
      <c r="G58" s="98" t="s">
        <v>309</v>
      </c>
      <c r="H58" s="98" t="s">
        <v>310</v>
      </c>
      <c r="I58" s="109">
        <v>30000</v>
      </c>
      <c r="J58" s="109"/>
      <c r="K58" s="109"/>
      <c r="L58" s="109"/>
      <c r="M58" s="109"/>
      <c r="N58" s="109"/>
      <c r="O58" s="109"/>
      <c r="P58" s="109"/>
      <c r="Q58" s="109"/>
      <c r="R58" s="109">
        <v>30000</v>
      </c>
      <c r="S58" s="109"/>
      <c r="T58" s="109"/>
      <c r="U58" s="109">
        <v>30000</v>
      </c>
      <c r="V58" s="109"/>
      <c r="W58" s="109"/>
    </row>
    <row r="59" ht="21.75" customHeight="1" spans="1:23">
      <c r="A59" s="98" t="s">
        <v>494</v>
      </c>
      <c r="B59" s="98" t="s">
        <v>595</v>
      </c>
      <c r="C59" s="98" t="s">
        <v>573</v>
      </c>
      <c r="D59" s="98" t="s">
        <v>81</v>
      </c>
      <c r="E59" s="98" t="s">
        <v>174</v>
      </c>
      <c r="F59" s="98" t="s">
        <v>175</v>
      </c>
      <c r="G59" s="98" t="s">
        <v>309</v>
      </c>
      <c r="H59" s="98" t="s">
        <v>310</v>
      </c>
      <c r="I59" s="109">
        <v>60000</v>
      </c>
      <c r="J59" s="109">
        <v>60000</v>
      </c>
      <c r="K59" s="109">
        <v>60000</v>
      </c>
      <c r="L59" s="109"/>
      <c r="M59" s="109"/>
      <c r="N59" s="109"/>
      <c r="O59" s="109"/>
      <c r="P59" s="109"/>
      <c r="Q59" s="109"/>
      <c r="R59" s="109"/>
      <c r="S59" s="109"/>
      <c r="T59" s="109"/>
      <c r="U59" s="109"/>
      <c r="V59" s="109"/>
      <c r="W59" s="109"/>
    </row>
    <row r="60" ht="21.75" customHeight="1" spans="1:23">
      <c r="A60" s="98" t="s">
        <v>525</v>
      </c>
      <c r="B60" s="98" t="s">
        <v>596</v>
      </c>
      <c r="C60" s="98" t="s">
        <v>579</v>
      </c>
      <c r="D60" s="98" t="s">
        <v>81</v>
      </c>
      <c r="E60" s="98" t="s">
        <v>162</v>
      </c>
      <c r="F60" s="98" t="s">
        <v>163</v>
      </c>
      <c r="G60" s="98" t="s">
        <v>309</v>
      </c>
      <c r="H60" s="98" t="s">
        <v>310</v>
      </c>
      <c r="I60" s="109">
        <v>8000000</v>
      </c>
      <c r="J60" s="109"/>
      <c r="K60" s="109"/>
      <c r="L60" s="109"/>
      <c r="M60" s="109"/>
      <c r="N60" s="109"/>
      <c r="O60" s="109"/>
      <c r="P60" s="109"/>
      <c r="Q60" s="109"/>
      <c r="R60" s="109">
        <v>8000000</v>
      </c>
      <c r="S60" s="109">
        <v>8000000</v>
      </c>
      <c r="T60" s="109"/>
      <c r="U60" s="109"/>
      <c r="V60" s="109"/>
      <c r="W60" s="109"/>
    </row>
    <row r="61" ht="21.75" customHeight="1" spans="1:23">
      <c r="A61" s="98" t="s">
        <v>525</v>
      </c>
      <c r="B61" s="98" t="s">
        <v>597</v>
      </c>
      <c r="C61" s="98" t="s">
        <v>598</v>
      </c>
      <c r="D61" s="98" t="s">
        <v>81</v>
      </c>
      <c r="E61" s="98" t="s">
        <v>180</v>
      </c>
      <c r="F61" s="98" t="s">
        <v>181</v>
      </c>
      <c r="G61" s="98" t="s">
        <v>309</v>
      </c>
      <c r="H61" s="98" t="s">
        <v>310</v>
      </c>
      <c r="I61" s="109">
        <v>19231.78</v>
      </c>
      <c r="J61" s="109"/>
      <c r="K61" s="109"/>
      <c r="L61" s="109"/>
      <c r="M61" s="109"/>
      <c r="N61" s="109"/>
      <c r="O61" s="109"/>
      <c r="P61" s="109"/>
      <c r="Q61" s="109"/>
      <c r="R61" s="109">
        <v>19231.78</v>
      </c>
      <c r="S61" s="109"/>
      <c r="T61" s="109"/>
      <c r="U61" s="109">
        <v>19231.78</v>
      </c>
      <c r="V61" s="109"/>
      <c r="W61" s="109"/>
    </row>
    <row r="62" ht="21.75" customHeight="1" spans="1:23">
      <c r="A62" s="98" t="s">
        <v>488</v>
      </c>
      <c r="B62" s="98" t="s">
        <v>599</v>
      </c>
      <c r="C62" s="98" t="s">
        <v>600</v>
      </c>
      <c r="D62" s="98" t="s">
        <v>83</v>
      </c>
      <c r="E62" s="98" t="s">
        <v>174</v>
      </c>
      <c r="F62" s="98" t="s">
        <v>175</v>
      </c>
      <c r="G62" s="98" t="s">
        <v>493</v>
      </c>
      <c r="H62" s="98" t="s">
        <v>114</v>
      </c>
      <c r="I62" s="109">
        <v>14000</v>
      </c>
      <c r="J62" s="109"/>
      <c r="K62" s="109"/>
      <c r="L62" s="109"/>
      <c r="M62" s="109"/>
      <c r="N62" s="109">
        <v>14000</v>
      </c>
      <c r="O62" s="109"/>
      <c r="P62" s="109"/>
      <c r="Q62" s="109"/>
      <c r="R62" s="109"/>
      <c r="S62" s="109"/>
      <c r="T62" s="109"/>
      <c r="U62" s="109"/>
      <c r="V62" s="109"/>
      <c r="W62" s="109"/>
    </row>
    <row r="63" ht="21.75" customHeight="1" spans="1:23">
      <c r="A63" s="98" t="s">
        <v>494</v>
      </c>
      <c r="B63" s="98" t="s">
        <v>601</v>
      </c>
      <c r="C63" s="98" t="s">
        <v>602</v>
      </c>
      <c r="D63" s="98" t="s">
        <v>83</v>
      </c>
      <c r="E63" s="98" t="s">
        <v>174</v>
      </c>
      <c r="F63" s="98" t="s">
        <v>175</v>
      </c>
      <c r="G63" s="98" t="s">
        <v>309</v>
      </c>
      <c r="H63" s="98" t="s">
        <v>310</v>
      </c>
      <c r="I63" s="109">
        <v>50000</v>
      </c>
      <c r="J63" s="109">
        <v>50000</v>
      </c>
      <c r="K63" s="109">
        <v>50000</v>
      </c>
      <c r="L63" s="109"/>
      <c r="M63" s="109"/>
      <c r="N63" s="109"/>
      <c r="O63" s="109"/>
      <c r="P63" s="109"/>
      <c r="Q63" s="109"/>
      <c r="R63" s="109"/>
      <c r="S63" s="109"/>
      <c r="T63" s="109"/>
      <c r="U63" s="109"/>
      <c r="V63" s="109"/>
      <c r="W63" s="109"/>
    </row>
    <row r="64" ht="21.75" customHeight="1" spans="1:23">
      <c r="A64" s="98" t="s">
        <v>525</v>
      </c>
      <c r="B64" s="98" t="s">
        <v>603</v>
      </c>
      <c r="C64" s="98" t="s">
        <v>579</v>
      </c>
      <c r="D64" s="98" t="s">
        <v>83</v>
      </c>
      <c r="E64" s="98" t="s">
        <v>162</v>
      </c>
      <c r="F64" s="98" t="s">
        <v>163</v>
      </c>
      <c r="G64" s="98" t="s">
        <v>309</v>
      </c>
      <c r="H64" s="98" t="s">
        <v>310</v>
      </c>
      <c r="I64" s="109">
        <v>5000000</v>
      </c>
      <c r="J64" s="109"/>
      <c r="K64" s="109"/>
      <c r="L64" s="109"/>
      <c r="M64" s="109"/>
      <c r="N64" s="109"/>
      <c r="O64" s="109"/>
      <c r="P64" s="109"/>
      <c r="Q64" s="109"/>
      <c r="R64" s="109">
        <v>5000000</v>
      </c>
      <c r="S64" s="109">
        <v>5000000</v>
      </c>
      <c r="T64" s="109"/>
      <c r="U64" s="109"/>
      <c r="V64" s="109"/>
      <c r="W64" s="109"/>
    </row>
    <row r="65" ht="21.75" customHeight="1" spans="1:23">
      <c r="A65" s="98" t="s">
        <v>494</v>
      </c>
      <c r="B65" s="98" t="s">
        <v>604</v>
      </c>
      <c r="C65" s="98" t="s">
        <v>573</v>
      </c>
      <c r="D65" s="98" t="s">
        <v>85</v>
      </c>
      <c r="E65" s="98" t="s">
        <v>174</v>
      </c>
      <c r="F65" s="98" t="s">
        <v>175</v>
      </c>
      <c r="G65" s="98" t="s">
        <v>309</v>
      </c>
      <c r="H65" s="98" t="s">
        <v>310</v>
      </c>
      <c r="I65" s="109">
        <v>50000</v>
      </c>
      <c r="J65" s="109">
        <v>50000</v>
      </c>
      <c r="K65" s="109">
        <v>50000</v>
      </c>
      <c r="L65" s="109"/>
      <c r="M65" s="109"/>
      <c r="N65" s="109"/>
      <c r="O65" s="109"/>
      <c r="P65" s="109"/>
      <c r="Q65" s="109"/>
      <c r="R65" s="109"/>
      <c r="S65" s="109"/>
      <c r="T65" s="109"/>
      <c r="U65" s="109"/>
      <c r="V65" s="109"/>
      <c r="W65" s="109"/>
    </row>
    <row r="66" ht="21.75" customHeight="1" spans="1:23">
      <c r="A66" s="98" t="s">
        <v>525</v>
      </c>
      <c r="B66" s="98" t="s">
        <v>605</v>
      </c>
      <c r="C66" s="98" t="s">
        <v>579</v>
      </c>
      <c r="D66" s="98" t="s">
        <v>85</v>
      </c>
      <c r="E66" s="98" t="s">
        <v>162</v>
      </c>
      <c r="F66" s="98" t="s">
        <v>163</v>
      </c>
      <c r="G66" s="98" t="s">
        <v>309</v>
      </c>
      <c r="H66" s="98" t="s">
        <v>310</v>
      </c>
      <c r="I66" s="109">
        <v>6000000</v>
      </c>
      <c r="J66" s="109"/>
      <c r="K66" s="109"/>
      <c r="L66" s="109"/>
      <c r="M66" s="109"/>
      <c r="N66" s="109"/>
      <c r="O66" s="109"/>
      <c r="P66" s="109"/>
      <c r="Q66" s="109"/>
      <c r="R66" s="109">
        <v>6000000</v>
      </c>
      <c r="S66" s="109">
        <v>6000000</v>
      </c>
      <c r="T66" s="109"/>
      <c r="U66" s="109"/>
      <c r="V66" s="109"/>
      <c r="W66" s="109"/>
    </row>
    <row r="67" ht="21.75" customHeight="1" spans="1:23">
      <c r="A67" s="98" t="s">
        <v>494</v>
      </c>
      <c r="B67" s="98" t="s">
        <v>606</v>
      </c>
      <c r="C67" s="98" t="s">
        <v>607</v>
      </c>
      <c r="D67" s="98" t="s">
        <v>87</v>
      </c>
      <c r="E67" s="98" t="s">
        <v>180</v>
      </c>
      <c r="F67" s="98" t="s">
        <v>181</v>
      </c>
      <c r="G67" s="98" t="s">
        <v>309</v>
      </c>
      <c r="H67" s="98" t="s">
        <v>310</v>
      </c>
      <c r="I67" s="109">
        <v>3000</v>
      </c>
      <c r="J67" s="109"/>
      <c r="K67" s="109"/>
      <c r="L67" s="109"/>
      <c r="M67" s="109"/>
      <c r="N67" s="109"/>
      <c r="O67" s="109"/>
      <c r="P67" s="109"/>
      <c r="Q67" s="109"/>
      <c r="R67" s="109">
        <v>3000</v>
      </c>
      <c r="S67" s="109"/>
      <c r="T67" s="109"/>
      <c r="U67" s="109">
        <v>3000</v>
      </c>
      <c r="V67" s="109"/>
      <c r="W67" s="109"/>
    </row>
    <row r="68" ht="21.75" customHeight="1" spans="1:23">
      <c r="A68" s="98" t="s">
        <v>494</v>
      </c>
      <c r="B68" s="98" t="s">
        <v>608</v>
      </c>
      <c r="C68" s="98" t="s">
        <v>573</v>
      </c>
      <c r="D68" s="98" t="s">
        <v>87</v>
      </c>
      <c r="E68" s="98" t="s">
        <v>174</v>
      </c>
      <c r="F68" s="98" t="s">
        <v>175</v>
      </c>
      <c r="G68" s="98" t="s">
        <v>309</v>
      </c>
      <c r="H68" s="98" t="s">
        <v>310</v>
      </c>
      <c r="I68" s="109">
        <v>50000</v>
      </c>
      <c r="J68" s="109">
        <v>50000</v>
      </c>
      <c r="K68" s="109">
        <v>50000</v>
      </c>
      <c r="L68" s="109"/>
      <c r="M68" s="109"/>
      <c r="N68" s="109"/>
      <c r="O68" s="109"/>
      <c r="P68" s="109"/>
      <c r="Q68" s="109"/>
      <c r="R68" s="109"/>
      <c r="S68" s="109"/>
      <c r="T68" s="109"/>
      <c r="U68" s="109"/>
      <c r="V68" s="109"/>
      <c r="W68" s="109"/>
    </row>
    <row r="69" ht="21.75" customHeight="1" spans="1:23">
      <c r="A69" s="98" t="s">
        <v>525</v>
      </c>
      <c r="B69" s="98" t="s">
        <v>609</v>
      </c>
      <c r="C69" s="98" t="s">
        <v>610</v>
      </c>
      <c r="D69" s="98" t="s">
        <v>87</v>
      </c>
      <c r="E69" s="98" t="s">
        <v>164</v>
      </c>
      <c r="F69" s="98" t="s">
        <v>165</v>
      </c>
      <c r="G69" s="98" t="s">
        <v>309</v>
      </c>
      <c r="H69" s="98" t="s">
        <v>310</v>
      </c>
      <c r="I69" s="109">
        <v>1672</v>
      </c>
      <c r="J69" s="109"/>
      <c r="K69" s="109"/>
      <c r="L69" s="109"/>
      <c r="M69" s="109"/>
      <c r="N69" s="109"/>
      <c r="O69" s="109"/>
      <c r="P69" s="109"/>
      <c r="Q69" s="109"/>
      <c r="R69" s="109">
        <v>1672</v>
      </c>
      <c r="S69" s="109"/>
      <c r="T69" s="109"/>
      <c r="U69" s="109">
        <v>1672</v>
      </c>
      <c r="V69" s="109"/>
      <c r="W69" s="109"/>
    </row>
    <row r="70" ht="21.75" customHeight="1" spans="1:23">
      <c r="A70" s="98" t="s">
        <v>525</v>
      </c>
      <c r="B70" s="98" t="s">
        <v>611</v>
      </c>
      <c r="C70" s="98" t="s">
        <v>612</v>
      </c>
      <c r="D70" s="98" t="s">
        <v>87</v>
      </c>
      <c r="E70" s="98" t="s">
        <v>164</v>
      </c>
      <c r="F70" s="98" t="s">
        <v>165</v>
      </c>
      <c r="G70" s="98" t="s">
        <v>309</v>
      </c>
      <c r="H70" s="98" t="s">
        <v>310</v>
      </c>
      <c r="I70" s="109">
        <v>45000</v>
      </c>
      <c r="J70" s="109"/>
      <c r="K70" s="109"/>
      <c r="L70" s="109"/>
      <c r="M70" s="109"/>
      <c r="N70" s="109"/>
      <c r="O70" s="109"/>
      <c r="P70" s="109"/>
      <c r="Q70" s="109"/>
      <c r="R70" s="109">
        <v>45000</v>
      </c>
      <c r="S70" s="109"/>
      <c r="T70" s="109"/>
      <c r="U70" s="109">
        <v>45000</v>
      </c>
      <c r="V70" s="109"/>
      <c r="W70" s="109"/>
    </row>
    <row r="71" ht="21.75" customHeight="1" spans="1:23">
      <c r="A71" s="98" t="s">
        <v>525</v>
      </c>
      <c r="B71" s="98" t="s">
        <v>613</v>
      </c>
      <c r="C71" s="98" t="s">
        <v>614</v>
      </c>
      <c r="D71" s="98" t="s">
        <v>87</v>
      </c>
      <c r="E71" s="98" t="s">
        <v>162</v>
      </c>
      <c r="F71" s="98" t="s">
        <v>163</v>
      </c>
      <c r="G71" s="98" t="s">
        <v>309</v>
      </c>
      <c r="H71" s="98" t="s">
        <v>310</v>
      </c>
      <c r="I71" s="109">
        <v>6000000</v>
      </c>
      <c r="J71" s="109"/>
      <c r="K71" s="109"/>
      <c r="L71" s="109"/>
      <c r="M71" s="109"/>
      <c r="N71" s="109"/>
      <c r="O71" s="109"/>
      <c r="P71" s="109"/>
      <c r="Q71" s="109"/>
      <c r="R71" s="109">
        <v>6000000</v>
      </c>
      <c r="S71" s="109">
        <v>6000000</v>
      </c>
      <c r="T71" s="109"/>
      <c r="U71" s="109"/>
      <c r="V71" s="109"/>
      <c r="W71" s="109"/>
    </row>
    <row r="72" ht="21.75" customHeight="1" spans="1:23">
      <c r="A72" s="98" t="s">
        <v>525</v>
      </c>
      <c r="B72" s="98" t="s">
        <v>615</v>
      </c>
      <c r="C72" s="98" t="s">
        <v>616</v>
      </c>
      <c r="D72" s="98" t="s">
        <v>87</v>
      </c>
      <c r="E72" s="98" t="s">
        <v>176</v>
      </c>
      <c r="F72" s="98" t="s">
        <v>177</v>
      </c>
      <c r="G72" s="98" t="s">
        <v>309</v>
      </c>
      <c r="H72" s="98" t="s">
        <v>310</v>
      </c>
      <c r="I72" s="109">
        <v>967</v>
      </c>
      <c r="J72" s="109"/>
      <c r="K72" s="109"/>
      <c r="L72" s="109"/>
      <c r="M72" s="109"/>
      <c r="N72" s="109"/>
      <c r="O72" s="109"/>
      <c r="P72" s="109"/>
      <c r="Q72" s="109"/>
      <c r="R72" s="109">
        <v>967</v>
      </c>
      <c r="S72" s="109"/>
      <c r="T72" s="109"/>
      <c r="U72" s="109">
        <v>967</v>
      </c>
      <c r="V72" s="109"/>
      <c r="W72" s="109"/>
    </row>
    <row r="73" ht="21.75" customHeight="1" spans="1:23">
      <c r="A73" s="98" t="s">
        <v>494</v>
      </c>
      <c r="B73" s="98" t="s">
        <v>617</v>
      </c>
      <c r="C73" s="98" t="s">
        <v>588</v>
      </c>
      <c r="D73" s="98" t="s">
        <v>89</v>
      </c>
      <c r="E73" s="98" t="s">
        <v>164</v>
      </c>
      <c r="F73" s="98" t="s">
        <v>165</v>
      </c>
      <c r="G73" s="98" t="s">
        <v>309</v>
      </c>
      <c r="H73" s="98" t="s">
        <v>310</v>
      </c>
      <c r="I73" s="109">
        <v>68750</v>
      </c>
      <c r="J73" s="109"/>
      <c r="K73" s="109"/>
      <c r="L73" s="109"/>
      <c r="M73" s="109"/>
      <c r="N73" s="109"/>
      <c r="O73" s="109"/>
      <c r="P73" s="109"/>
      <c r="Q73" s="109"/>
      <c r="R73" s="109">
        <v>68750</v>
      </c>
      <c r="S73" s="109"/>
      <c r="T73" s="109"/>
      <c r="U73" s="109">
        <v>68750</v>
      </c>
      <c r="V73" s="109"/>
      <c r="W73" s="109"/>
    </row>
    <row r="74" ht="21.75" customHeight="1" spans="1:23">
      <c r="A74" s="98" t="s">
        <v>494</v>
      </c>
      <c r="B74" s="98" t="s">
        <v>618</v>
      </c>
      <c r="C74" s="98" t="s">
        <v>573</v>
      </c>
      <c r="D74" s="98" t="s">
        <v>89</v>
      </c>
      <c r="E74" s="98" t="s">
        <v>174</v>
      </c>
      <c r="F74" s="98" t="s">
        <v>175</v>
      </c>
      <c r="G74" s="98" t="s">
        <v>309</v>
      </c>
      <c r="H74" s="98" t="s">
        <v>310</v>
      </c>
      <c r="I74" s="109">
        <v>50000</v>
      </c>
      <c r="J74" s="109">
        <v>50000</v>
      </c>
      <c r="K74" s="109">
        <v>50000</v>
      </c>
      <c r="L74" s="109"/>
      <c r="M74" s="109"/>
      <c r="N74" s="109"/>
      <c r="O74" s="109"/>
      <c r="P74" s="109"/>
      <c r="Q74" s="109"/>
      <c r="R74" s="109"/>
      <c r="S74" s="109"/>
      <c r="T74" s="109"/>
      <c r="U74" s="109"/>
      <c r="V74" s="109"/>
      <c r="W74" s="109"/>
    </row>
    <row r="75" ht="21.75" customHeight="1" spans="1:23">
      <c r="A75" s="98" t="s">
        <v>525</v>
      </c>
      <c r="B75" s="98" t="s">
        <v>619</v>
      </c>
      <c r="C75" s="98" t="s">
        <v>527</v>
      </c>
      <c r="D75" s="98" t="s">
        <v>89</v>
      </c>
      <c r="E75" s="98" t="s">
        <v>174</v>
      </c>
      <c r="F75" s="98" t="s">
        <v>175</v>
      </c>
      <c r="G75" s="98" t="s">
        <v>309</v>
      </c>
      <c r="H75" s="98" t="s">
        <v>310</v>
      </c>
      <c r="I75" s="109">
        <v>50000</v>
      </c>
      <c r="J75" s="109"/>
      <c r="K75" s="109"/>
      <c r="L75" s="109"/>
      <c r="M75" s="109"/>
      <c r="N75" s="109"/>
      <c r="O75" s="109"/>
      <c r="P75" s="109"/>
      <c r="Q75" s="109"/>
      <c r="R75" s="109">
        <v>50000</v>
      </c>
      <c r="S75" s="109"/>
      <c r="T75" s="109"/>
      <c r="U75" s="109">
        <v>50000</v>
      </c>
      <c r="V75" s="109"/>
      <c r="W75" s="109"/>
    </row>
    <row r="76" ht="21.75" customHeight="1" spans="1:23">
      <c r="A76" s="98" t="s">
        <v>525</v>
      </c>
      <c r="B76" s="98" t="s">
        <v>620</v>
      </c>
      <c r="C76" s="98" t="s">
        <v>579</v>
      </c>
      <c r="D76" s="98" t="s">
        <v>89</v>
      </c>
      <c r="E76" s="98" t="s">
        <v>162</v>
      </c>
      <c r="F76" s="98" t="s">
        <v>163</v>
      </c>
      <c r="G76" s="98" t="s">
        <v>309</v>
      </c>
      <c r="H76" s="98" t="s">
        <v>310</v>
      </c>
      <c r="I76" s="109">
        <v>6000000</v>
      </c>
      <c r="J76" s="109"/>
      <c r="K76" s="109"/>
      <c r="L76" s="109"/>
      <c r="M76" s="109"/>
      <c r="N76" s="109"/>
      <c r="O76" s="109"/>
      <c r="P76" s="109"/>
      <c r="Q76" s="109"/>
      <c r="R76" s="109">
        <v>6000000</v>
      </c>
      <c r="S76" s="109">
        <v>6000000</v>
      </c>
      <c r="T76" s="109"/>
      <c r="U76" s="109"/>
      <c r="V76" s="109"/>
      <c r="W76" s="109"/>
    </row>
    <row r="77" ht="21.75" customHeight="1" spans="1:23">
      <c r="A77" s="98" t="s">
        <v>494</v>
      </c>
      <c r="B77" s="98" t="s">
        <v>621</v>
      </c>
      <c r="C77" s="98" t="s">
        <v>622</v>
      </c>
      <c r="D77" s="98" t="s">
        <v>91</v>
      </c>
      <c r="E77" s="98" t="s">
        <v>176</v>
      </c>
      <c r="F77" s="98" t="s">
        <v>177</v>
      </c>
      <c r="G77" s="98" t="s">
        <v>309</v>
      </c>
      <c r="H77" s="98" t="s">
        <v>310</v>
      </c>
      <c r="I77" s="109">
        <v>4832</v>
      </c>
      <c r="J77" s="109"/>
      <c r="K77" s="109"/>
      <c r="L77" s="109"/>
      <c r="M77" s="109"/>
      <c r="N77" s="109"/>
      <c r="O77" s="109"/>
      <c r="P77" s="109"/>
      <c r="Q77" s="109"/>
      <c r="R77" s="109">
        <v>4832</v>
      </c>
      <c r="S77" s="109"/>
      <c r="T77" s="109"/>
      <c r="U77" s="109">
        <v>4832</v>
      </c>
      <c r="V77" s="109"/>
      <c r="W77" s="109"/>
    </row>
    <row r="78" ht="21.75" customHeight="1" spans="1:23">
      <c r="A78" s="98" t="s">
        <v>494</v>
      </c>
      <c r="B78" s="98" t="s">
        <v>623</v>
      </c>
      <c r="C78" s="98" t="s">
        <v>573</v>
      </c>
      <c r="D78" s="98" t="s">
        <v>91</v>
      </c>
      <c r="E78" s="98" t="s">
        <v>174</v>
      </c>
      <c r="F78" s="98" t="s">
        <v>175</v>
      </c>
      <c r="G78" s="98" t="s">
        <v>309</v>
      </c>
      <c r="H78" s="98" t="s">
        <v>310</v>
      </c>
      <c r="I78" s="109">
        <v>50000</v>
      </c>
      <c r="J78" s="109">
        <v>50000</v>
      </c>
      <c r="K78" s="109">
        <v>50000</v>
      </c>
      <c r="L78" s="109"/>
      <c r="M78" s="109"/>
      <c r="N78" s="109"/>
      <c r="O78" s="109"/>
      <c r="P78" s="109"/>
      <c r="Q78" s="109"/>
      <c r="R78" s="109"/>
      <c r="S78" s="109"/>
      <c r="T78" s="109"/>
      <c r="U78" s="109"/>
      <c r="V78" s="109"/>
      <c r="W78" s="109"/>
    </row>
    <row r="79" ht="21.75" customHeight="1" spans="1:23">
      <c r="A79" s="98" t="s">
        <v>525</v>
      </c>
      <c r="B79" s="98" t="s">
        <v>624</v>
      </c>
      <c r="C79" s="98" t="s">
        <v>625</v>
      </c>
      <c r="D79" s="98" t="s">
        <v>91</v>
      </c>
      <c r="E79" s="98" t="s">
        <v>162</v>
      </c>
      <c r="F79" s="98" t="s">
        <v>163</v>
      </c>
      <c r="G79" s="98" t="s">
        <v>309</v>
      </c>
      <c r="H79" s="98" t="s">
        <v>310</v>
      </c>
      <c r="I79" s="109">
        <v>4500000</v>
      </c>
      <c r="J79" s="109"/>
      <c r="K79" s="109"/>
      <c r="L79" s="109"/>
      <c r="M79" s="109"/>
      <c r="N79" s="109"/>
      <c r="O79" s="109"/>
      <c r="P79" s="109"/>
      <c r="Q79" s="109"/>
      <c r="R79" s="109">
        <v>4500000</v>
      </c>
      <c r="S79" s="109">
        <v>4500000</v>
      </c>
      <c r="T79" s="109"/>
      <c r="U79" s="109"/>
      <c r="V79" s="109"/>
      <c r="W79" s="109"/>
    </row>
    <row r="80" ht="21.75" customHeight="1" spans="1:23">
      <c r="A80" s="98" t="s">
        <v>488</v>
      </c>
      <c r="B80" s="98" t="s">
        <v>626</v>
      </c>
      <c r="C80" s="98" t="s">
        <v>625</v>
      </c>
      <c r="D80" s="98" t="s">
        <v>93</v>
      </c>
      <c r="E80" s="98" t="s">
        <v>162</v>
      </c>
      <c r="F80" s="98" t="s">
        <v>163</v>
      </c>
      <c r="G80" s="98" t="s">
        <v>309</v>
      </c>
      <c r="H80" s="98" t="s">
        <v>310</v>
      </c>
      <c r="I80" s="109">
        <v>8000000</v>
      </c>
      <c r="J80" s="109"/>
      <c r="K80" s="109"/>
      <c r="L80" s="109"/>
      <c r="M80" s="109"/>
      <c r="N80" s="109"/>
      <c r="O80" s="109"/>
      <c r="P80" s="109"/>
      <c r="Q80" s="109"/>
      <c r="R80" s="109">
        <v>8000000</v>
      </c>
      <c r="S80" s="109">
        <v>8000000</v>
      </c>
      <c r="T80" s="109"/>
      <c r="U80" s="109"/>
      <c r="V80" s="109"/>
      <c r="W80" s="109"/>
    </row>
    <row r="81" ht="21.75" customHeight="1" spans="1:23">
      <c r="A81" s="98" t="s">
        <v>494</v>
      </c>
      <c r="B81" s="98" t="s">
        <v>627</v>
      </c>
      <c r="C81" s="98" t="s">
        <v>573</v>
      </c>
      <c r="D81" s="98" t="s">
        <v>93</v>
      </c>
      <c r="E81" s="98" t="s">
        <v>174</v>
      </c>
      <c r="F81" s="98" t="s">
        <v>175</v>
      </c>
      <c r="G81" s="98" t="s">
        <v>309</v>
      </c>
      <c r="H81" s="98" t="s">
        <v>310</v>
      </c>
      <c r="I81" s="109">
        <v>60000</v>
      </c>
      <c r="J81" s="109">
        <v>60000</v>
      </c>
      <c r="K81" s="109">
        <v>60000</v>
      </c>
      <c r="L81" s="109"/>
      <c r="M81" s="109"/>
      <c r="N81" s="109"/>
      <c r="O81" s="109"/>
      <c r="P81" s="109"/>
      <c r="Q81" s="109"/>
      <c r="R81" s="109"/>
      <c r="S81" s="109"/>
      <c r="T81" s="109"/>
      <c r="U81" s="109"/>
      <c r="V81" s="109"/>
      <c r="W81" s="109"/>
    </row>
    <row r="82" ht="21.75" customHeight="1" spans="1:23">
      <c r="A82" s="98" t="s">
        <v>494</v>
      </c>
      <c r="B82" s="98" t="s">
        <v>628</v>
      </c>
      <c r="C82" s="98" t="s">
        <v>602</v>
      </c>
      <c r="D82" s="98" t="s">
        <v>95</v>
      </c>
      <c r="E82" s="98" t="s">
        <v>174</v>
      </c>
      <c r="F82" s="98" t="s">
        <v>175</v>
      </c>
      <c r="G82" s="98" t="s">
        <v>309</v>
      </c>
      <c r="H82" s="98" t="s">
        <v>310</v>
      </c>
      <c r="I82" s="109">
        <v>50000</v>
      </c>
      <c r="J82" s="109">
        <v>50000</v>
      </c>
      <c r="K82" s="109">
        <v>50000</v>
      </c>
      <c r="L82" s="109"/>
      <c r="M82" s="109"/>
      <c r="N82" s="109"/>
      <c r="O82" s="109"/>
      <c r="P82" s="109"/>
      <c r="Q82" s="109"/>
      <c r="R82" s="109"/>
      <c r="S82" s="109"/>
      <c r="T82" s="109"/>
      <c r="U82" s="109"/>
      <c r="V82" s="109"/>
      <c r="W82" s="109"/>
    </row>
    <row r="83" ht="21.75" customHeight="1" spans="1:23">
      <c r="A83" s="98" t="s">
        <v>525</v>
      </c>
      <c r="B83" s="98" t="s">
        <v>629</v>
      </c>
      <c r="C83" s="98" t="s">
        <v>630</v>
      </c>
      <c r="D83" s="98" t="s">
        <v>95</v>
      </c>
      <c r="E83" s="98" t="s">
        <v>184</v>
      </c>
      <c r="F83" s="98" t="s">
        <v>185</v>
      </c>
      <c r="G83" s="98" t="s">
        <v>309</v>
      </c>
      <c r="H83" s="98" t="s">
        <v>310</v>
      </c>
      <c r="I83" s="109">
        <v>11</v>
      </c>
      <c r="J83" s="109"/>
      <c r="K83" s="109"/>
      <c r="L83" s="109"/>
      <c r="M83" s="109"/>
      <c r="N83" s="109"/>
      <c r="O83" s="109"/>
      <c r="P83" s="109"/>
      <c r="Q83" s="109"/>
      <c r="R83" s="109">
        <v>11</v>
      </c>
      <c r="S83" s="109"/>
      <c r="T83" s="109"/>
      <c r="U83" s="109">
        <v>11</v>
      </c>
      <c r="V83" s="109"/>
      <c r="W83" s="109"/>
    </row>
    <row r="84" ht="21.75" customHeight="1" spans="1:23">
      <c r="A84" s="98" t="s">
        <v>525</v>
      </c>
      <c r="B84" s="98" t="s">
        <v>631</v>
      </c>
      <c r="C84" s="98" t="s">
        <v>632</v>
      </c>
      <c r="D84" s="98" t="s">
        <v>95</v>
      </c>
      <c r="E84" s="98" t="s">
        <v>180</v>
      </c>
      <c r="F84" s="98" t="s">
        <v>181</v>
      </c>
      <c r="G84" s="98" t="s">
        <v>309</v>
      </c>
      <c r="H84" s="98" t="s">
        <v>310</v>
      </c>
      <c r="I84" s="109">
        <v>18371</v>
      </c>
      <c r="J84" s="109"/>
      <c r="K84" s="109"/>
      <c r="L84" s="109"/>
      <c r="M84" s="109"/>
      <c r="N84" s="109"/>
      <c r="O84" s="109"/>
      <c r="P84" s="109"/>
      <c r="Q84" s="109"/>
      <c r="R84" s="109">
        <v>18371</v>
      </c>
      <c r="S84" s="109">
        <v>18371</v>
      </c>
      <c r="T84" s="109"/>
      <c r="U84" s="109"/>
      <c r="V84" s="109"/>
      <c r="W84" s="109"/>
    </row>
    <row r="85" ht="21.75" customHeight="1" spans="1:23">
      <c r="A85" s="98" t="s">
        <v>525</v>
      </c>
      <c r="B85" s="98" t="s">
        <v>633</v>
      </c>
      <c r="C85" s="98" t="s">
        <v>579</v>
      </c>
      <c r="D85" s="98" t="s">
        <v>95</v>
      </c>
      <c r="E85" s="98" t="s">
        <v>162</v>
      </c>
      <c r="F85" s="98" t="s">
        <v>163</v>
      </c>
      <c r="G85" s="98" t="s">
        <v>309</v>
      </c>
      <c r="H85" s="98" t="s">
        <v>310</v>
      </c>
      <c r="I85" s="109">
        <v>5000000</v>
      </c>
      <c r="J85" s="109"/>
      <c r="K85" s="109"/>
      <c r="L85" s="109"/>
      <c r="M85" s="109"/>
      <c r="N85" s="109"/>
      <c r="O85" s="109"/>
      <c r="P85" s="109"/>
      <c r="Q85" s="109"/>
      <c r="R85" s="109">
        <v>5000000</v>
      </c>
      <c r="S85" s="109">
        <v>5000000</v>
      </c>
      <c r="T85" s="109"/>
      <c r="U85" s="109"/>
      <c r="V85" s="109"/>
      <c r="W85" s="109"/>
    </row>
    <row r="86" ht="21.75" customHeight="1" spans="1:23">
      <c r="A86" s="98" t="s">
        <v>525</v>
      </c>
      <c r="B86" s="98" t="s">
        <v>634</v>
      </c>
      <c r="C86" s="98" t="s">
        <v>635</v>
      </c>
      <c r="D86" s="98" t="s">
        <v>95</v>
      </c>
      <c r="E86" s="98" t="s">
        <v>180</v>
      </c>
      <c r="F86" s="98" t="s">
        <v>181</v>
      </c>
      <c r="G86" s="98" t="s">
        <v>309</v>
      </c>
      <c r="H86" s="98" t="s">
        <v>310</v>
      </c>
      <c r="I86" s="109">
        <v>3.5</v>
      </c>
      <c r="J86" s="109"/>
      <c r="K86" s="109"/>
      <c r="L86" s="109"/>
      <c r="M86" s="109"/>
      <c r="N86" s="109"/>
      <c r="O86" s="109"/>
      <c r="P86" s="109"/>
      <c r="Q86" s="109"/>
      <c r="R86" s="109">
        <v>3.5</v>
      </c>
      <c r="S86" s="109"/>
      <c r="T86" s="109"/>
      <c r="U86" s="109">
        <v>3.5</v>
      </c>
      <c r="V86" s="109"/>
      <c r="W86" s="109"/>
    </row>
    <row r="87" ht="21.75" customHeight="1" spans="1:23">
      <c r="A87" s="98" t="s">
        <v>525</v>
      </c>
      <c r="B87" s="98" t="s">
        <v>636</v>
      </c>
      <c r="C87" s="98" t="s">
        <v>637</v>
      </c>
      <c r="D87" s="98" t="s">
        <v>95</v>
      </c>
      <c r="E87" s="98" t="s">
        <v>184</v>
      </c>
      <c r="F87" s="98" t="s">
        <v>185</v>
      </c>
      <c r="G87" s="98" t="s">
        <v>309</v>
      </c>
      <c r="H87" s="98" t="s">
        <v>310</v>
      </c>
      <c r="I87" s="109">
        <v>150.28</v>
      </c>
      <c r="J87" s="109"/>
      <c r="K87" s="109"/>
      <c r="L87" s="109"/>
      <c r="M87" s="109"/>
      <c r="N87" s="109"/>
      <c r="O87" s="109"/>
      <c r="P87" s="109"/>
      <c r="Q87" s="109"/>
      <c r="R87" s="109">
        <v>150.28</v>
      </c>
      <c r="S87" s="109"/>
      <c r="T87" s="109"/>
      <c r="U87" s="109">
        <v>150.28</v>
      </c>
      <c r="V87" s="109"/>
      <c r="W87" s="109"/>
    </row>
    <row r="88" ht="21.75" customHeight="1" spans="1:23">
      <c r="A88" s="98" t="s">
        <v>494</v>
      </c>
      <c r="B88" s="98" t="s">
        <v>638</v>
      </c>
      <c r="C88" s="98" t="s">
        <v>573</v>
      </c>
      <c r="D88" s="98" t="s">
        <v>97</v>
      </c>
      <c r="E88" s="98" t="s">
        <v>174</v>
      </c>
      <c r="F88" s="98" t="s">
        <v>175</v>
      </c>
      <c r="G88" s="98" t="s">
        <v>309</v>
      </c>
      <c r="H88" s="98" t="s">
        <v>310</v>
      </c>
      <c r="I88" s="109">
        <v>60000</v>
      </c>
      <c r="J88" s="109">
        <v>60000</v>
      </c>
      <c r="K88" s="109">
        <v>60000</v>
      </c>
      <c r="L88" s="109"/>
      <c r="M88" s="109"/>
      <c r="N88" s="109"/>
      <c r="O88" s="109"/>
      <c r="P88" s="109"/>
      <c r="Q88" s="109"/>
      <c r="R88" s="109"/>
      <c r="S88" s="109"/>
      <c r="T88" s="109"/>
      <c r="U88" s="109"/>
      <c r="V88" s="109"/>
      <c r="W88" s="109"/>
    </row>
    <row r="89" ht="21.75" customHeight="1" spans="1:23">
      <c r="A89" s="98" t="s">
        <v>525</v>
      </c>
      <c r="B89" s="98" t="s">
        <v>639</v>
      </c>
      <c r="C89" s="98" t="s">
        <v>579</v>
      </c>
      <c r="D89" s="98" t="s">
        <v>97</v>
      </c>
      <c r="E89" s="98" t="s">
        <v>162</v>
      </c>
      <c r="F89" s="98" t="s">
        <v>163</v>
      </c>
      <c r="G89" s="98" t="s">
        <v>309</v>
      </c>
      <c r="H89" s="98" t="s">
        <v>310</v>
      </c>
      <c r="I89" s="109">
        <v>30000000</v>
      </c>
      <c r="J89" s="109"/>
      <c r="K89" s="109"/>
      <c r="L89" s="109"/>
      <c r="M89" s="109"/>
      <c r="N89" s="109"/>
      <c r="O89" s="109"/>
      <c r="P89" s="109"/>
      <c r="Q89" s="109"/>
      <c r="R89" s="109">
        <v>30000000</v>
      </c>
      <c r="S89" s="109">
        <v>30000000</v>
      </c>
      <c r="T89" s="109"/>
      <c r="U89" s="109"/>
      <c r="V89" s="109"/>
      <c r="W89" s="109"/>
    </row>
    <row r="90" ht="21.75" customHeight="1" spans="1:23">
      <c r="A90" s="98" t="s">
        <v>525</v>
      </c>
      <c r="B90" s="98" t="s">
        <v>640</v>
      </c>
      <c r="C90" s="98" t="s">
        <v>641</v>
      </c>
      <c r="D90" s="98" t="s">
        <v>99</v>
      </c>
      <c r="E90" s="98" t="s">
        <v>156</v>
      </c>
      <c r="F90" s="98" t="s">
        <v>157</v>
      </c>
      <c r="G90" s="98" t="s">
        <v>309</v>
      </c>
      <c r="H90" s="98" t="s">
        <v>310</v>
      </c>
      <c r="I90" s="109">
        <v>490000</v>
      </c>
      <c r="J90" s="109"/>
      <c r="K90" s="109"/>
      <c r="L90" s="109"/>
      <c r="M90" s="109"/>
      <c r="N90" s="109"/>
      <c r="O90" s="109"/>
      <c r="P90" s="109"/>
      <c r="Q90" s="109"/>
      <c r="R90" s="109">
        <v>490000</v>
      </c>
      <c r="S90" s="109">
        <v>490000</v>
      </c>
      <c r="T90" s="109"/>
      <c r="U90" s="109"/>
      <c r="V90" s="109"/>
      <c r="W90" s="109"/>
    </row>
    <row r="91" ht="21.75" customHeight="1" spans="1:23">
      <c r="A91" s="98" t="s">
        <v>525</v>
      </c>
      <c r="B91" s="98" t="s">
        <v>640</v>
      </c>
      <c r="C91" s="98" t="s">
        <v>641</v>
      </c>
      <c r="D91" s="98" t="s">
        <v>99</v>
      </c>
      <c r="E91" s="98" t="s">
        <v>156</v>
      </c>
      <c r="F91" s="98" t="s">
        <v>157</v>
      </c>
      <c r="G91" s="98" t="s">
        <v>642</v>
      </c>
      <c r="H91" s="98" t="s">
        <v>643</v>
      </c>
      <c r="I91" s="109">
        <v>14760000</v>
      </c>
      <c r="J91" s="109"/>
      <c r="K91" s="109"/>
      <c r="L91" s="109"/>
      <c r="M91" s="109"/>
      <c r="N91" s="109"/>
      <c r="O91" s="109"/>
      <c r="P91" s="109"/>
      <c r="Q91" s="109"/>
      <c r="R91" s="109">
        <v>14760000</v>
      </c>
      <c r="S91" s="109">
        <v>14760000</v>
      </c>
      <c r="T91" s="109"/>
      <c r="U91" s="109"/>
      <c r="V91" s="109"/>
      <c r="W91" s="109"/>
    </row>
    <row r="92" ht="21.75" customHeight="1" spans="1:23">
      <c r="A92" s="98" t="s">
        <v>525</v>
      </c>
      <c r="B92" s="98" t="s">
        <v>640</v>
      </c>
      <c r="C92" s="98" t="s">
        <v>641</v>
      </c>
      <c r="D92" s="98" t="s">
        <v>99</v>
      </c>
      <c r="E92" s="98" t="s">
        <v>156</v>
      </c>
      <c r="F92" s="98" t="s">
        <v>157</v>
      </c>
      <c r="G92" s="98" t="s">
        <v>550</v>
      </c>
      <c r="H92" s="98" t="s">
        <v>551</v>
      </c>
      <c r="I92" s="109">
        <v>35874018</v>
      </c>
      <c r="J92" s="109"/>
      <c r="K92" s="109"/>
      <c r="L92" s="109"/>
      <c r="M92" s="109"/>
      <c r="N92" s="109"/>
      <c r="O92" s="109"/>
      <c r="P92" s="109"/>
      <c r="Q92" s="109"/>
      <c r="R92" s="109">
        <v>35874018</v>
      </c>
      <c r="S92" s="109">
        <v>35874018</v>
      </c>
      <c r="T92" s="109"/>
      <c r="U92" s="109"/>
      <c r="V92" s="109"/>
      <c r="W92" s="109"/>
    </row>
    <row r="93" ht="21.75" customHeight="1" spans="1:23">
      <c r="A93" s="98" t="s">
        <v>525</v>
      </c>
      <c r="B93" s="98" t="s">
        <v>640</v>
      </c>
      <c r="C93" s="98" t="s">
        <v>641</v>
      </c>
      <c r="D93" s="98" t="s">
        <v>99</v>
      </c>
      <c r="E93" s="98" t="s">
        <v>156</v>
      </c>
      <c r="F93" s="98" t="s">
        <v>157</v>
      </c>
      <c r="G93" s="98" t="s">
        <v>296</v>
      </c>
      <c r="H93" s="98" t="s">
        <v>297</v>
      </c>
      <c r="I93" s="109">
        <v>233000</v>
      </c>
      <c r="J93" s="109"/>
      <c r="K93" s="109"/>
      <c r="L93" s="109"/>
      <c r="M93" s="109"/>
      <c r="N93" s="109"/>
      <c r="O93" s="109"/>
      <c r="P93" s="109"/>
      <c r="Q93" s="109"/>
      <c r="R93" s="109">
        <v>233000</v>
      </c>
      <c r="S93" s="109">
        <v>233000</v>
      </c>
      <c r="T93" s="109"/>
      <c r="U93" s="109"/>
      <c r="V93" s="109"/>
      <c r="W93" s="109"/>
    </row>
    <row r="94" ht="21.75" customHeight="1" spans="1:23">
      <c r="A94" s="98" t="s">
        <v>525</v>
      </c>
      <c r="B94" s="98" t="s">
        <v>640</v>
      </c>
      <c r="C94" s="98" t="s">
        <v>641</v>
      </c>
      <c r="D94" s="98" t="s">
        <v>99</v>
      </c>
      <c r="E94" s="98" t="s">
        <v>156</v>
      </c>
      <c r="F94" s="98" t="s">
        <v>157</v>
      </c>
      <c r="G94" s="98" t="s">
        <v>644</v>
      </c>
      <c r="H94" s="98" t="s">
        <v>645</v>
      </c>
      <c r="I94" s="109">
        <v>3675100</v>
      </c>
      <c r="J94" s="109"/>
      <c r="K94" s="109"/>
      <c r="L94" s="109"/>
      <c r="M94" s="109"/>
      <c r="N94" s="109"/>
      <c r="O94" s="109"/>
      <c r="P94" s="109"/>
      <c r="Q94" s="109"/>
      <c r="R94" s="109">
        <v>3675100</v>
      </c>
      <c r="S94" s="109">
        <v>3675100</v>
      </c>
      <c r="T94" s="109"/>
      <c r="U94" s="109"/>
      <c r="V94" s="109"/>
      <c r="W94" s="109"/>
    </row>
    <row r="95" ht="21.75" customHeight="1" spans="1:23">
      <c r="A95" s="98" t="s">
        <v>525</v>
      </c>
      <c r="B95" s="98" t="s">
        <v>640</v>
      </c>
      <c r="C95" s="98" t="s">
        <v>641</v>
      </c>
      <c r="D95" s="98" t="s">
        <v>99</v>
      </c>
      <c r="E95" s="98" t="s">
        <v>156</v>
      </c>
      <c r="F95" s="98" t="s">
        <v>157</v>
      </c>
      <c r="G95" s="98" t="s">
        <v>646</v>
      </c>
      <c r="H95" s="98" t="s">
        <v>647</v>
      </c>
      <c r="I95" s="109">
        <v>44410700</v>
      </c>
      <c r="J95" s="109"/>
      <c r="K95" s="109"/>
      <c r="L95" s="109"/>
      <c r="M95" s="109"/>
      <c r="N95" s="109"/>
      <c r="O95" s="109"/>
      <c r="P95" s="109"/>
      <c r="Q95" s="109"/>
      <c r="R95" s="109">
        <v>44410700</v>
      </c>
      <c r="S95" s="109">
        <v>44410700</v>
      </c>
      <c r="T95" s="109"/>
      <c r="U95" s="109"/>
      <c r="V95" s="109"/>
      <c r="W95" s="109"/>
    </row>
    <row r="96" ht="21.75" customHeight="1" spans="1:23">
      <c r="A96" s="98" t="s">
        <v>525</v>
      </c>
      <c r="B96" s="98" t="s">
        <v>640</v>
      </c>
      <c r="C96" s="98" t="s">
        <v>641</v>
      </c>
      <c r="D96" s="98" t="s">
        <v>99</v>
      </c>
      <c r="E96" s="98" t="s">
        <v>156</v>
      </c>
      <c r="F96" s="98" t="s">
        <v>157</v>
      </c>
      <c r="G96" s="98" t="s">
        <v>648</v>
      </c>
      <c r="H96" s="98" t="s">
        <v>649</v>
      </c>
      <c r="I96" s="109">
        <v>200000</v>
      </c>
      <c r="J96" s="109"/>
      <c r="K96" s="109"/>
      <c r="L96" s="109"/>
      <c r="M96" s="109"/>
      <c r="N96" s="109"/>
      <c r="O96" s="109"/>
      <c r="P96" s="109"/>
      <c r="Q96" s="109"/>
      <c r="R96" s="109">
        <v>200000</v>
      </c>
      <c r="S96" s="109">
        <v>200000</v>
      </c>
      <c r="T96" s="109"/>
      <c r="U96" s="109"/>
      <c r="V96" s="109"/>
      <c r="W96" s="109"/>
    </row>
    <row r="97" ht="21.75" customHeight="1" spans="1:23">
      <c r="A97" s="98" t="s">
        <v>525</v>
      </c>
      <c r="B97" s="98" t="s">
        <v>650</v>
      </c>
      <c r="C97" s="98" t="s">
        <v>651</v>
      </c>
      <c r="D97" s="98" t="s">
        <v>99</v>
      </c>
      <c r="E97" s="98" t="s">
        <v>156</v>
      </c>
      <c r="F97" s="98" t="s">
        <v>157</v>
      </c>
      <c r="G97" s="98" t="s">
        <v>642</v>
      </c>
      <c r="H97" s="98" t="s">
        <v>643</v>
      </c>
      <c r="I97" s="109">
        <v>3076000</v>
      </c>
      <c r="J97" s="109"/>
      <c r="K97" s="109"/>
      <c r="L97" s="109"/>
      <c r="M97" s="109"/>
      <c r="N97" s="109"/>
      <c r="O97" s="109"/>
      <c r="P97" s="109"/>
      <c r="Q97" s="109"/>
      <c r="R97" s="109">
        <v>3076000</v>
      </c>
      <c r="S97" s="109">
        <v>3076000</v>
      </c>
      <c r="T97" s="109"/>
      <c r="U97" s="109"/>
      <c r="V97" s="109"/>
      <c r="W97" s="109"/>
    </row>
    <row r="98" ht="21.75" customHeight="1" spans="1:23">
      <c r="A98" s="98" t="s">
        <v>525</v>
      </c>
      <c r="B98" s="98" t="s">
        <v>652</v>
      </c>
      <c r="C98" s="98" t="s">
        <v>653</v>
      </c>
      <c r="D98" s="98" t="s">
        <v>101</v>
      </c>
      <c r="E98" s="98" t="s">
        <v>156</v>
      </c>
      <c r="F98" s="98" t="s">
        <v>157</v>
      </c>
      <c r="G98" s="98" t="s">
        <v>644</v>
      </c>
      <c r="H98" s="98" t="s">
        <v>645</v>
      </c>
      <c r="I98" s="109">
        <v>3106000</v>
      </c>
      <c r="J98" s="109"/>
      <c r="K98" s="109"/>
      <c r="L98" s="109"/>
      <c r="M98" s="109"/>
      <c r="N98" s="109"/>
      <c r="O98" s="109"/>
      <c r="P98" s="109"/>
      <c r="Q98" s="109"/>
      <c r="R98" s="109">
        <v>3106000</v>
      </c>
      <c r="S98" s="109">
        <v>3106000</v>
      </c>
      <c r="T98" s="109"/>
      <c r="U98" s="109"/>
      <c r="V98" s="109"/>
      <c r="W98" s="109"/>
    </row>
    <row r="99" ht="21.75" customHeight="1" spans="1:23">
      <c r="A99" s="98" t="s">
        <v>525</v>
      </c>
      <c r="B99" s="98" t="s">
        <v>654</v>
      </c>
      <c r="C99" s="98" t="s">
        <v>655</v>
      </c>
      <c r="D99" s="98" t="s">
        <v>101</v>
      </c>
      <c r="E99" s="98" t="s">
        <v>156</v>
      </c>
      <c r="F99" s="98" t="s">
        <v>157</v>
      </c>
      <c r="G99" s="98" t="s">
        <v>656</v>
      </c>
      <c r="H99" s="98" t="s">
        <v>657</v>
      </c>
      <c r="I99" s="109">
        <v>1100000</v>
      </c>
      <c r="J99" s="109"/>
      <c r="K99" s="109"/>
      <c r="L99" s="109"/>
      <c r="M99" s="109"/>
      <c r="N99" s="109"/>
      <c r="O99" s="109"/>
      <c r="P99" s="109"/>
      <c r="Q99" s="109"/>
      <c r="R99" s="109">
        <v>1100000</v>
      </c>
      <c r="S99" s="109">
        <v>1100000</v>
      </c>
      <c r="T99" s="109"/>
      <c r="U99" s="109"/>
      <c r="V99" s="109"/>
      <c r="W99" s="109"/>
    </row>
    <row r="100" ht="21.75" customHeight="1" spans="1:23">
      <c r="A100" s="98" t="s">
        <v>525</v>
      </c>
      <c r="B100" s="98" t="s">
        <v>658</v>
      </c>
      <c r="C100" s="98" t="s">
        <v>659</v>
      </c>
      <c r="D100" s="98" t="s">
        <v>101</v>
      </c>
      <c r="E100" s="98" t="s">
        <v>156</v>
      </c>
      <c r="F100" s="98" t="s">
        <v>157</v>
      </c>
      <c r="G100" s="98" t="s">
        <v>296</v>
      </c>
      <c r="H100" s="98" t="s">
        <v>297</v>
      </c>
      <c r="I100" s="109">
        <v>165000</v>
      </c>
      <c r="J100" s="109"/>
      <c r="K100" s="109"/>
      <c r="L100" s="109"/>
      <c r="M100" s="109"/>
      <c r="N100" s="109"/>
      <c r="O100" s="109"/>
      <c r="P100" s="109"/>
      <c r="Q100" s="109"/>
      <c r="R100" s="109">
        <v>165000</v>
      </c>
      <c r="S100" s="109">
        <v>165000</v>
      </c>
      <c r="T100" s="109"/>
      <c r="U100" s="109"/>
      <c r="V100" s="109"/>
      <c r="W100" s="109"/>
    </row>
    <row r="101" ht="21.75" customHeight="1" spans="1:23">
      <c r="A101" s="98" t="s">
        <v>525</v>
      </c>
      <c r="B101" s="98" t="s">
        <v>660</v>
      </c>
      <c r="C101" s="98" t="s">
        <v>661</v>
      </c>
      <c r="D101" s="98" t="s">
        <v>101</v>
      </c>
      <c r="E101" s="98" t="s">
        <v>156</v>
      </c>
      <c r="F101" s="98" t="s">
        <v>157</v>
      </c>
      <c r="G101" s="98" t="s">
        <v>642</v>
      </c>
      <c r="H101" s="98" t="s">
        <v>643</v>
      </c>
      <c r="I101" s="109">
        <v>1000000</v>
      </c>
      <c r="J101" s="109"/>
      <c r="K101" s="109"/>
      <c r="L101" s="109"/>
      <c r="M101" s="109"/>
      <c r="N101" s="109"/>
      <c r="O101" s="109"/>
      <c r="P101" s="109"/>
      <c r="Q101" s="109"/>
      <c r="R101" s="109">
        <v>1000000</v>
      </c>
      <c r="S101" s="109">
        <v>1000000</v>
      </c>
      <c r="T101" s="109"/>
      <c r="U101" s="109"/>
      <c r="V101" s="109"/>
      <c r="W101" s="109"/>
    </row>
    <row r="102" ht="21.75" customHeight="1" spans="1:23">
      <c r="A102" s="98" t="s">
        <v>494</v>
      </c>
      <c r="B102" s="98" t="s">
        <v>662</v>
      </c>
      <c r="C102" s="98" t="s">
        <v>663</v>
      </c>
      <c r="D102" s="98" t="s">
        <v>103</v>
      </c>
      <c r="E102" s="98" t="s">
        <v>164</v>
      </c>
      <c r="F102" s="98" t="s">
        <v>165</v>
      </c>
      <c r="G102" s="98" t="s">
        <v>309</v>
      </c>
      <c r="H102" s="98" t="s">
        <v>310</v>
      </c>
      <c r="I102" s="109">
        <v>38601.44</v>
      </c>
      <c r="J102" s="109"/>
      <c r="K102" s="109"/>
      <c r="L102" s="109"/>
      <c r="M102" s="109"/>
      <c r="N102" s="109"/>
      <c r="O102" s="109"/>
      <c r="P102" s="109"/>
      <c r="Q102" s="109"/>
      <c r="R102" s="109">
        <v>38601.44</v>
      </c>
      <c r="S102" s="109"/>
      <c r="T102" s="109"/>
      <c r="U102" s="109">
        <v>38601.44</v>
      </c>
      <c r="V102" s="109"/>
      <c r="W102" s="109"/>
    </row>
    <row r="103" ht="21.75" customHeight="1" spans="1:23">
      <c r="A103" s="98" t="s">
        <v>494</v>
      </c>
      <c r="B103" s="98" t="s">
        <v>664</v>
      </c>
      <c r="C103" s="98" t="s">
        <v>622</v>
      </c>
      <c r="D103" s="98" t="s">
        <v>103</v>
      </c>
      <c r="E103" s="98" t="s">
        <v>180</v>
      </c>
      <c r="F103" s="98" t="s">
        <v>181</v>
      </c>
      <c r="G103" s="98" t="s">
        <v>309</v>
      </c>
      <c r="H103" s="98" t="s">
        <v>310</v>
      </c>
      <c r="I103" s="109">
        <v>54097.72</v>
      </c>
      <c r="J103" s="109"/>
      <c r="K103" s="109"/>
      <c r="L103" s="109"/>
      <c r="M103" s="109"/>
      <c r="N103" s="109"/>
      <c r="O103" s="109"/>
      <c r="P103" s="109"/>
      <c r="Q103" s="109"/>
      <c r="R103" s="109">
        <v>54097.72</v>
      </c>
      <c r="S103" s="109"/>
      <c r="T103" s="109"/>
      <c r="U103" s="109">
        <v>54097.72</v>
      </c>
      <c r="V103" s="109"/>
      <c r="W103" s="109"/>
    </row>
    <row r="104" ht="21.75" customHeight="1" spans="1:23">
      <c r="A104" s="98" t="s">
        <v>494</v>
      </c>
      <c r="B104" s="98" t="s">
        <v>665</v>
      </c>
      <c r="C104" s="98" t="s">
        <v>666</v>
      </c>
      <c r="D104" s="98" t="s">
        <v>103</v>
      </c>
      <c r="E104" s="98" t="s">
        <v>180</v>
      </c>
      <c r="F104" s="98" t="s">
        <v>181</v>
      </c>
      <c r="G104" s="98" t="s">
        <v>309</v>
      </c>
      <c r="H104" s="98" t="s">
        <v>310</v>
      </c>
      <c r="I104" s="109">
        <v>296094.92</v>
      </c>
      <c r="J104" s="109"/>
      <c r="K104" s="109"/>
      <c r="L104" s="109"/>
      <c r="M104" s="109"/>
      <c r="N104" s="109"/>
      <c r="O104" s="109"/>
      <c r="P104" s="109"/>
      <c r="Q104" s="109"/>
      <c r="R104" s="109">
        <v>296094.92</v>
      </c>
      <c r="S104" s="109"/>
      <c r="T104" s="109"/>
      <c r="U104" s="109">
        <v>296094.92</v>
      </c>
      <c r="V104" s="109"/>
      <c r="W104" s="109"/>
    </row>
    <row r="105" ht="21.75" customHeight="1" spans="1:23">
      <c r="A105" s="98" t="s">
        <v>494</v>
      </c>
      <c r="B105" s="98" t="s">
        <v>667</v>
      </c>
      <c r="C105" s="98" t="s">
        <v>668</v>
      </c>
      <c r="D105" s="98" t="s">
        <v>103</v>
      </c>
      <c r="E105" s="98" t="s">
        <v>164</v>
      </c>
      <c r="F105" s="98" t="s">
        <v>165</v>
      </c>
      <c r="G105" s="98" t="s">
        <v>309</v>
      </c>
      <c r="H105" s="98" t="s">
        <v>310</v>
      </c>
      <c r="I105" s="109">
        <v>17712</v>
      </c>
      <c r="J105" s="109"/>
      <c r="K105" s="109"/>
      <c r="L105" s="109"/>
      <c r="M105" s="109"/>
      <c r="N105" s="109"/>
      <c r="O105" s="109"/>
      <c r="P105" s="109"/>
      <c r="Q105" s="109"/>
      <c r="R105" s="109">
        <v>17712</v>
      </c>
      <c r="S105" s="109"/>
      <c r="T105" s="109"/>
      <c r="U105" s="109">
        <v>17712</v>
      </c>
      <c r="V105" s="109"/>
      <c r="W105" s="109"/>
    </row>
    <row r="106" ht="21.75" customHeight="1" spans="1:23">
      <c r="A106" s="98" t="s">
        <v>494</v>
      </c>
      <c r="B106" s="98" t="s">
        <v>669</v>
      </c>
      <c r="C106" s="98" t="s">
        <v>573</v>
      </c>
      <c r="D106" s="98" t="s">
        <v>103</v>
      </c>
      <c r="E106" s="98" t="s">
        <v>174</v>
      </c>
      <c r="F106" s="98" t="s">
        <v>175</v>
      </c>
      <c r="G106" s="98" t="s">
        <v>309</v>
      </c>
      <c r="H106" s="98" t="s">
        <v>310</v>
      </c>
      <c r="I106" s="109">
        <v>100000</v>
      </c>
      <c r="J106" s="109">
        <v>100000</v>
      </c>
      <c r="K106" s="109">
        <v>100000</v>
      </c>
      <c r="L106" s="109"/>
      <c r="M106" s="109"/>
      <c r="N106" s="109"/>
      <c r="O106" s="109"/>
      <c r="P106" s="109"/>
      <c r="Q106" s="109"/>
      <c r="R106" s="109"/>
      <c r="S106" s="109"/>
      <c r="T106" s="109"/>
      <c r="U106" s="109"/>
      <c r="V106" s="109"/>
      <c r="W106" s="109"/>
    </row>
    <row r="107" ht="21.75" customHeight="1" spans="1:23">
      <c r="A107" s="98" t="s">
        <v>525</v>
      </c>
      <c r="B107" s="98" t="s">
        <v>670</v>
      </c>
      <c r="C107" s="98" t="s">
        <v>635</v>
      </c>
      <c r="D107" s="98" t="s">
        <v>103</v>
      </c>
      <c r="E107" s="98" t="s">
        <v>180</v>
      </c>
      <c r="F107" s="98" t="s">
        <v>181</v>
      </c>
      <c r="G107" s="98" t="s">
        <v>309</v>
      </c>
      <c r="H107" s="98" t="s">
        <v>310</v>
      </c>
      <c r="I107" s="109">
        <v>7159</v>
      </c>
      <c r="J107" s="109"/>
      <c r="K107" s="109"/>
      <c r="L107" s="109"/>
      <c r="M107" s="109"/>
      <c r="N107" s="109"/>
      <c r="O107" s="109"/>
      <c r="P107" s="109"/>
      <c r="Q107" s="109"/>
      <c r="R107" s="109">
        <v>7159</v>
      </c>
      <c r="S107" s="109"/>
      <c r="T107" s="109"/>
      <c r="U107" s="109">
        <v>7159</v>
      </c>
      <c r="V107" s="109"/>
      <c r="W107" s="109"/>
    </row>
    <row r="108" ht="21.75" customHeight="1" spans="1:23">
      <c r="A108" s="98" t="s">
        <v>525</v>
      </c>
      <c r="B108" s="98" t="s">
        <v>671</v>
      </c>
      <c r="C108" s="98" t="s">
        <v>637</v>
      </c>
      <c r="D108" s="98" t="s">
        <v>103</v>
      </c>
      <c r="E108" s="98" t="s">
        <v>164</v>
      </c>
      <c r="F108" s="98" t="s">
        <v>165</v>
      </c>
      <c r="G108" s="98" t="s">
        <v>309</v>
      </c>
      <c r="H108" s="98" t="s">
        <v>310</v>
      </c>
      <c r="I108" s="109">
        <v>15000</v>
      </c>
      <c r="J108" s="109"/>
      <c r="K108" s="109"/>
      <c r="L108" s="109"/>
      <c r="M108" s="109"/>
      <c r="N108" s="109"/>
      <c r="O108" s="109"/>
      <c r="P108" s="109"/>
      <c r="Q108" s="109"/>
      <c r="R108" s="109">
        <v>15000</v>
      </c>
      <c r="S108" s="109"/>
      <c r="T108" s="109"/>
      <c r="U108" s="109">
        <v>15000</v>
      </c>
      <c r="V108" s="109"/>
      <c r="W108" s="109"/>
    </row>
    <row r="109" ht="21.75" customHeight="1" spans="1:23">
      <c r="A109" s="98" t="s">
        <v>525</v>
      </c>
      <c r="B109" s="98" t="s">
        <v>672</v>
      </c>
      <c r="C109" s="98" t="s">
        <v>673</v>
      </c>
      <c r="D109" s="98" t="s">
        <v>103</v>
      </c>
      <c r="E109" s="98" t="s">
        <v>164</v>
      </c>
      <c r="F109" s="98" t="s">
        <v>165</v>
      </c>
      <c r="G109" s="98" t="s">
        <v>309</v>
      </c>
      <c r="H109" s="98" t="s">
        <v>310</v>
      </c>
      <c r="I109" s="109">
        <v>2700</v>
      </c>
      <c r="J109" s="109"/>
      <c r="K109" s="109"/>
      <c r="L109" s="109"/>
      <c r="M109" s="109"/>
      <c r="N109" s="109"/>
      <c r="O109" s="109"/>
      <c r="P109" s="109"/>
      <c r="Q109" s="109"/>
      <c r="R109" s="109">
        <v>2700</v>
      </c>
      <c r="S109" s="109"/>
      <c r="T109" s="109"/>
      <c r="U109" s="109">
        <v>2700</v>
      </c>
      <c r="V109" s="109"/>
      <c r="W109" s="109"/>
    </row>
    <row r="110" ht="21.75" customHeight="1" spans="1:23">
      <c r="A110" s="98" t="s">
        <v>525</v>
      </c>
      <c r="B110" s="98" t="s">
        <v>674</v>
      </c>
      <c r="C110" s="98" t="s">
        <v>675</v>
      </c>
      <c r="D110" s="98" t="s">
        <v>103</v>
      </c>
      <c r="E110" s="98" t="s">
        <v>160</v>
      </c>
      <c r="F110" s="98" t="s">
        <v>161</v>
      </c>
      <c r="G110" s="98" t="s">
        <v>309</v>
      </c>
      <c r="H110" s="98" t="s">
        <v>310</v>
      </c>
      <c r="I110" s="109">
        <v>18000000</v>
      </c>
      <c r="J110" s="109"/>
      <c r="K110" s="109"/>
      <c r="L110" s="109"/>
      <c r="M110" s="109"/>
      <c r="N110" s="109"/>
      <c r="O110" s="109"/>
      <c r="P110" s="109"/>
      <c r="Q110" s="109"/>
      <c r="R110" s="109">
        <v>18000000</v>
      </c>
      <c r="S110" s="109">
        <v>18000000</v>
      </c>
      <c r="T110" s="109"/>
      <c r="U110" s="109"/>
      <c r="V110" s="109"/>
      <c r="W110" s="109"/>
    </row>
    <row r="111" ht="18.75" customHeight="1" spans="1:23">
      <c r="A111" s="66" t="s">
        <v>245</v>
      </c>
      <c r="B111" s="67"/>
      <c r="C111" s="67"/>
      <c r="D111" s="67"/>
      <c r="E111" s="67"/>
      <c r="F111" s="67"/>
      <c r="G111" s="67"/>
      <c r="H111" s="68"/>
      <c r="I111" s="109">
        <v>265359325.54</v>
      </c>
      <c r="J111" s="109">
        <v>19911900</v>
      </c>
      <c r="K111" s="109">
        <v>19911900</v>
      </c>
      <c r="L111" s="109"/>
      <c r="M111" s="109"/>
      <c r="N111" s="109">
        <v>434000</v>
      </c>
      <c r="O111" s="109"/>
      <c r="P111" s="109"/>
      <c r="Q111" s="109"/>
      <c r="R111" s="109">
        <v>245013425.54</v>
      </c>
      <c r="S111" s="109">
        <v>242608189</v>
      </c>
      <c r="T111" s="109"/>
      <c r="U111" s="109">
        <v>2245337.92</v>
      </c>
      <c r="V111" s="109"/>
      <c r="W111" s="109">
        <v>159898.62</v>
      </c>
    </row>
  </sheetData>
  <mergeCells count="28">
    <mergeCell ref="A2:W2"/>
    <mergeCell ref="A3:H3"/>
    <mergeCell ref="J4:M4"/>
    <mergeCell ref="N4:P4"/>
    <mergeCell ref="R4:W4"/>
    <mergeCell ref="A111:H11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206"/>
  <sheetViews>
    <sheetView showZeros="0" workbookViewId="0">
      <selection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42" t="s">
        <v>676</v>
      </c>
    </row>
    <row r="2" ht="39.75" customHeight="1" spans="1:10">
      <c r="A2" s="95" t="str">
        <f>"2025"&amp;"年部门项目支出绩效目标表"</f>
        <v>2025年部门项目支出绩效目标表</v>
      </c>
      <c r="B2" s="43"/>
      <c r="C2" s="43"/>
      <c r="D2" s="43"/>
      <c r="E2" s="43"/>
      <c r="F2" s="96"/>
      <c r="G2" s="43"/>
      <c r="H2" s="96"/>
      <c r="I2" s="96"/>
      <c r="J2" s="43"/>
    </row>
    <row r="3" ht="17.25" customHeight="1" spans="1:1">
      <c r="A3" s="44" t="str">
        <f>"单位名称："&amp;"昆明市晋宁区卫生健康局"</f>
        <v>单位名称：昆明市晋宁区卫生健康局</v>
      </c>
    </row>
    <row r="4" ht="44.25" customHeight="1" spans="1:10">
      <c r="A4" s="17" t="s">
        <v>257</v>
      </c>
      <c r="B4" s="17" t="s">
        <v>677</v>
      </c>
      <c r="C4" s="17" t="s">
        <v>678</v>
      </c>
      <c r="D4" s="17" t="s">
        <v>679</v>
      </c>
      <c r="E4" s="17" t="s">
        <v>680</v>
      </c>
      <c r="F4" s="97" t="s">
        <v>681</v>
      </c>
      <c r="G4" s="17" t="s">
        <v>682</v>
      </c>
      <c r="H4" s="97" t="s">
        <v>683</v>
      </c>
      <c r="I4" s="97" t="s">
        <v>684</v>
      </c>
      <c r="J4" s="17" t="s">
        <v>685</v>
      </c>
    </row>
    <row r="5" ht="18.75" customHeight="1" spans="1:10">
      <c r="A5" s="165">
        <v>1</v>
      </c>
      <c r="B5" s="165">
        <v>2</v>
      </c>
      <c r="C5" s="165">
        <v>3</v>
      </c>
      <c r="D5" s="165">
        <v>4</v>
      </c>
      <c r="E5" s="165">
        <v>5</v>
      </c>
      <c r="F5" s="69">
        <v>6</v>
      </c>
      <c r="G5" s="165">
        <v>7</v>
      </c>
      <c r="H5" s="69">
        <v>8</v>
      </c>
      <c r="I5" s="69">
        <v>9</v>
      </c>
      <c r="J5" s="165">
        <v>10</v>
      </c>
    </row>
    <row r="6" ht="42" customHeight="1" spans="1:10">
      <c r="A6" s="18" t="s">
        <v>70</v>
      </c>
      <c r="B6" s="98"/>
      <c r="C6" s="98"/>
      <c r="D6" s="98"/>
      <c r="E6" s="34"/>
      <c r="F6" s="99"/>
      <c r="G6" s="34"/>
      <c r="H6" s="99"/>
      <c r="I6" s="99"/>
      <c r="J6" s="34"/>
    </row>
    <row r="7" ht="42" customHeight="1" spans="1:10">
      <c r="A7" s="166" t="s">
        <v>93</v>
      </c>
      <c r="B7" s="33"/>
      <c r="C7" s="33"/>
      <c r="D7" s="33"/>
      <c r="E7" s="18"/>
      <c r="F7" s="33"/>
      <c r="G7" s="18"/>
      <c r="H7" s="33"/>
      <c r="I7" s="33"/>
      <c r="J7" s="18"/>
    </row>
    <row r="8" ht="42" customHeight="1" spans="1:10">
      <c r="A8" s="167" t="s">
        <v>573</v>
      </c>
      <c r="B8" s="33" t="s">
        <v>686</v>
      </c>
      <c r="C8" s="33" t="s">
        <v>687</v>
      </c>
      <c r="D8" s="33" t="s">
        <v>688</v>
      </c>
      <c r="E8" s="18" t="s">
        <v>689</v>
      </c>
      <c r="F8" s="33" t="s">
        <v>690</v>
      </c>
      <c r="G8" s="18" t="s">
        <v>691</v>
      </c>
      <c r="H8" s="33" t="s">
        <v>692</v>
      </c>
      <c r="I8" s="33" t="s">
        <v>693</v>
      </c>
      <c r="J8" s="18" t="s">
        <v>694</v>
      </c>
    </row>
    <row r="9" ht="42" customHeight="1" spans="1:10">
      <c r="A9" s="167" t="s">
        <v>573</v>
      </c>
      <c r="B9" s="33" t="s">
        <v>686</v>
      </c>
      <c r="C9" s="33" t="s">
        <v>687</v>
      </c>
      <c r="D9" s="33" t="s">
        <v>688</v>
      </c>
      <c r="E9" s="18" t="s">
        <v>695</v>
      </c>
      <c r="F9" s="33" t="s">
        <v>690</v>
      </c>
      <c r="G9" s="18" t="s">
        <v>696</v>
      </c>
      <c r="H9" s="33" t="s">
        <v>697</v>
      </c>
      <c r="I9" s="33" t="s">
        <v>693</v>
      </c>
      <c r="J9" s="18" t="s">
        <v>698</v>
      </c>
    </row>
    <row r="10" ht="42" customHeight="1" spans="1:10">
      <c r="A10" s="167" t="s">
        <v>573</v>
      </c>
      <c r="B10" s="33" t="s">
        <v>686</v>
      </c>
      <c r="C10" s="33" t="s">
        <v>687</v>
      </c>
      <c r="D10" s="33" t="s">
        <v>688</v>
      </c>
      <c r="E10" s="18" t="s">
        <v>699</v>
      </c>
      <c r="F10" s="33" t="s">
        <v>690</v>
      </c>
      <c r="G10" s="18" t="s">
        <v>700</v>
      </c>
      <c r="H10" s="33" t="s">
        <v>697</v>
      </c>
      <c r="I10" s="33" t="s">
        <v>693</v>
      </c>
      <c r="J10" s="18" t="s">
        <v>701</v>
      </c>
    </row>
    <row r="11" ht="42" customHeight="1" spans="1:10">
      <c r="A11" s="167" t="s">
        <v>573</v>
      </c>
      <c r="B11" s="33" t="s">
        <v>686</v>
      </c>
      <c r="C11" s="33" t="s">
        <v>687</v>
      </c>
      <c r="D11" s="33" t="s">
        <v>688</v>
      </c>
      <c r="E11" s="18" t="s">
        <v>702</v>
      </c>
      <c r="F11" s="33" t="s">
        <v>703</v>
      </c>
      <c r="G11" s="18" t="s">
        <v>704</v>
      </c>
      <c r="H11" s="33" t="s">
        <v>692</v>
      </c>
      <c r="I11" s="33" t="s">
        <v>693</v>
      </c>
      <c r="J11" s="18" t="s">
        <v>705</v>
      </c>
    </row>
    <row r="12" ht="42" customHeight="1" spans="1:10">
      <c r="A12" s="167" t="s">
        <v>573</v>
      </c>
      <c r="B12" s="33" t="s">
        <v>686</v>
      </c>
      <c r="C12" s="33" t="s">
        <v>687</v>
      </c>
      <c r="D12" s="33" t="s">
        <v>688</v>
      </c>
      <c r="E12" s="18" t="s">
        <v>706</v>
      </c>
      <c r="F12" s="33" t="s">
        <v>690</v>
      </c>
      <c r="G12" s="18" t="s">
        <v>707</v>
      </c>
      <c r="H12" s="33" t="s">
        <v>692</v>
      </c>
      <c r="I12" s="33" t="s">
        <v>693</v>
      </c>
      <c r="J12" s="18" t="s">
        <v>708</v>
      </c>
    </row>
    <row r="13" ht="42" customHeight="1" spans="1:10">
      <c r="A13" s="167" t="s">
        <v>573</v>
      </c>
      <c r="B13" s="33" t="s">
        <v>686</v>
      </c>
      <c r="C13" s="33" t="s">
        <v>687</v>
      </c>
      <c r="D13" s="33" t="s">
        <v>688</v>
      </c>
      <c r="E13" s="18" t="s">
        <v>709</v>
      </c>
      <c r="F13" s="33" t="s">
        <v>690</v>
      </c>
      <c r="G13" s="18" t="s">
        <v>707</v>
      </c>
      <c r="H13" s="33" t="s">
        <v>692</v>
      </c>
      <c r="I13" s="33" t="s">
        <v>693</v>
      </c>
      <c r="J13" s="18" t="s">
        <v>710</v>
      </c>
    </row>
    <row r="14" ht="42" customHeight="1" spans="1:10">
      <c r="A14" s="167" t="s">
        <v>573</v>
      </c>
      <c r="B14" s="33" t="s">
        <v>686</v>
      </c>
      <c r="C14" s="33" t="s">
        <v>687</v>
      </c>
      <c r="D14" s="33" t="s">
        <v>688</v>
      </c>
      <c r="E14" s="18" t="s">
        <v>711</v>
      </c>
      <c r="F14" s="33" t="s">
        <v>690</v>
      </c>
      <c r="G14" s="18" t="s">
        <v>707</v>
      </c>
      <c r="H14" s="33" t="s">
        <v>692</v>
      </c>
      <c r="I14" s="33" t="s">
        <v>693</v>
      </c>
      <c r="J14" s="18" t="s">
        <v>712</v>
      </c>
    </row>
    <row r="15" ht="42" customHeight="1" spans="1:10">
      <c r="A15" s="167" t="s">
        <v>573</v>
      </c>
      <c r="B15" s="33" t="s">
        <v>686</v>
      </c>
      <c r="C15" s="33" t="s">
        <v>687</v>
      </c>
      <c r="D15" s="33" t="s">
        <v>688</v>
      </c>
      <c r="E15" s="18" t="s">
        <v>713</v>
      </c>
      <c r="F15" s="33" t="s">
        <v>703</v>
      </c>
      <c r="G15" s="18" t="s">
        <v>714</v>
      </c>
      <c r="H15" s="33" t="s">
        <v>715</v>
      </c>
      <c r="I15" s="33" t="s">
        <v>693</v>
      </c>
      <c r="J15" s="18" t="s">
        <v>716</v>
      </c>
    </row>
    <row r="16" ht="42" customHeight="1" spans="1:10">
      <c r="A16" s="167" t="s">
        <v>573</v>
      </c>
      <c r="B16" s="33" t="s">
        <v>686</v>
      </c>
      <c r="C16" s="33" t="s">
        <v>687</v>
      </c>
      <c r="D16" s="33" t="s">
        <v>688</v>
      </c>
      <c r="E16" s="18" t="s">
        <v>717</v>
      </c>
      <c r="F16" s="33" t="s">
        <v>703</v>
      </c>
      <c r="G16" s="18" t="s">
        <v>718</v>
      </c>
      <c r="H16" s="33" t="s">
        <v>715</v>
      </c>
      <c r="I16" s="33" t="s">
        <v>693</v>
      </c>
      <c r="J16" s="18" t="s">
        <v>719</v>
      </c>
    </row>
    <row r="17" ht="42" customHeight="1" spans="1:10">
      <c r="A17" s="167" t="s">
        <v>573</v>
      </c>
      <c r="B17" s="33" t="s">
        <v>686</v>
      </c>
      <c r="C17" s="33" t="s">
        <v>687</v>
      </c>
      <c r="D17" s="33" t="s">
        <v>688</v>
      </c>
      <c r="E17" s="18" t="s">
        <v>720</v>
      </c>
      <c r="F17" s="33" t="s">
        <v>690</v>
      </c>
      <c r="G17" s="18" t="s">
        <v>721</v>
      </c>
      <c r="H17" s="33" t="s">
        <v>692</v>
      </c>
      <c r="I17" s="33" t="s">
        <v>693</v>
      </c>
      <c r="J17" s="18" t="s">
        <v>722</v>
      </c>
    </row>
    <row r="18" ht="42" customHeight="1" spans="1:10">
      <c r="A18" s="167" t="s">
        <v>573</v>
      </c>
      <c r="B18" s="33" t="s">
        <v>686</v>
      </c>
      <c r="C18" s="33" t="s">
        <v>687</v>
      </c>
      <c r="D18" s="33" t="s">
        <v>688</v>
      </c>
      <c r="E18" s="18" t="s">
        <v>723</v>
      </c>
      <c r="F18" s="33" t="s">
        <v>690</v>
      </c>
      <c r="G18" s="18" t="s">
        <v>724</v>
      </c>
      <c r="H18" s="33" t="s">
        <v>692</v>
      </c>
      <c r="I18" s="33" t="s">
        <v>693</v>
      </c>
      <c r="J18" s="18" t="s">
        <v>725</v>
      </c>
    </row>
    <row r="19" ht="42" customHeight="1" spans="1:10">
      <c r="A19" s="167" t="s">
        <v>573</v>
      </c>
      <c r="B19" s="33" t="s">
        <v>686</v>
      </c>
      <c r="C19" s="33" t="s">
        <v>687</v>
      </c>
      <c r="D19" s="33" t="s">
        <v>688</v>
      </c>
      <c r="E19" s="18" t="s">
        <v>726</v>
      </c>
      <c r="F19" s="33" t="s">
        <v>690</v>
      </c>
      <c r="G19" s="18" t="s">
        <v>707</v>
      </c>
      <c r="H19" s="33" t="s">
        <v>692</v>
      </c>
      <c r="I19" s="33" t="s">
        <v>693</v>
      </c>
      <c r="J19" s="18" t="s">
        <v>727</v>
      </c>
    </row>
    <row r="20" ht="42" customHeight="1" spans="1:10">
      <c r="A20" s="167" t="s">
        <v>573</v>
      </c>
      <c r="B20" s="33" t="s">
        <v>686</v>
      </c>
      <c r="C20" s="33" t="s">
        <v>687</v>
      </c>
      <c r="D20" s="33" t="s">
        <v>688</v>
      </c>
      <c r="E20" s="18" t="s">
        <v>728</v>
      </c>
      <c r="F20" s="33" t="s">
        <v>703</v>
      </c>
      <c r="G20" s="18" t="s">
        <v>704</v>
      </c>
      <c r="H20" s="33" t="s">
        <v>692</v>
      </c>
      <c r="I20" s="33" t="s">
        <v>693</v>
      </c>
      <c r="J20" s="18" t="s">
        <v>729</v>
      </c>
    </row>
    <row r="21" ht="42" customHeight="1" spans="1:10">
      <c r="A21" s="167" t="s">
        <v>573</v>
      </c>
      <c r="B21" s="33" t="s">
        <v>686</v>
      </c>
      <c r="C21" s="33" t="s">
        <v>687</v>
      </c>
      <c r="D21" s="33" t="s">
        <v>688</v>
      </c>
      <c r="E21" s="18" t="s">
        <v>730</v>
      </c>
      <c r="F21" s="33" t="s">
        <v>703</v>
      </c>
      <c r="G21" s="18" t="s">
        <v>704</v>
      </c>
      <c r="H21" s="33" t="s">
        <v>692</v>
      </c>
      <c r="I21" s="33" t="s">
        <v>693</v>
      </c>
      <c r="J21" s="18" t="s">
        <v>731</v>
      </c>
    </row>
    <row r="22" ht="42" customHeight="1" spans="1:10">
      <c r="A22" s="167" t="s">
        <v>573</v>
      </c>
      <c r="B22" s="33" t="s">
        <v>686</v>
      </c>
      <c r="C22" s="33" t="s">
        <v>687</v>
      </c>
      <c r="D22" s="33" t="s">
        <v>688</v>
      </c>
      <c r="E22" s="18" t="s">
        <v>732</v>
      </c>
      <c r="F22" s="33" t="s">
        <v>703</v>
      </c>
      <c r="G22" s="18" t="s">
        <v>704</v>
      </c>
      <c r="H22" s="33" t="s">
        <v>692</v>
      </c>
      <c r="I22" s="33" t="s">
        <v>693</v>
      </c>
      <c r="J22" s="18" t="s">
        <v>733</v>
      </c>
    </row>
    <row r="23" ht="42" customHeight="1" spans="1:10">
      <c r="A23" s="167" t="s">
        <v>573</v>
      </c>
      <c r="B23" s="33" t="s">
        <v>686</v>
      </c>
      <c r="C23" s="33" t="s">
        <v>687</v>
      </c>
      <c r="D23" s="33" t="s">
        <v>688</v>
      </c>
      <c r="E23" s="18" t="s">
        <v>734</v>
      </c>
      <c r="F23" s="33" t="s">
        <v>703</v>
      </c>
      <c r="G23" s="18" t="s">
        <v>704</v>
      </c>
      <c r="H23" s="33" t="s">
        <v>692</v>
      </c>
      <c r="I23" s="33" t="s">
        <v>693</v>
      </c>
      <c r="J23" s="18" t="s">
        <v>735</v>
      </c>
    </row>
    <row r="24" ht="42" customHeight="1" spans="1:10">
      <c r="A24" s="167" t="s">
        <v>573</v>
      </c>
      <c r="B24" s="33" t="s">
        <v>686</v>
      </c>
      <c r="C24" s="33" t="s">
        <v>687</v>
      </c>
      <c r="D24" s="33" t="s">
        <v>688</v>
      </c>
      <c r="E24" s="18" t="s">
        <v>736</v>
      </c>
      <c r="F24" s="33" t="s">
        <v>690</v>
      </c>
      <c r="G24" s="18" t="s">
        <v>737</v>
      </c>
      <c r="H24" s="33" t="s">
        <v>692</v>
      </c>
      <c r="I24" s="33" t="s">
        <v>693</v>
      </c>
      <c r="J24" s="18" t="s">
        <v>738</v>
      </c>
    </row>
    <row r="25" ht="42" customHeight="1" spans="1:10">
      <c r="A25" s="167" t="s">
        <v>573</v>
      </c>
      <c r="B25" s="33" t="s">
        <v>686</v>
      </c>
      <c r="C25" s="33" t="s">
        <v>687</v>
      </c>
      <c r="D25" s="33" t="s">
        <v>688</v>
      </c>
      <c r="E25" s="18" t="s">
        <v>739</v>
      </c>
      <c r="F25" s="33" t="s">
        <v>703</v>
      </c>
      <c r="G25" s="18" t="s">
        <v>704</v>
      </c>
      <c r="H25" s="33" t="s">
        <v>692</v>
      </c>
      <c r="I25" s="33" t="s">
        <v>693</v>
      </c>
      <c r="J25" s="18" t="s">
        <v>740</v>
      </c>
    </row>
    <row r="26" ht="42" customHeight="1" spans="1:10">
      <c r="A26" s="167" t="s">
        <v>573</v>
      </c>
      <c r="B26" s="33" t="s">
        <v>686</v>
      </c>
      <c r="C26" s="33" t="s">
        <v>687</v>
      </c>
      <c r="D26" s="33" t="s">
        <v>688</v>
      </c>
      <c r="E26" s="18" t="s">
        <v>741</v>
      </c>
      <c r="F26" s="33" t="s">
        <v>703</v>
      </c>
      <c r="G26" s="18" t="s">
        <v>704</v>
      </c>
      <c r="H26" s="33" t="s">
        <v>692</v>
      </c>
      <c r="I26" s="33" t="s">
        <v>693</v>
      </c>
      <c r="J26" s="18" t="s">
        <v>742</v>
      </c>
    </row>
    <row r="27" ht="42" customHeight="1" spans="1:10">
      <c r="A27" s="167" t="s">
        <v>573</v>
      </c>
      <c r="B27" s="33" t="s">
        <v>686</v>
      </c>
      <c r="C27" s="33" t="s">
        <v>687</v>
      </c>
      <c r="D27" s="33" t="s">
        <v>688</v>
      </c>
      <c r="E27" s="18" t="s">
        <v>743</v>
      </c>
      <c r="F27" s="33" t="s">
        <v>703</v>
      </c>
      <c r="G27" s="18" t="s">
        <v>704</v>
      </c>
      <c r="H27" s="33" t="s">
        <v>692</v>
      </c>
      <c r="I27" s="33" t="s">
        <v>693</v>
      </c>
      <c r="J27" s="18" t="s">
        <v>744</v>
      </c>
    </row>
    <row r="28" ht="42" customHeight="1" spans="1:10">
      <c r="A28" s="167" t="s">
        <v>573</v>
      </c>
      <c r="B28" s="33" t="s">
        <v>686</v>
      </c>
      <c r="C28" s="33" t="s">
        <v>687</v>
      </c>
      <c r="D28" s="33" t="s">
        <v>688</v>
      </c>
      <c r="E28" s="18" t="s">
        <v>745</v>
      </c>
      <c r="F28" s="33" t="s">
        <v>703</v>
      </c>
      <c r="G28" s="18" t="s">
        <v>704</v>
      </c>
      <c r="H28" s="33" t="s">
        <v>692</v>
      </c>
      <c r="I28" s="33" t="s">
        <v>693</v>
      </c>
      <c r="J28" s="18" t="s">
        <v>746</v>
      </c>
    </row>
    <row r="29" ht="42" customHeight="1" spans="1:10">
      <c r="A29" s="167" t="s">
        <v>573</v>
      </c>
      <c r="B29" s="33" t="s">
        <v>686</v>
      </c>
      <c r="C29" s="33" t="s">
        <v>687</v>
      </c>
      <c r="D29" s="33" t="s">
        <v>688</v>
      </c>
      <c r="E29" s="18" t="s">
        <v>747</v>
      </c>
      <c r="F29" s="33" t="s">
        <v>703</v>
      </c>
      <c r="G29" s="18" t="s">
        <v>704</v>
      </c>
      <c r="H29" s="33" t="s">
        <v>692</v>
      </c>
      <c r="I29" s="33" t="s">
        <v>693</v>
      </c>
      <c r="J29" s="18" t="s">
        <v>748</v>
      </c>
    </row>
    <row r="30" ht="42" customHeight="1" spans="1:10">
      <c r="A30" s="167" t="s">
        <v>573</v>
      </c>
      <c r="B30" s="33" t="s">
        <v>686</v>
      </c>
      <c r="C30" s="33" t="s">
        <v>687</v>
      </c>
      <c r="D30" s="33" t="s">
        <v>688</v>
      </c>
      <c r="E30" s="18" t="s">
        <v>749</v>
      </c>
      <c r="F30" s="33" t="s">
        <v>690</v>
      </c>
      <c r="G30" s="18" t="s">
        <v>707</v>
      </c>
      <c r="H30" s="33" t="s">
        <v>692</v>
      </c>
      <c r="I30" s="33" t="s">
        <v>693</v>
      </c>
      <c r="J30" s="18" t="s">
        <v>750</v>
      </c>
    </row>
    <row r="31" ht="42" customHeight="1" spans="1:10">
      <c r="A31" s="167" t="s">
        <v>573</v>
      </c>
      <c r="B31" s="33" t="s">
        <v>686</v>
      </c>
      <c r="C31" s="33" t="s">
        <v>687</v>
      </c>
      <c r="D31" s="33" t="s">
        <v>688</v>
      </c>
      <c r="E31" s="18" t="s">
        <v>751</v>
      </c>
      <c r="F31" s="33" t="s">
        <v>690</v>
      </c>
      <c r="G31" s="18" t="s">
        <v>724</v>
      </c>
      <c r="H31" s="33" t="s">
        <v>692</v>
      </c>
      <c r="I31" s="33" t="s">
        <v>693</v>
      </c>
      <c r="J31" s="18" t="s">
        <v>752</v>
      </c>
    </row>
    <row r="32" ht="42" customHeight="1" spans="1:10">
      <c r="A32" s="167" t="s">
        <v>573</v>
      </c>
      <c r="B32" s="33" t="s">
        <v>686</v>
      </c>
      <c r="C32" s="33" t="s">
        <v>687</v>
      </c>
      <c r="D32" s="33" t="s">
        <v>688</v>
      </c>
      <c r="E32" s="18" t="s">
        <v>753</v>
      </c>
      <c r="F32" s="33" t="s">
        <v>690</v>
      </c>
      <c r="G32" s="18" t="s">
        <v>721</v>
      </c>
      <c r="H32" s="33" t="s">
        <v>692</v>
      </c>
      <c r="I32" s="33" t="s">
        <v>693</v>
      </c>
      <c r="J32" s="18" t="s">
        <v>754</v>
      </c>
    </row>
    <row r="33" ht="42" customHeight="1" spans="1:10">
      <c r="A33" s="167" t="s">
        <v>573</v>
      </c>
      <c r="B33" s="33" t="s">
        <v>686</v>
      </c>
      <c r="C33" s="33" t="s">
        <v>687</v>
      </c>
      <c r="D33" s="33" t="s">
        <v>688</v>
      </c>
      <c r="E33" s="18" t="s">
        <v>755</v>
      </c>
      <c r="F33" s="33" t="s">
        <v>690</v>
      </c>
      <c r="G33" s="18" t="s">
        <v>724</v>
      </c>
      <c r="H33" s="33" t="s">
        <v>692</v>
      </c>
      <c r="I33" s="33" t="s">
        <v>693</v>
      </c>
      <c r="J33" s="18" t="s">
        <v>756</v>
      </c>
    </row>
    <row r="34" ht="42" customHeight="1" spans="1:10">
      <c r="A34" s="167" t="s">
        <v>573</v>
      </c>
      <c r="B34" s="33" t="s">
        <v>686</v>
      </c>
      <c r="C34" s="33" t="s">
        <v>687</v>
      </c>
      <c r="D34" s="33" t="s">
        <v>688</v>
      </c>
      <c r="E34" s="18" t="s">
        <v>757</v>
      </c>
      <c r="F34" s="33" t="s">
        <v>690</v>
      </c>
      <c r="G34" s="18" t="s">
        <v>724</v>
      </c>
      <c r="H34" s="33" t="s">
        <v>692</v>
      </c>
      <c r="I34" s="33" t="s">
        <v>693</v>
      </c>
      <c r="J34" s="18" t="s">
        <v>758</v>
      </c>
    </row>
    <row r="35" ht="42" customHeight="1" spans="1:10">
      <c r="A35" s="167" t="s">
        <v>573</v>
      </c>
      <c r="B35" s="33" t="s">
        <v>686</v>
      </c>
      <c r="C35" s="33" t="s">
        <v>687</v>
      </c>
      <c r="D35" s="33" t="s">
        <v>688</v>
      </c>
      <c r="E35" s="18" t="s">
        <v>759</v>
      </c>
      <c r="F35" s="33" t="s">
        <v>690</v>
      </c>
      <c r="G35" s="18" t="s">
        <v>760</v>
      </c>
      <c r="H35" s="33" t="s">
        <v>692</v>
      </c>
      <c r="I35" s="33" t="s">
        <v>693</v>
      </c>
      <c r="J35" s="18" t="s">
        <v>761</v>
      </c>
    </row>
    <row r="36" ht="42" customHeight="1" spans="1:10">
      <c r="A36" s="167" t="s">
        <v>573</v>
      </c>
      <c r="B36" s="33" t="s">
        <v>686</v>
      </c>
      <c r="C36" s="33" t="s">
        <v>687</v>
      </c>
      <c r="D36" s="33" t="s">
        <v>688</v>
      </c>
      <c r="E36" s="18" t="s">
        <v>713</v>
      </c>
      <c r="F36" s="33" t="s">
        <v>690</v>
      </c>
      <c r="G36" s="18" t="s">
        <v>762</v>
      </c>
      <c r="H36" s="33" t="s">
        <v>715</v>
      </c>
      <c r="I36" s="33" t="s">
        <v>693</v>
      </c>
      <c r="J36" s="18" t="s">
        <v>763</v>
      </c>
    </row>
    <row r="37" ht="42" customHeight="1" spans="1:10">
      <c r="A37" s="167" t="s">
        <v>573</v>
      </c>
      <c r="B37" s="33" t="s">
        <v>686</v>
      </c>
      <c r="C37" s="33" t="s">
        <v>687</v>
      </c>
      <c r="D37" s="33" t="s">
        <v>688</v>
      </c>
      <c r="E37" s="18" t="s">
        <v>717</v>
      </c>
      <c r="F37" s="33" t="s">
        <v>690</v>
      </c>
      <c r="G37" s="18" t="s">
        <v>764</v>
      </c>
      <c r="H37" s="33" t="s">
        <v>715</v>
      </c>
      <c r="I37" s="33" t="s">
        <v>693</v>
      </c>
      <c r="J37" s="18" t="s">
        <v>765</v>
      </c>
    </row>
    <row r="38" ht="42" customHeight="1" spans="1:10">
      <c r="A38" s="167" t="s">
        <v>573</v>
      </c>
      <c r="B38" s="33" t="s">
        <v>686</v>
      </c>
      <c r="C38" s="33" t="s">
        <v>687</v>
      </c>
      <c r="D38" s="33" t="s">
        <v>688</v>
      </c>
      <c r="E38" s="18" t="s">
        <v>766</v>
      </c>
      <c r="F38" s="33" t="s">
        <v>690</v>
      </c>
      <c r="G38" s="18" t="s">
        <v>696</v>
      </c>
      <c r="H38" s="33" t="s">
        <v>692</v>
      </c>
      <c r="I38" s="33" t="s">
        <v>693</v>
      </c>
      <c r="J38" s="18" t="s">
        <v>767</v>
      </c>
    </row>
    <row r="39" ht="42" customHeight="1" spans="1:10">
      <c r="A39" s="167" t="s">
        <v>573</v>
      </c>
      <c r="B39" s="33" t="s">
        <v>686</v>
      </c>
      <c r="C39" s="33" t="s">
        <v>687</v>
      </c>
      <c r="D39" s="33" t="s">
        <v>688</v>
      </c>
      <c r="E39" s="18" t="s">
        <v>768</v>
      </c>
      <c r="F39" s="33" t="s">
        <v>690</v>
      </c>
      <c r="G39" s="18" t="s">
        <v>724</v>
      </c>
      <c r="H39" s="33" t="s">
        <v>692</v>
      </c>
      <c r="I39" s="33" t="s">
        <v>693</v>
      </c>
      <c r="J39" s="18" t="s">
        <v>769</v>
      </c>
    </row>
    <row r="40" ht="42" customHeight="1" spans="1:10">
      <c r="A40" s="167" t="s">
        <v>573</v>
      </c>
      <c r="B40" s="33" t="s">
        <v>686</v>
      </c>
      <c r="C40" s="33" t="s">
        <v>687</v>
      </c>
      <c r="D40" s="33" t="s">
        <v>688</v>
      </c>
      <c r="E40" s="18" t="s">
        <v>770</v>
      </c>
      <c r="F40" s="33" t="s">
        <v>690</v>
      </c>
      <c r="G40" s="18" t="s">
        <v>760</v>
      </c>
      <c r="H40" s="33" t="s">
        <v>692</v>
      </c>
      <c r="I40" s="33" t="s">
        <v>693</v>
      </c>
      <c r="J40" s="18" t="s">
        <v>771</v>
      </c>
    </row>
    <row r="41" ht="42" customHeight="1" spans="1:10">
      <c r="A41" s="167" t="s">
        <v>573</v>
      </c>
      <c r="B41" s="33" t="s">
        <v>686</v>
      </c>
      <c r="C41" s="33" t="s">
        <v>687</v>
      </c>
      <c r="D41" s="33" t="s">
        <v>688</v>
      </c>
      <c r="E41" s="18" t="s">
        <v>772</v>
      </c>
      <c r="F41" s="33" t="s">
        <v>690</v>
      </c>
      <c r="G41" s="18" t="s">
        <v>724</v>
      </c>
      <c r="H41" s="33" t="s">
        <v>692</v>
      </c>
      <c r="I41" s="33" t="s">
        <v>693</v>
      </c>
      <c r="J41" s="18" t="s">
        <v>773</v>
      </c>
    </row>
    <row r="42" ht="42" customHeight="1" spans="1:10">
      <c r="A42" s="167" t="s">
        <v>573</v>
      </c>
      <c r="B42" s="33" t="s">
        <v>686</v>
      </c>
      <c r="C42" s="33" t="s">
        <v>687</v>
      </c>
      <c r="D42" s="33" t="s">
        <v>688</v>
      </c>
      <c r="E42" s="18" t="s">
        <v>774</v>
      </c>
      <c r="F42" s="33" t="s">
        <v>690</v>
      </c>
      <c r="G42" s="18" t="s">
        <v>775</v>
      </c>
      <c r="H42" s="33" t="s">
        <v>692</v>
      </c>
      <c r="I42" s="33" t="s">
        <v>693</v>
      </c>
      <c r="J42" s="18" t="s">
        <v>776</v>
      </c>
    </row>
    <row r="43" ht="42" customHeight="1" spans="1:10">
      <c r="A43" s="167" t="s">
        <v>573</v>
      </c>
      <c r="B43" s="33" t="s">
        <v>686</v>
      </c>
      <c r="C43" s="33" t="s">
        <v>687</v>
      </c>
      <c r="D43" s="33" t="s">
        <v>688</v>
      </c>
      <c r="E43" s="18" t="s">
        <v>777</v>
      </c>
      <c r="F43" s="33" t="s">
        <v>690</v>
      </c>
      <c r="G43" s="18" t="s">
        <v>778</v>
      </c>
      <c r="H43" s="33" t="s">
        <v>692</v>
      </c>
      <c r="I43" s="33" t="s">
        <v>693</v>
      </c>
      <c r="J43" s="18" t="s">
        <v>779</v>
      </c>
    </row>
    <row r="44" ht="42" customHeight="1" spans="1:10">
      <c r="A44" s="167" t="s">
        <v>573</v>
      </c>
      <c r="B44" s="33" t="s">
        <v>686</v>
      </c>
      <c r="C44" s="33" t="s">
        <v>687</v>
      </c>
      <c r="D44" s="33" t="s">
        <v>688</v>
      </c>
      <c r="E44" s="18" t="s">
        <v>780</v>
      </c>
      <c r="F44" s="33" t="s">
        <v>690</v>
      </c>
      <c r="G44" s="18" t="s">
        <v>737</v>
      </c>
      <c r="H44" s="33" t="s">
        <v>692</v>
      </c>
      <c r="I44" s="33" t="s">
        <v>693</v>
      </c>
      <c r="J44" s="18" t="s">
        <v>781</v>
      </c>
    </row>
    <row r="45" ht="42" customHeight="1" spans="1:10">
      <c r="A45" s="167" t="s">
        <v>573</v>
      </c>
      <c r="B45" s="33" t="s">
        <v>686</v>
      </c>
      <c r="C45" s="33" t="s">
        <v>687</v>
      </c>
      <c r="D45" s="33" t="s">
        <v>688</v>
      </c>
      <c r="E45" s="18" t="s">
        <v>782</v>
      </c>
      <c r="F45" s="33" t="s">
        <v>703</v>
      </c>
      <c r="G45" s="18" t="s">
        <v>783</v>
      </c>
      <c r="H45" s="33" t="s">
        <v>784</v>
      </c>
      <c r="I45" s="33" t="s">
        <v>785</v>
      </c>
      <c r="J45" s="18" t="s">
        <v>786</v>
      </c>
    </row>
    <row r="46" ht="42" customHeight="1" spans="1:10">
      <c r="A46" s="167" t="s">
        <v>573</v>
      </c>
      <c r="B46" s="33" t="s">
        <v>686</v>
      </c>
      <c r="C46" s="33" t="s">
        <v>687</v>
      </c>
      <c r="D46" s="33" t="s">
        <v>787</v>
      </c>
      <c r="E46" s="18" t="s">
        <v>788</v>
      </c>
      <c r="F46" s="33" t="s">
        <v>703</v>
      </c>
      <c r="G46" s="18" t="s">
        <v>704</v>
      </c>
      <c r="H46" s="33" t="s">
        <v>692</v>
      </c>
      <c r="I46" s="33" t="s">
        <v>693</v>
      </c>
      <c r="J46" s="18" t="s">
        <v>789</v>
      </c>
    </row>
    <row r="47" ht="42" customHeight="1" spans="1:10">
      <c r="A47" s="167" t="s">
        <v>573</v>
      </c>
      <c r="B47" s="33" t="s">
        <v>686</v>
      </c>
      <c r="C47" s="33" t="s">
        <v>687</v>
      </c>
      <c r="D47" s="33" t="s">
        <v>787</v>
      </c>
      <c r="E47" s="18" t="s">
        <v>790</v>
      </c>
      <c r="F47" s="33" t="s">
        <v>690</v>
      </c>
      <c r="G47" s="18" t="s">
        <v>791</v>
      </c>
      <c r="H47" s="33" t="s">
        <v>792</v>
      </c>
      <c r="I47" s="33" t="s">
        <v>693</v>
      </c>
      <c r="J47" s="18" t="s">
        <v>793</v>
      </c>
    </row>
    <row r="48" ht="42" customHeight="1" spans="1:10">
      <c r="A48" s="167" t="s">
        <v>573</v>
      </c>
      <c r="B48" s="33" t="s">
        <v>686</v>
      </c>
      <c r="C48" s="33" t="s">
        <v>687</v>
      </c>
      <c r="D48" s="33" t="s">
        <v>787</v>
      </c>
      <c r="E48" s="18" t="s">
        <v>794</v>
      </c>
      <c r="F48" s="33" t="s">
        <v>690</v>
      </c>
      <c r="G48" s="18" t="s">
        <v>795</v>
      </c>
      <c r="H48" s="33" t="s">
        <v>692</v>
      </c>
      <c r="I48" s="33" t="s">
        <v>693</v>
      </c>
      <c r="J48" s="18" t="s">
        <v>796</v>
      </c>
    </row>
    <row r="49" ht="42" customHeight="1" spans="1:10">
      <c r="A49" s="167" t="s">
        <v>573</v>
      </c>
      <c r="B49" s="33" t="s">
        <v>686</v>
      </c>
      <c r="C49" s="33" t="s">
        <v>687</v>
      </c>
      <c r="D49" s="33" t="s">
        <v>787</v>
      </c>
      <c r="E49" s="18" t="s">
        <v>797</v>
      </c>
      <c r="F49" s="33" t="s">
        <v>690</v>
      </c>
      <c r="G49" s="18" t="s">
        <v>795</v>
      </c>
      <c r="H49" s="33" t="s">
        <v>692</v>
      </c>
      <c r="I49" s="33" t="s">
        <v>693</v>
      </c>
      <c r="J49" s="18" t="s">
        <v>798</v>
      </c>
    </row>
    <row r="50" ht="42" customHeight="1" spans="1:10">
      <c r="A50" s="167" t="s">
        <v>573</v>
      </c>
      <c r="B50" s="33" t="s">
        <v>686</v>
      </c>
      <c r="C50" s="33" t="s">
        <v>687</v>
      </c>
      <c r="D50" s="33" t="s">
        <v>787</v>
      </c>
      <c r="E50" s="18" t="s">
        <v>799</v>
      </c>
      <c r="F50" s="33" t="s">
        <v>703</v>
      </c>
      <c r="G50" s="18" t="s">
        <v>800</v>
      </c>
      <c r="H50" s="33" t="s">
        <v>784</v>
      </c>
      <c r="I50" s="33" t="s">
        <v>785</v>
      </c>
      <c r="J50" s="18" t="s">
        <v>801</v>
      </c>
    </row>
    <row r="51" ht="42" customHeight="1" spans="1:10">
      <c r="A51" s="167" t="s">
        <v>573</v>
      </c>
      <c r="B51" s="33" t="s">
        <v>686</v>
      </c>
      <c r="C51" s="33" t="s">
        <v>687</v>
      </c>
      <c r="D51" s="33" t="s">
        <v>787</v>
      </c>
      <c r="E51" s="18" t="s">
        <v>802</v>
      </c>
      <c r="F51" s="33" t="s">
        <v>690</v>
      </c>
      <c r="G51" s="18" t="s">
        <v>795</v>
      </c>
      <c r="H51" s="33" t="s">
        <v>692</v>
      </c>
      <c r="I51" s="33" t="s">
        <v>693</v>
      </c>
      <c r="J51" s="18" t="s">
        <v>803</v>
      </c>
    </row>
    <row r="52" ht="42" customHeight="1" spans="1:10">
      <c r="A52" s="167" t="s">
        <v>573</v>
      </c>
      <c r="B52" s="33" t="s">
        <v>686</v>
      </c>
      <c r="C52" s="33" t="s">
        <v>687</v>
      </c>
      <c r="D52" s="33" t="s">
        <v>787</v>
      </c>
      <c r="E52" s="18" t="s">
        <v>804</v>
      </c>
      <c r="F52" s="33" t="s">
        <v>690</v>
      </c>
      <c r="G52" s="18" t="s">
        <v>795</v>
      </c>
      <c r="H52" s="33" t="s">
        <v>692</v>
      </c>
      <c r="I52" s="33" t="s">
        <v>693</v>
      </c>
      <c r="J52" s="18" t="s">
        <v>805</v>
      </c>
    </row>
    <row r="53" ht="42" customHeight="1" spans="1:10">
      <c r="A53" s="167" t="s">
        <v>573</v>
      </c>
      <c r="B53" s="33" t="s">
        <v>686</v>
      </c>
      <c r="C53" s="33" t="s">
        <v>687</v>
      </c>
      <c r="D53" s="33" t="s">
        <v>787</v>
      </c>
      <c r="E53" s="18" t="s">
        <v>806</v>
      </c>
      <c r="F53" s="33" t="s">
        <v>690</v>
      </c>
      <c r="G53" s="18" t="s">
        <v>707</v>
      </c>
      <c r="H53" s="33" t="s">
        <v>692</v>
      </c>
      <c r="I53" s="33" t="s">
        <v>693</v>
      </c>
      <c r="J53" s="18" t="s">
        <v>807</v>
      </c>
    </row>
    <row r="54" ht="42" customHeight="1" spans="1:10">
      <c r="A54" s="167" t="s">
        <v>573</v>
      </c>
      <c r="B54" s="33" t="s">
        <v>686</v>
      </c>
      <c r="C54" s="33" t="s">
        <v>687</v>
      </c>
      <c r="D54" s="33" t="s">
        <v>787</v>
      </c>
      <c r="E54" s="18" t="s">
        <v>808</v>
      </c>
      <c r="F54" s="33" t="s">
        <v>703</v>
      </c>
      <c r="G54" s="18" t="s">
        <v>704</v>
      </c>
      <c r="H54" s="33" t="s">
        <v>692</v>
      </c>
      <c r="I54" s="33" t="s">
        <v>693</v>
      </c>
      <c r="J54" s="18" t="s">
        <v>809</v>
      </c>
    </row>
    <row r="55" ht="42" customHeight="1" spans="1:10">
      <c r="A55" s="167" t="s">
        <v>573</v>
      </c>
      <c r="B55" s="33" t="s">
        <v>686</v>
      </c>
      <c r="C55" s="33" t="s">
        <v>687</v>
      </c>
      <c r="D55" s="33" t="s">
        <v>810</v>
      </c>
      <c r="E55" s="18" t="s">
        <v>811</v>
      </c>
      <c r="F55" s="33" t="s">
        <v>703</v>
      </c>
      <c r="G55" s="18" t="s">
        <v>812</v>
      </c>
      <c r="H55" s="33" t="s">
        <v>784</v>
      </c>
      <c r="I55" s="33" t="s">
        <v>693</v>
      </c>
      <c r="J55" s="18" t="s">
        <v>813</v>
      </c>
    </row>
    <row r="56" ht="42" customHeight="1" spans="1:10">
      <c r="A56" s="167" t="s">
        <v>573</v>
      </c>
      <c r="B56" s="33" t="s">
        <v>686</v>
      </c>
      <c r="C56" s="33" t="s">
        <v>687</v>
      </c>
      <c r="D56" s="33" t="s">
        <v>810</v>
      </c>
      <c r="E56" s="18" t="s">
        <v>814</v>
      </c>
      <c r="F56" s="33" t="s">
        <v>703</v>
      </c>
      <c r="G56" s="18" t="s">
        <v>815</v>
      </c>
      <c r="H56" s="33" t="s">
        <v>784</v>
      </c>
      <c r="I56" s="33" t="s">
        <v>693</v>
      </c>
      <c r="J56" s="18" t="s">
        <v>816</v>
      </c>
    </row>
    <row r="57" ht="42" customHeight="1" spans="1:10">
      <c r="A57" s="167" t="s">
        <v>573</v>
      </c>
      <c r="B57" s="33" t="s">
        <v>686</v>
      </c>
      <c r="C57" s="33" t="s">
        <v>817</v>
      </c>
      <c r="D57" s="33" t="s">
        <v>818</v>
      </c>
      <c r="E57" s="18" t="s">
        <v>819</v>
      </c>
      <c r="F57" s="33" t="s">
        <v>703</v>
      </c>
      <c r="G57" s="18" t="s">
        <v>820</v>
      </c>
      <c r="H57" s="33" t="s">
        <v>784</v>
      </c>
      <c r="I57" s="33" t="s">
        <v>785</v>
      </c>
      <c r="J57" s="18" t="s">
        <v>821</v>
      </c>
    </row>
    <row r="58" ht="42" customHeight="1" spans="1:10">
      <c r="A58" s="167" t="s">
        <v>573</v>
      </c>
      <c r="B58" s="33" t="s">
        <v>686</v>
      </c>
      <c r="C58" s="33" t="s">
        <v>817</v>
      </c>
      <c r="D58" s="33" t="s">
        <v>818</v>
      </c>
      <c r="E58" s="18" t="s">
        <v>822</v>
      </c>
      <c r="F58" s="33" t="s">
        <v>703</v>
      </c>
      <c r="G58" s="18" t="s">
        <v>820</v>
      </c>
      <c r="H58" s="33" t="s">
        <v>784</v>
      </c>
      <c r="I58" s="33" t="s">
        <v>785</v>
      </c>
      <c r="J58" s="18" t="s">
        <v>823</v>
      </c>
    </row>
    <row r="59" ht="42" customHeight="1" spans="1:10">
      <c r="A59" s="167" t="s">
        <v>573</v>
      </c>
      <c r="B59" s="33" t="s">
        <v>686</v>
      </c>
      <c r="C59" s="33" t="s">
        <v>817</v>
      </c>
      <c r="D59" s="33" t="s">
        <v>818</v>
      </c>
      <c r="E59" s="18" t="s">
        <v>824</v>
      </c>
      <c r="F59" s="33" t="s">
        <v>703</v>
      </c>
      <c r="G59" s="18" t="s">
        <v>825</v>
      </c>
      <c r="H59" s="33" t="s">
        <v>784</v>
      </c>
      <c r="I59" s="33" t="s">
        <v>785</v>
      </c>
      <c r="J59" s="18" t="s">
        <v>826</v>
      </c>
    </row>
    <row r="60" ht="42" customHeight="1" spans="1:10">
      <c r="A60" s="167" t="s">
        <v>573</v>
      </c>
      <c r="B60" s="33" t="s">
        <v>686</v>
      </c>
      <c r="C60" s="33" t="s">
        <v>817</v>
      </c>
      <c r="D60" s="33" t="s">
        <v>818</v>
      </c>
      <c r="E60" s="18" t="s">
        <v>827</v>
      </c>
      <c r="F60" s="33" t="s">
        <v>703</v>
      </c>
      <c r="G60" s="18" t="s">
        <v>828</v>
      </c>
      <c r="H60" s="33" t="s">
        <v>784</v>
      </c>
      <c r="I60" s="33" t="s">
        <v>785</v>
      </c>
      <c r="J60" s="18" t="s">
        <v>829</v>
      </c>
    </row>
    <row r="61" ht="42" customHeight="1" spans="1:10">
      <c r="A61" s="167" t="s">
        <v>573</v>
      </c>
      <c r="B61" s="33" t="s">
        <v>686</v>
      </c>
      <c r="C61" s="33" t="s">
        <v>817</v>
      </c>
      <c r="D61" s="33" t="s">
        <v>818</v>
      </c>
      <c r="E61" s="18" t="s">
        <v>830</v>
      </c>
      <c r="F61" s="33" t="s">
        <v>703</v>
      </c>
      <c r="G61" s="18" t="s">
        <v>820</v>
      </c>
      <c r="H61" s="33" t="s">
        <v>784</v>
      </c>
      <c r="I61" s="33" t="s">
        <v>785</v>
      </c>
      <c r="J61" s="18" t="s">
        <v>831</v>
      </c>
    </row>
    <row r="62" ht="42" customHeight="1" spans="1:10">
      <c r="A62" s="167" t="s">
        <v>573</v>
      </c>
      <c r="B62" s="33" t="s">
        <v>686</v>
      </c>
      <c r="C62" s="33" t="s">
        <v>817</v>
      </c>
      <c r="D62" s="33" t="s">
        <v>832</v>
      </c>
      <c r="E62" s="18" t="s">
        <v>833</v>
      </c>
      <c r="F62" s="33" t="s">
        <v>703</v>
      </c>
      <c r="G62" s="18" t="s">
        <v>828</v>
      </c>
      <c r="H62" s="33" t="s">
        <v>784</v>
      </c>
      <c r="I62" s="33" t="s">
        <v>785</v>
      </c>
      <c r="J62" s="18" t="s">
        <v>834</v>
      </c>
    </row>
    <row r="63" ht="42" customHeight="1" spans="1:10">
      <c r="A63" s="167" t="s">
        <v>573</v>
      </c>
      <c r="B63" s="33" t="s">
        <v>686</v>
      </c>
      <c r="C63" s="33" t="s">
        <v>817</v>
      </c>
      <c r="D63" s="33" t="s">
        <v>832</v>
      </c>
      <c r="E63" s="18" t="s">
        <v>835</v>
      </c>
      <c r="F63" s="33" t="s">
        <v>703</v>
      </c>
      <c r="G63" s="18" t="s">
        <v>820</v>
      </c>
      <c r="H63" s="33" t="s">
        <v>784</v>
      </c>
      <c r="I63" s="33" t="s">
        <v>785</v>
      </c>
      <c r="J63" s="18" t="s">
        <v>836</v>
      </c>
    </row>
    <row r="64" ht="42" customHeight="1" spans="1:10">
      <c r="A64" s="167" t="s">
        <v>573</v>
      </c>
      <c r="B64" s="33" t="s">
        <v>686</v>
      </c>
      <c r="C64" s="33" t="s">
        <v>837</v>
      </c>
      <c r="D64" s="33" t="s">
        <v>838</v>
      </c>
      <c r="E64" s="18" t="s">
        <v>839</v>
      </c>
      <c r="F64" s="33" t="s">
        <v>690</v>
      </c>
      <c r="G64" s="18" t="s">
        <v>724</v>
      </c>
      <c r="H64" s="33" t="s">
        <v>692</v>
      </c>
      <c r="I64" s="33" t="s">
        <v>693</v>
      </c>
      <c r="J64" s="18" t="s">
        <v>840</v>
      </c>
    </row>
    <row r="65" ht="42" customHeight="1" spans="1:10">
      <c r="A65" s="167" t="s">
        <v>573</v>
      </c>
      <c r="B65" s="33" t="s">
        <v>686</v>
      </c>
      <c r="C65" s="33" t="s">
        <v>837</v>
      </c>
      <c r="D65" s="33" t="s">
        <v>838</v>
      </c>
      <c r="E65" s="18" t="s">
        <v>838</v>
      </c>
      <c r="F65" s="33" t="s">
        <v>690</v>
      </c>
      <c r="G65" s="18" t="s">
        <v>760</v>
      </c>
      <c r="H65" s="33" t="s">
        <v>692</v>
      </c>
      <c r="I65" s="33" t="s">
        <v>693</v>
      </c>
      <c r="J65" s="18" t="s">
        <v>841</v>
      </c>
    </row>
    <row r="66" ht="42" customHeight="1" spans="1:10">
      <c r="A66" s="167" t="s">
        <v>573</v>
      </c>
      <c r="B66" s="33" t="s">
        <v>686</v>
      </c>
      <c r="C66" s="33" t="s">
        <v>837</v>
      </c>
      <c r="D66" s="33" t="s">
        <v>838</v>
      </c>
      <c r="E66" s="18" t="s">
        <v>842</v>
      </c>
      <c r="F66" s="33" t="s">
        <v>690</v>
      </c>
      <c r="G66" s="18" t="s">
        <v>724</v>
      </c>
      <c r="H66" s="33" t="s">
        <v>692</v>
      </c>
      <c r="I66" s="33" t="s">
        <v>693</v>
      </c>
      <c r="J66" s="18" t="s">
        <v>843</v>
      </c>
    </row>
    <row r="67" ht="42" customHeight="1" spans="1:10">
      <c r="A67" s="167" t="s">
        <v>573</v>
      </c>
      <c r="B67" s="33" t="s">
        <v>686</v>
      </c>
      <c r="C67" s="33" t="s">
        <v>837</v>
      </c>
      <c r="D67" s="33" t="s">
        <v>838</v>
      </c>
      <c r="E67" s="18" t="s">
        <v>844</v>
      </c>
      <c r="F67" s="33" t="s">
        <v>690</v>
      </c>
      <c r="G67" s="18" t="s">
        <v>760</v>
      </c>
      <c r="H67" s="33" t="s">
        <v>692</v>
      </c>
      <c r="I67" s="33" t="s">
        <v>693</v>
      </c>
      <c r="J67" s="18" t="s">
        <v>845</v>
      </c>
    </row>
    <row r="68" ht="42" customHeight="1" spans="1:10">
      <c r="A68" s="167" t="s">
        <v>573</v>
      </c>
      <c r="B68" s="33" t="s">
        <v>686</v>
      </c>
      <c r="C68" s="33" t="s">
        <v>837</v>
      </c>
      <c r="D68" s="33" t="s">
        <v>838</v>
      </c>
      <c r="E68" s="18" t="s">
        <v>838</v>
      </c>
      <c r="F68" s="33" t="s">
        <v>703</v>
      </c>
      <c r="G68" s="18" t="s">
        <v>828</v>
      </c>
      <c r="H68" s="33" t="s">
        <v>784</v>
      </c>
      <c r="I68" s="33" t="s">
        <v>785</v>
      </c>
      <c r="J68" s="18" t="s">
        <v>846</v>
      </c>
    </row>
    <row r="69" ht="42" customHeight="1" spans="1:10">
      <c r="A69" s="167" t="s">
        <v>625</v>
      </c>
      <c r="B69" s="33" t="s">
        <v>847</v>
      </c>
      <c r="C69" s="33" t="s">
        <v>687</v>
      </c>
      <c r="D69" s="33" t="s">
        <v>688</v>
      </c>
      <c r="E69" s="18" t="s">
        <v>848</v>
      </c>
      <c r="F69" s="33" t="s">
        <v>690</v>
      </c>
      <c r="G69" s="18" t="s">
        <v>849</v>
      </c>
      <c r="H69" s="33" t="s">
        <v>850</v>
      </c>
      <c r="I69" s="33" t="s">
        <v>693</v>
      </c>
      <c r="J69" s="18" t="s">
        <v>851</v>
      </c>
    </row>
    <row r="70" ht="42" customHeight="1" spans="1:10">
      <c r="A70" s="167" t="s">
        <v>625</v>
      </c>
      <c r="B70" s="33" t="s">
        <v>847</v>
      </c>
      <c r="C70" s="33" t="s">
        <v>817</v>
      </c>
      <c r="D70" s="33" t="s">
        <v>818</v>
      </c>
      <c r="E70" s="18" t="s">
        <v>852</v>
      </c>
      <c r="F70" s="33" t="s">
        <v>690</v>
      </c>
      <c r="G70" s="18" t="s">
        <v>724</v>
      </c>
      <c r="H70" s="33" t="s">
        <v>692</v>
      </c>
      <c r="I70" s="33" t="s">
        <v>693</v>
      </c>
      <c r="J70" s="18" t="s">
        <v>853</v>
      </c>
    </row>
    <row r="71" ht="42" customHeight="1" spans="1:10">
      <c r="A71" s="167" t="s">
        <v>625</v>
      </c>
      <c r="B71" s="33" t="s">
        <v>847</v>
      </c>
      <c r="C71" s="33" t="s">
        <v>837</v>
      </c>
      <c r="D71" s="33" t="s">
        <v>838</v>
      </c>
      <c r="E71" s="18" t="s">
        <v>854</v>
      </c>
      <c r="F71" s="33" t="s">
        <v>690</v>
      </c>
      <c r="G71" s="18" t="s">
        <v>721</v>
      </c>
      <c r="H71" s="33" t="s">
        <v>692</v>
      </c>
      <c r="I71" s="33" t="s">
        <v>693</v>
      </c>
      <c r="J71" s="18" t="s">
        <v>854</v>
      </c>
    </row>
    <row r="72" ht="42" customHeight="1" spans="1:10">
      <c r="A72" s="166" t="s">
        <v>85</v>
      </c>
      <c r="B72" s="26"/>
      <c r="C72" s="26"/>
      <c r="D72" s="26"/>
      <c r="E72" s="26"/>
      <c r="F72" s="26"/>
      <c r="G72" s="26"/>
      <c r="H72" s="26"/>
      <c r="I72" s="26"/>
      <c r="J72" s="26"/>
    </row>
    <row r="73" ht="42" customHeight="1" spans="1:10">
      <c r="A73" s="167" t="s">
        <v>573</v>
      </c>
      <c r="B73" s="33" t="s">
        <v>855</v>
      </c>
      <c r="C73" s="33" t="s">
        <v>687</v>
      </c>
      <c r="D73" s="33" t="s">
        <v>688</v>
      </c>
      <c r="E73" s="18" t="s">
        <v>689</v>
      </c>
      <c r="F73" s="33" t="s">
        <v>690</v>
      </c>
      <c r="G73" s="18" t="s">
        <v>691</v>
      </c>
      <c r="H73" s="33" t="s">
        <v>692</v>
      </c>
      <c r="I73" s="33" t="s">
        <v>693</v>
      </c>
      <c r="J73" s="18" t="s">
        <v>694</v>
      </c>
    </row>
    <row r="74" ht="42" customHeight="1" spans="1:10">
      <c r="A74" s="167" t="s">
        <v>573</v>
      </c>
      <c r="B74" s="33" t="s">
        <v>855</v>
      </c>
      <c r="C74" s="33" t="s">
        <v>687</v>
      </c>
      <c r="D74" s="33" t="s">
        <v>688</v>
      </c>
      <c r="E74" s="18" t="s">
        <v>695</v>
      </c>
      <c r="F74" s="33" t="s">
        <v>690</v>
      </c>
      <c r="G74" s="18" t="s">
        <v>696</v>
      </c>
      <c r="H74" s="33" t="s">
        <v>697</v>
      </c>
      <c r="I74" s="33" t="s">
        <v>693</v>
      </c>
      <c r="J74" s="18" t="s">
        <v>698</v>
      </c>
    </row>
    <row r="75" ht="42" customHeight="1" spans="1:10">
      <c r="A75" s="167" t="s">
        <v>573</v>
      </c>
      <c r="B75" s="33" t="s">
        <v>855</v>
      </c>
      <c r="C75" s="33" t="s">
        <v>687</v>
      </c>
      <c r="D75" s="33" t="s">
        <v>688</v>
      </c>
      <c r="E75" s="18" t="s">
        <v>699</v>
      </c>
      <c r="F75" s="33" t="s">
        <v>690</v>
      </c>
      <c r="G75" s="18" t="s">
        <v>700</v>
      </c>
      <c r="H75" s="33" t="s">
        <v>697</v>
      </c>
      <c r="I75" s="33" t="s">
        <v>693</v>
      </c>
      <c r="J75" s="18" t="s">
        <v>701</v>
      </c>
    </row>
    <row r="76" ht="42" customHeight="1" spans="1:10">
      <c r="A76" s="167" t="s">
        <v>573</v>
      </c>
      <c r="B76" s="33" t="s">
        <v>855</v>
      </c>
      <c r="C76" s="33" t="s">
        <v>687</v>
      </c>
      <c r="D76" s="33" t="s">
        <v>688</v>
      </c>
      <c r="E76" s="18" t="s">
        <v>702</v>
      </c>
      <c r="F76" s="33" t="s">
        <v>703</v>
      </c>
      <c r="G76" s="18" t="s">
        <v>704</v>
      </c>
      <c r="H76" s="33" t="s">
        <v>692</v>
      </c>
      <c r="I76" s="33" t="s">
        <v>693</v>
      </c>
      <c r="J76" s="18" t="s">
        <v>705</v>
      </c>
    </row>
    <row r="77" ht="42" customHeight="1" spans="1:10">
      <c r="A77" s="167" t="s">
        <v>573</v>
      </c>
      <c r="B77" s="33" t="s">
        <v>855</v>
      </c>
      <c r="C77" s="33" t="s">
        <v>687</v>
      </c>
      <c r="D77" s="33" t="s">
        <v>688</v>
      </c>
      <c r="E77" s="18" t="s">
        <v>706</v>
      </c>
      <c r="F77" s="33" t="s">
        <v>690</v>
      </c>
      <c r="G77" s="18" t="s">
        <v>707</v>
      </c>
      <c r="H77" s="33" t="s">
        <v>692</v>
      </c>
      <c r="I77" s="33" t="s">
        <v>693</v>
      </c>
      <c r="J77" s="18" t="s">
        <v>708</v>
      </c>
    </row>
    <row r="78" ht="42" customHeight="1" spans="1:10">
      <c r="A78" s="167" t="s">
        <v>573</v>
      </c>
      <c r="B78" s="33" t="s">
        <v>855</v>
      </c>
      <c r="C78" s="33" t="s">
        <v>687</v>
      </c>
      <c r="D78" s="33" t="s">
        <v>688</v>
      </c>
      <c r="E78" s="18" t="s">
        <v>709</v>
      </c>
      <c r="F78" s="33" t="s">
        <v>690</v>
      </c>
      <c r="G78" s="18" t="s">
        <v>707</v>
      </c>
      <c r="H78" s="33" t="s">
        <v>692</v>
      </c>
      <c r="I78" s="33" t="s">
        <v>693</v>
      </c>
      <c r="J78" s="18" t="s">
        <v>710</v>
      </c>
    </row>
    <row r="79" ht="42" customHeight="1" spans="1:10">
      <c r="A79" s="167" t="s">
        <v>573</v>
      </c>
      <c r="B79" s="33" t="s">
        <v>855</v>
      </c>
      <c r="C79" s="33" t="s">
        <v>687</v>
      </c>
      <c r="D79" s="33" t="s">
        <v>688</v>
      </c>
      <c r="E79" s="18" t="s">
        <v>711</v>
      </c>
      <c r="F79" s="33" t="s">
        <v>690</v>
      </c>
      <c r="G79" s="18" t="s">
        <v>707</v>
      </c>
      <c r="H79" s="33" t="s">
        <v>692</v>
      </c>
      <c r="I79" s="33" t="s">
        <v>693</v>
      </c>
      <c r="J79" s="18" t="s">
        <v>712</v>
      </c>
    </row>
    <row r="80" ht="42" customHeight="1" spans="1:10">
      <c r="A80" s="167" t="s">
        <v>573</v>
      </c>
      <c r="B80" s="33" t="s">
        <v>855</v>
      </c>
      <c r="C80" s="33" t="s">
        <v>687</v>
      </c>
      <c r="D80" s="33" t="s">
        <v>688</v>
      </c>
      <c r="E80" s="18" t="s">
        <v>713</v>
      </c>
      <c r="F80" s="33" t="s">
        <v>703</v>
      </c>
      <c r="G80" s="18" t="s">
        <v>714</v>
      </c>
      <c r="H80" s="33" t="s">
        <v>715</v>
      </c>
      <c r="I80" s="33" t="s">
        <v>693</v>
      </c>
      <c r="J80" s="18" t="s">
        <v>716</v>
      </c>
    </row>
    <row r="81" ht="42" customHeight="1" spans="1:10">
      <c r="A81" s="167" t="s">
        <v>573</v>
      </c>
      <c r="B81" s="33" t="s">
        <v>855</v>
      </c>
      <c r="C81" s="33" t="s">
        <v>687</v>
      </c>
      <c r="D81" s="33" t="s">
        <v>688</v>
      </c>
      <c r="E81" s="18" t="s">
        <v>717</v>
      </c>
      <c r="F81" s="33" t="s">
        <v>703</v>
      </c>
      <c r="G81" s="18" t="s">
        <v>718</v>
      </c>
      <c r="H81" s="33" t="s">
        <v>715</v>
      </c>
      <c r="I81" s="33" t="s">
        <v>693</v>
      </c>
      <c r="J81" s="18" t="s">
        <v>719</v>
      </c>
    </row>
    <row r="82" ht="42" customHeight="1" spans="1:10">
      <c r="A82" s="167" t="s">
        <v>573</v>
      </c>
      <c r="B82" s="33" t="s">
        <v>855</v>
      </c>
      <c r="C82" s="33" t="s">
        <v>687</v>
      </c>
      <c r="D82" s="33" t="s">
        <v>688</v>
      </c>
      <c r="E82" s="18" t="s">
        <v>720</v>
      </c>
      <c r="F82" s="33" t="s">
        <v>690</v>
      </c>
      <c r="G82" s="18" t="s">
        <v>721</v>
      </c>
      <c r="H82" s="33" t="s">
        <v>692</v>
      </c>
      <c r="I82" s="33" t="s">
        <v>693</v>
      </c>
      <c r="J82" s="18" t="s">
        <v>722</v>
      </c>
    </row>
    <row r="83" ht="42" customHeight="1" spans="1:10">
      <c r="A83" s="167" t="s">
        <v>573</v>
      </c>
      <c r="B83" s="33" t="s">
        <v>855</v>
      </c>
      <c r="C83" s="33" t="s">
        <v>687</v>
      </c>
      <c r="D83" s="33" t="s">
        <v>688</v>
      </c>
      <c r="E83" s="18" t="s">
        <v>723</v>
      </c>
      <c r="F83" s="33" t="s">
        <v>690</v>
      </c>
      <c r="G83" s="18" t="s">
        <v>724</v>
      </c>
      <c r="H83" s="33" t="s">
        <v>692</v>
      </c>
      <c r="I83" s="33" t="s">
        <v>693</v>
      </c>
      <c r="J83" s="18" t="s">
        <v>725</v>
      </c>
    </row>
    <row r="84" ht="42" customHeight="1" spans="1:10">
      <c r="A84" s="167" t="s">
        <v>573</v>
      </c>
      <c r="B84" s="33" t="s">
        <v>855</v>
      </c>
      <c r="C84" s="33" t="s">
        <v>687</v>
      </c>
      <c r="D84" s="33" t="s">
        <v>688</v>
      </c>
      <c r="E84" s="18" t="s">
        <v>726</v>
      </c>
      <c r="F84" s="33" t="s">
        <v>690</v>
      </c>
      <c r="G84" s="18" t="s">
        <v>707</v>
      </c>
      <c r="H84" s="33" t="s">
        <v>692</v>
      </c>
      <c r="I84" s="33" t="s">
        <v>693</v>
      </c>
      <c r="J84" s="18" t="s">
        <v>727</v>
      </c>
    </row>
    <row r="85" ht="42" customHeight="1" spans="1:10">
      <c r="A85" s="167" t="s">
        <v>573</v>
      </c>
      <c r="B85" s="33" t="s">
        <v>855</v>
      </c>
      <c r="C85" s="33" t="s">
        <v>687</v>
      </c>
      <c r="D85" s="33" t="s">
        <v>688</v>
      </c>
      <c r="E85" s="18" t="s">
        <v>728</v>
      </c>
      <c r="F85" s="33" t="s">
        <v>703</v>
      </c>
      <c r="G85" s="18" t="s">
        <v>704</v>
      </c>
      <c r="H85" s="33" t="s">
        <v>692</v>
      </c>
      <c r="I85" s="33" t="s">
        <v>693</v>
      </c>
      <c r="J85" s="18" t="s">
        <v>729</v>
      </c>
    </row>
    <row r="86" ht="42" customHeight="1" spans="1:10">
      <c r="A86" s="167" t="s">
        <v>573</v>
      </c>
      <c r="B86" s="33" t="s">
        <v>855</v>
      </c>
      <c r="C86" s="33" t="s">
        <v>687</v>
      </c>
      <c r="D86" s="33" t="s">
        <v>688</v>
      </c>
      <c r="E86" s="18" t="s">
        <v>730</v>
      </c>
      <c r="F86" s="33" t="s">
        <v>703</v>
      </c>
      <c r="G86" s="18" t="s">
        <v>704</v>
      </c>
      <c r="H86" s="33" t="s">
        <v>692</v>
      </c>
      <c r="I86" s="33" t="s">
        <v>693</v>
      </c>
      <c r="J86" s="18" t="s">
        <v>731</v>
      </c>
    </row>
    <row r="87" ht="42" customHeight="1" spans="1:10">
      <c r="A87" s="167" t="s">
        <v>573</v>
      </c>
      <c r="B87" s="33" t="s">
        <v>855</v>
      </c>
      <c r="C87" s="33" t="s">
        <v>687</v>
      </c>
      <c r="D87" s="33" t="s">
        <v>688</v>
      </c>
      <c r="E87" s="18" t="s">
        <v>732</v>
      </c>
      <c r="F87" s="33" t="s">
        <v>703</v>
      </c>
      <c r="G87" s="18" t="s">
        <v>704</v>
      </c>
      <c r="H87" s="33" t="s">
        <v>692</v>
      </c>
      <c r="I87" s="33" t="s">
        <v>693</v>
      </c>
      <c r="J87" s="18" t="s">
        <v>733</v>
      </c>
    </row>
    <row r="88" ht="42" customHeight="1" spans="1:10">
      <c r="A88" s="167" t="s">
        <v>573</v>
      </c>
      <c r="B88" s="33" t="s">
        <v>855</v>
      </c>
      <c r="C88" s="33" t="s">
        <v>687</v>
      </c>
      <c r="D88" s="33" t="s">
        <v>688</v>
      </c>
      <c r="E88" s="18" t="s">
        <v>734</v>
      </c>
      <c r="F88" s="33" t="s">
        <v>703</v>
      </c>
      <c r="G88" s="18" t="s">
        <v>704</v>
      </c>
      <c r="H88" s="33" t="s">
        <v>692</v>
      </c>
      <c r="I88" s="33" t="s">
        <v>693</v>
      </c>
      <c r="J88" s="18" t="s">
        <v>735</v>
      </c>
    </row>
    <row r="89" ht="42" customHeight="1" spans="1:10">
      <c r="A89" s="167" t="s">
        <v>573</v>
      </c>
      <c r="B89" s="33" t="s">
        <v>855</v>
      </c>
      <c r="C89" s="33" t="s">
        <v>687</v>
      </c>
      <c r="D89" s="33" t="s">
        <v>688</v>
      </c>
      <c r="E89" s="18" t="s">
        <v>736</v>
      </c>
      <c r="F89" s="33" t="s">
        <v>690</v>
      </c>
      <c r="G89" s="18" t="s">
        <v>737</v>
      </c>
      <c r="H89" s="33" t="s">
        <v>692</v>
      </c>
      <c r="I89" s="33" t="s">
        <v>693</v>
      </c>
      <c r="J89" s="18" t="s">
        <v>738</v>
      </c>
    </row>
    <row r="90" ht="42" customHeight="1" spans="1:10">
      <c r="A90" s="167" t="s">
        <v>573</v>
      </c>
      <c r="B90" s="33" t="s">
        <v>855</v>
      </c>
      <c r="C90" s="33" t="s">
        <v>687</v>
      </c>
      <c r="D90" s="33" t="s">
        <v>688</v>
      </c>
      <c r="E90" s="18" t="s">
        <v>739</v>
      </c>
      <c r="F90" s="33" t="s">
        <v>703</v>
      </c>
      <c r="G90" s="18" t="s">
        <v>704</v>
      </c>
      <c r="H90" s="33" t="s">
        <v>692</v>
      </c>
      <c r="I90" s="33" t="s">
        <v>693</v>
      </c>
      <c r="J90" s="18" t="s">
        <v>740</v>
      </c>
    </row>
    <row r="91" ht="42" customHeight="1" spans="1:10">
      <c r="A91" s="167" t="s">
        <v>573</v>
      </c>
      <c r="B91" s="33" t="s">
        <v>855</v>
      </c>
      <c r="C91" s="33" t="s">
        <v>687</v>
      </c>
      <c r="D91" s="33" t="s">
        <v>688</v>
      </c>
      <c r="E91" s="18" t="s">
        <v>741</v>
      </c>
      <c r="F91" s="33" t="s">
        <v>703</v>
      </c>
      <c r="G91" s="18" t="s">
        <v>704</v>
      </c>
      <c r="H91" s="33" t="s">
        <v>692</v>
      </c>
      <c r="I91" s="33" t="s">
        <v>693</v>
      </c>
      <c r="J91" s="18" t="s">
        <v>742</v>
      </c>
    </row>
    <row r="92" ht="42" customHeight="1" spans="1:10">
      <c r="A92" s="167" t="s">
        <v>573</v>
      </c>
      <c r="B92" s="33" t="s">
        <v>855</v>
      </c>
      <c r="C92" s="33" t="s">
        <v>687</v>
      </c>
      <c r="D92" s="33" t="s">
        <v>688</v>
      </c>
      <c r="E92" s="18" t="s">
        <v>743</v>
      </c>
      <c r="F92" s="33" t="s">
        <v>703</v>
      </c>
      <c r="G92" s="18" t="s">
        <v>704</v>
      </c>
      <c r="H92" s="33" t="s">
        <v>692</v>
      </c>
      <c r="I92" s="33" t="s">
        <v>693</v>
      </c>
      <c r="J92" s="18" t="s">
        <v>744</v>
      </c>
    </row>
    <row r="93" ht="42" customHeight="1" spans="1:10">
      <c r="A93" s="167" t="s">
        <v>573</v>
      </c>
      <c r="B93" s="33" t="s">
        <v>855</v>
      </c>
      <c r="C93" s="33" t="s">
        <v>687</v>
      </c>
      <c r="D93" s="33" t="s">
        <v>688</v>
      </c>
      <c r="E93" s="18" t="s">
        <v>745</v>
      </c>
      <c r="F93" s="33" t="s">
        <v>703</v>
      </c>
      <c r="G93" s="18" t="s">
        <v>704</v>
      </c>
      <c r="H93" s="33" t="s">
        <v>692</v>
      </c>
      <c r="I93" s="33" t="s">
        <v>693</v>
      </c>
      <c r="J93" s="18" t="s">
        <v>746</v>
      </c>
    </row>
    <row r="94" ht="42" customHeight="1" spans="1:10">
      <c r="A94" s="167" t="s">
        <v>573</v>
      </c>
      <c r="B94" s="33" t="s">
        <v>855</v>
      </c>
      <c r="C94" s="33" t="s">
        <v>687</v>
      </c>
      <c r="D94" s="33" t="s">
        <v>688</v>
      </c>
      <c r="E94" s="18" t="s">
        <v>747</v>
      </c>
      <c r="F94" s="33" t="s">
        <v>703</v>
      </c>
      <c r="G94" s="18" t="s">
        <v>704</v>
      </c>
      <c r="H94" s="33" t="s">
        <v>692</v>
      </c>
      <c r="I94" s="33" t="s">
        <v>693</v>
      </c>
      <c r="J94" s="18" t="s">
        <v>748</v>
      </c>
    </row>
    <row r="95" ht="42" customHeight="1" spans="1:10">
      <c r="A95" s="167" t="s">
        <v>573</v>
      </c>
      <c r="B95" s="33" t="s">
        <v>855</v>
      </c>
      <c r="C95" s="33" t="s">
        <v>687</v>
      </c>
      <c r="D95" s="33" t="s">
        <v>688</v>
      </c>
      <c r="E95" s="18" t="s">
        <v>749</v>
      </c>
      <c r="F95" s="33" t="s">
        <v>690</v>
      </c>
      <c r="G95" s="18" t="s">
        <v>707</v>
      </c>
      <c r="H95" s="33" t="s">
        <v>692</v>
      </c>
      <c r="I95" s="33" t="s">
        <v>693</v>
      </c>
      <c r="J95" s="18" t="s">
        <v>750</v>
      </c>
    </row>
    <row r="96" ht="42" customHeight="1" spans="1:10">
      <c r="A96" s="167" t="s">
        <v>573</v>
      </c>
      <c r="B96" s="33" t="s">
        <v>855</v>
      </c>
      <c r="C96" s="33" t="s">
        <v>687</v>
      </c>
      <c r="D96" s="33" t="s">
        <v>688</v>
      </c>
      <c r="E96" s="18" t="s">
        <v>751</v>
      </c>
      <c r="F96" s="33" t="s">
        <v>690</v>
      </c>
      <c r="G96" s="18" t="s">
        <v>724</v>
      </c>
      <c r="H96" s="33" t="s">
        <v>692</v>
      </c>
      <c r="I96" s="33" t="s">
        <v>693</v>
      </c>
      <c r="J96" s="18" t="s">
        <v>752</v>
      </c>
    </row>
    <row r="97" ht="42" customHeight="1" spans="1:10">
      <c r="A97" s="167" t="s">
        <v>573</v>
      </c>
      <c r="B97" s="33" t="s">
        <v>855</v>
      </c>
      <c r="C97" s="33" t="s">
        <v>687</v>
      </c>
      <c r="D97" s="33" t="s">
        <v>688</v>
      </c>
      <c r="E97" s="18" t="s">
        <v>753</v>
      </c>
      <c r="F97" s="33" t="s">
        <v>690</v>
      </c>
      <c r="G97" s="18" t="s">
        <v>721</v>
      </c>
      <c r="H97" s="33" t="s">
        <v>692</v>
      </c>
      <c r="I97" s="33" t="s">
        <v>693</v>
      </c>
      <c r="J97" s="18" t="s">
        <v>754</v>
      </c>
    </row>
    <row r="98" ht="42" customHeight="1" spans="1:10">
      <c r="A98" s="167" t="s">
        <v>573</v>
      </c>
      <c r="B98" s="33" t="s">
        <v>855</v>
      </c>
      <c r="C98" s="33" t="s">
        <v>687</v>
      </c>
      <c r="D98" s="33" t="s">
        <v>688</v>
      </c>
      <c r="E98" s="18" t="s">
        <v>755</v>
      </c>
      <c r="F98" s="33" t="s">
        <v>690</v>
      </c>
      <c r="G98" s="18" t="s">
        <v>724</v>
      </c>
      <c r="H98" s="33" t="s">
        <v>692</v>
      </c>
      <c r="I98" s="33" t="s">
        <v>693</v>
      </c>
      <c r="J98" s="18" t="s">
        <v>756</v>
      </c>
    </row>
    <row r="99" ht="42" customHeight="1" spans="1:10">
      <c r="A99" s="167" t="s">
        <v>573</v>
      </c>
      <c r="B99" s="33" t="s">
        <v>855</v>
      </c>
      <c r="C99" s="33" t="s">
        <v>687</v>
      </c>
      <c r="D99" s="33" t="s">
        <v>688</v>
      </c>
      <c r="E99" s="18" t="s">
        <v>757</v>
      </c>
      <c r="F99" s="33" t="s">
        <v>690</v>
      </c>
      <c r="G99" s="18" t="s">
        <v>724</v>
      </c>
      <c r="H99" s="33" t="s">
        <v>692</v>
      </c>
      <c r="I99" s="33" t="s">
        <v>693</v>
      </c>
      <c r="J99" s="18" t="s">
        <v>758</v>
      </c>
    </row>
    <row r="100" ht="42" customHeight="1" spans="1:10">
      <c r="A100" s="167" t="s">
        <v>573</v>
      </c>
      <c r="B100" s="33" t="s">
        <v>855</v>
      </c>
      <c r="C100" s="33" t="s">
        <v>687</v>
      </c>
      <c r="D100" s="33" t="s">
        <v>688</v>
      </c>
      <c r="E100" s="18" t="s">
        <v>759</v>
      </c>
      <c r="F100" s="33" t="s">
        <v>690</v>
      </c>
      <c r="G100" s="18" t="s">
        <v>760</v>
      </c>
      <c r="H100" s="33" t="s">
        <v>692</v>
      </c>
      <c r="I100" s="33" t="s">
        <v>693</v>
      </c>
      <c r="J100" s="18" t="s">
        <v>761</v>
      </c>
    </row>
    <row r="101" ht="42" customHeight="1" spans="1:10">
      <c r="A101" s="167" t="s">
        <v>573</v>
      </c>
      <c r="B101" s="33" t="s">
        <v>855</v>
      </c>
      <c r="C101" s="33" t="s">
        <v>687</v>
      </c>
      <c r="D101" s="33" t="s">
        <v>688</v>
      </c>
      <c r="E101" s="18" t="s">
        <v>713</v>
      </c>
      <c r="F101" s="33" t="s">
        <v>690</v>
      </c>
      <c r="G101" s="18" t="s">
        <v>762</v>
      </c>
      <c r="H101" s="33" t="s">
        <v>715</v>
      </c>
      <c r="I101" s="33" t="s">
        <v>693</v>
      </c>
      <c r="J101" s="18" t="s">
        <v>763</v>
      </c>
    </row>
    <row r="102" ht="42" customHeight="1" spans="1:10">
      <c r="A102" s="167" t="s">
        <v>573</v>
      </c>
      <c r="B102" s="33" t="s">
        <v>855</v>
      </c>
      <c r="C102" s="33" t="s">
        <v>687</v>
      </c>
      <c r="D102" s="33" t="s">
        <v>688</v>
      </c>
      <c r="E102" s="18" t="s">
        <v>717</v>
      </c>
      <c r="F102" s="33" t="s">
        <v>690</v>
      </c>
      <c r="G102" s="18" t="s">
        <v>764</v>
      </c>
      <c r="H102" s="33" t="s">
        <v>715</v>
      </c>
      <c r="I102" s="33" t="s">
        <v>693</v>
      </c>
      <c r="J102" s="18" t="s">
        <v>765</v>
      </c>
    </row>
    <row r="103" ht="42" customHeight="1" spans="1:10">
      <c r="A103" s="167" t="s">
        <v>573</v>
      </c>
      <c r="B103" s="33" t="s">
        <v>855</v>
      </c>
      <c r="C103" s="33" t="s">
        <v>687</v>
      </c>
      <c r="D103" s="33" t="s">
        <v>688</v>
      </c>
      <c r="E103" s="18" t="s">
        <v>766</v>
      </c>
      <c r="F103" s="33" t="s">
        <v>690</v>
      </c>
      <c r="G103" s="18" t="s">
        <v>696</v>
      </c>
      <c r="H103" s="33" t="s">
        <v>692</v>
      </c>
      <c r="I103" s="33" t="s">
        <v>693</v>
      </c>
      <c r="J103" s="18" t="s">
        <v>767</v>
      </c>
    </row>
    <row r="104" ht="42" customHeight="1" spans="1:10">
      <c r="A104" s="167" t="s">
        <v>573</v>
      </c>
      <c r="B104" s="33" t="s">
        <v>855</v>
      </c>
      <c r="C104" s="33" t="s">
        <v>687</v>
      </c>
      <c r="D104" s="33" t="s">
        <v>688</v>
      </c>
      <c r="E104" s="18" t="s">
        <v>768</v>
      </c>
      <c r="F104" s="33" t="s">
        <v>690</v>
      </c>
      <c r="G104" s="18" t="s">
        <v>724</v>
      </c>
      <c r="H104" s="33" t="s">
        <v>692</v>
      </c>
      <c r="I104" s="33" t="s">
        <v>693</v>
      </c>
      <c r="J104" s="18" t="s">
        <v>769</v>
      </c>
    </row>
    <row r="105" ht="42" customHeight="1" spans="1:10">
      <c r="A105" s="167" t="s">
        <v>573</v>
      </c>
      <c r="B105" s="33" t="s">
        <v>855</v>
      </c>
      <c r="C105" s="33" t="s">
        <v>687</v>
      </c>
      <c r="D105" s="33" t="s">
        <v>688</v>
      </c>
      <c r="E105" s="18" t="s">
        <v>770</v>
      </c>
      <c r="F105" s="33" t="s">
        <v>690</v>
      </c>
      <c r="G105" s="18" t="s">
        <v>760</v>
      </c>
      <c r="H105" s="33" t="s">
        <v>692</v>
      </c>
      <c r="I105" s="33" t="s">
        <v>693</v>
      </c>
      <c r="J105" s="18" t="s">
        <v>771</v>
      </c>
    </row>
    <row r="106" ht="42" customHeight="1" spans="1:10">
      <c r="A106" s="167" t="s">
        <v>573</v>
      </c>
      <c r="B106" s="33" t="s">
        <v>855</v>
      </c>
      <c r="C106" s="33" t="s">
        <v>687</v>
      </c>
      <c r="D106" s="33" t="s">
        <v>688</v>
      </c>
      <c r="E106" s="18" t="s">
        <v>772</v>
      </c>
      <c r="F106" s="33" t="s">
        <v>690</v>
      </c>
      <c r="G106" s="18" t="s">
        <v>724</v>
      </c>
      <c r="H106" s="33" t="s">
        <v>692</v>
      </c>
      <c r="I106" s="33" t="s">
        <v>693</v>
      </c>
      <c r="J106" s="18" t="s">
        <v>773</v>
      </c>
    </row>
    <row r="107" ht="42" customHeight="1" spans="1:10">
      <c r="A107" s="167" t="s">
        <v>573</v>
      </c>
      <c r="B107" s="33" t="s">
        <v>855</v>
      </c>
      <c r="C107" s="33" t="s">
        <v>687</v>
      </c>
      <c r="D107" s="33" t="s">
        <v>688</v>
      </c>
      <c r="E107" s="18" t="s">
        <v>774</v>
      </c>
      <c r="F107" s="33" t="s">
        <v>690</v>
      </c>
      <c r="G107" s="18" t="s">
        <v>775</v>
      </c>
      <c r="H107" s="33" t="s">
        <v>692</v>
      </c>
      <c r="I107" s="33" t="s">
        <v>693</v>
      </c>
      <c r="J107" s="18" t="s">
        <v>776</v>
      </c>
    </row>
    <row r="108" ht="42" customHeight="1" spans="1:10">
      <c r="A108" s="167" t="s">
        <v>573</v>
      </c>
      <c r="B108" s="33" t="s">
        <v>855</v>
      </c>
      <c r="C108" s="33" t="s">
        <v>687</v>
      </c>
      <c r="D108" s="33" t="s">
        <v>688</v>
      </c>
      <c r="E108" s="18" t="s">
        <v>777</v>
      </c>
      <c r="F108" s="33" t="s">
        <v>690</v>
      </c>
      <c r="G108" s="18" t="s">
        <v>778</v>
      </c>
      <c r="H108" s="33" t="s">
        <v>692</v>
      </c>
      <c r="I108" s="33" t="s">
        <v>693</v>
      </c>
      <c r="J108" s="18" t="s">
        <v>779</v>
      </c>
    </row>
    <row r="109" ht="42" customHeight="1" spans="1:10">
      <c r="A109" s="167" t="s">
        <v>573</v>
      </c>
      <c r="B109" s="33" t="s">
        <v>855</v>
      </c>
      <c r="C109" s="33" t="s">
        <v>687</v>
      </c>
      <c r="D109" s="33" t="s">
        <v>688</v>
      </c>
      <c r="E109" s="18" t="s">
        <v>780</v>
      </c>
      <c r="F109" s="33" t="s">
        <v>690</v>
      </c>
      <c r="G109" s="18" t="s">
        <v>737</v>
      </c>
      <c r="H109" s="33" t="s">
        <v>692</v>
      </c>
      <c r="I109" s="33" t="s">
        <v>693</v>
      </c>
      <c r="J109" s="18" t="s">
        <v>781</v>
      </c>
    </row>
    <row r="110" ht="42" customHeight="1" spans="1:10">
      <c r="A110" s="167" t="s">
        <v>573</v>
      </c>
      <c r="B110" s="33" t="s">
        <v>855</v>
      </c>
      <c r="C110" s="33" t="s">
        <v>687</v>
      </c>
      <c r="D110" s="33" t="s">
        <v>688</v>
      </c>
      <c r="E110" s="18" t="s">
        <v>782</v>
      </c>
      <c r="F110" s="33" t="s">
        <v>703</v>
      </c>
      <c r="G110" s="18" t="s">
        <v>783</v>
      </c>
      <c r="H110" s="33" t="s">
        <v>784</v>
      </c>
      <c r="I110" s="33" t="s">
        <v>785</v>
      </c>
      <c r="J110" s="18" t="s">
        <v>786</v>
      </c>
    </row>
    <row r="111" ht="42" customHeight="1" spans="1:10">
      <c r="A111" s="167" t="s">
        <v>573</v>
      </c>
      <c r="B111" s="33" t="s">
        <v>855</v>
      </c>
      <c r="C111" s="33" t="s">
        <v>687</v>
      </c>
      <c r="D111" s="33" t="s">
        <v>787</v>
      </c>
      <c r="E111" s="18" t="s">
        <v>788</v>
      </c>
      <c r="F111" s="33" t="s">
        <v>703</v>
      </c>
      <c r="G111" s="18" t="s">
        <v>704</v>
      </c>
      <c r="H111" s="33" t="s">
        <v>692</v>
      </c>
      <c r="I111" s="33" t="s">
        <v>693</v>
      </c>
      <c r="J111" s="18" t="s">
        <v>789</v>
      </c>
    </row>
    <row r="112" ht="42" customHeight="1" spans="1:10">
      <c r="A112" s="167" t="s">
        <v>573</v>
      </c>
      <c r="B112" s="33" t="s">
        <v>855</v>
      </c>
      <c r="C112" s="33" t="s">
        <v>687</v>
      </c>
      <c r="D112" s="33" t="s">
        <v>787</v>
      </c>
      <c r="E112" s="18" t="s">
        <v>790</v>
      </c>
      <c r="F112" s="33" t="s">
        <v>690</v>
      </c>
      <c r="G112" s="18" t="s">
        <v>791</v>
      </c>
      <c r="H112" s="33" t="s">
        <v>792</v>
      </c>
      <c r="I112" s="33" t="s">
        <v>693</v>
      </c>
      <c r="J112" s="18" t="s">
        <v>793</v>
      </c>
    </row>
    <row r="113" ht="42" customHeight="1" spans="1:10">
      <c r="A113" s="167" t="s">
        <v>573</v>
      </c>
      <c r="B113" s="33" t="s">
        <v>855</v>
      </c>
      <c r="C113" s="33" t="s">
        <v>687</v>
      </c>
      <c r="D113" s="33" t="s">
        <v>787</v>
      </c>
      <c r="E113" s="18" t="s">
        <v>794</v>
      </c>
      <c r="F113" s="33" t="s">
        <v>690</v>
      </c>
      <c r="G113" s="18" t="s">
        <v>795</v>
      </c>
      <c r="H113" s="33" t="s">
        <v>692</v>
      </c>
      <c r="I113" s="33" t="s">
        <v>693</v>
      </c>
      <c r="J113" s="18" t="s">
        <v>796</v>
      </c>
    </row>
    <row r="114" ht="42" customHeight="1" spans="1:10">
      <c r="A114" s="167" t="s">
        <v>573</v>
      </c>
      <c r="B114" s="33" t="s">
        <v>855</v>
      </c>
      <c r="C114" s="33" t="s">
        <v>687</v>
      </c>
      <c r="D114" s="33" t="s">
        <v>787</v>
      </c>
      <c r="E114" s="18" t="s">
        <v>797</v>
      </c>
      <c r="F114" s="33" t="s">
        <v>690</v>
      </c>
      <c r="G114" s="18" t="s">
        <v>795</v>
      </c>
      <c r="H114" s="33" t="s">
        <v>692</v>
      </c>
      <c r="I114" s="33" t="s">
        <v>693</v>
      </c>
      <c r="J114" s="18" t="s">
        <v>798</v>
      </c>
    </row>
    <row r="115" ht="42" customHeight="1" spans="1:10">
      <c r="A115" s="167" t="s">
        <v>573</v>
      </c>
      <c r="B115" s="33" t="s">
        <v>855</v>
      </c>
      <c r="C115" s="33" t="s">
        <v>687</v>
      </c>
      <c r="D115" s="33" t="s">
        <v>787</v>
      </c>
      <c r="E115" s="18" t="s">
        <v>799</v>
      </c>
      <c r="F115" s="33" t="s">
        <v>703</v>
      </c>
      <c r="G115" s="18" t="s">
        <v>800</v>
      </c>
      <c r="H115" s="33" t="s">
        <v>784</v>
      </c>
      <c r="I115" s="33" t="s">
        <v>785</v>
      </c>
      <c r="J115" s="18" t="s">
        <v>801</v>
      </c>
    </row>
    <row r="116" ht="42" customHeight="1" spans="1:10">
      <c r="A116" s="167" t="s">
        <v>573</v>
      </c>
      <c r="B116" s="33" t="s">
        <v>855</v>
      </c>
      <c r="C116" s="33" t="s">
        <v>687</v>
      </c>
      <c r="D116" s="33" t="s">
        <v>787</v>
      </c>
      <c r="E116" s="18" t="s">
        <v>802</v>
      </c>
      <c r="F116" s="33" t="s">
        <v>690</v>
      </c>
      <c r="G116" s="18" t="s">
        <v>795</v>
      </c>
      <c r="H116" s="33" t="s">
        <v>692</v>
      </c>
      <c r="I116" s="33" t="s">
        <v>693</v>
      </c>
      <c r="J116" s="18" t="s">
        <v>803</v>
      </c>
    </row>
    <row r="117" ht="42" customHeight="1" spans="1:10">
      <c r="A117" s="167" t="s">
        <v>573</v>
      </c>
      <c r="B117" s="33" t="s">
        <v>855</v>
      </c>
      <c r="C117" s="33" t="s">
        <v>687</v>
      </c>
      <c r="D117" s="33" t="s">
        <v>787</v>
      </c>
      <c r="E117" s="18" t="s">
        <v>804</v>
      </c>
      <c r="F117" s="33" t="s">
        <v>690</v>
      </c>
      <c r="G117" s="18" t="s">
        <v>795</v>
      </c>
      <c r="H117" s="33" t="s">
        <v>692</v>
      </c>
      <c r="I117" s="33" t="s">
        <v>693</v>
      </c>
      <c r="J117" s="18" t="s">
        <v>805</v>
      </c>
    </row>
    <row r="118" ht="42" customHeight="1" spans="1:10">
      <c r="A118" s="167" t="s">
        <v>573</v>
      </c>
      <c r="B118" s="33" t="s">
        <v>855</v>
      </c>
      <c r="C118" s="33" t="s">
        <v>687</v>
      </c>
      <c r="D118" s="33" t="s">
        <v>787</v>
      </c>
      <c r="E118" s="18" t="s">
        <v>806</v>
      </c>
      <c r="F118" s="33" t="s">
        <v>690</v>
      </c>
      <c r="G118" s="18" t="s">
        <v>707</v>
      </c>
      <c r="H118" s="33" t="s">
        <v>692</v>
      </c>
      <c r="I118" s="33" t="s">
        <v>693</v>
      </c>
      <c r="J118" s="18" t="s">
        <v>807</v>
      </c>
    </row>
    <row r="119" ht="42" customHeight="1" spans="1:10">
      <c r="A119" s="167" t="s">
        <v>573</v>
      </c>
      <c r="B119" s="33" t="s">
        <v>855</v>
      </c>
      <c r="C119" s="33" t="s">
        <v>687</v>
      </c>
      <c r="D119" s="33" t="s">
        <v>787</v>
      </c>
      <c r="E119" s="18" t="s">
        <v>808</v>
      </c>
      <c r="F119" s="33" t="s">
        <v>703</v>
      </c>
      <c r="G119" s="18" t="s">
        <v>704</v>
      </c>
      <c r="H119" s="33" t="s">
        <v>692</v>
      </c>
      <c r="I119" s="33" t="s">
        <v>693</v>
      </c>
      <c r="J119" s="18" t="s">
        <v>809</v>
      </c>
    </row>
    <row r="120" ht="42" customHeight="1" spans="1:10">
      <c r="A120" s="167" t="s">
        <v>573</v>
      </c>
      <c r="B120" s="33" t="s">
        <v>855</v>
      </c>
      <c r="C120" s="33" t="s">
        <v>687</v>
      </c>
      <c r="D120" s="33" t="s">
        <v>810</v>
      </c>
      <c r="E120" s="18" t="s">
        <v>811</v>
      </c>
      <c r="F120" s="33" t="s">
        <v>703</v>
      </c>
      <c r="G120" s="18" t="s">
        <v>812</v>
      </c>
      <c r="H120" s="33" t="s">
        <v>784</v>
      </c>
      <c r="I120" s="33" t="s">
        <v>693</v>
      </c>
      <c r="J120" s="18" t="s">
        <v>813</v>
      </c>
    </row>
    <row r="121" ht="42" customHeight="1" spans="1:10">
      <c r="A121" s="167" t="s">
        <v>573</v>
      </c>
      <c r="B121" s="33" t="s">
        <v>855</v>
      </c>
      <c r="C121" s="33" t="s">
        <v>687</v>
      </c>
      <c r="D121" s="33" t="s">
        <v>810</v>
      </c>
      <c r="E121" s="18" t="s">
        <v>814</v>
      </c>
      <c r="F121" s="33" t="s">
        <v>703</v>
      </c>
      <c r="G121" s="18" t="s">
        <v>815</v>
      </c>
      <c r="H121" s="33" t="s">
        <v>784</v>
      </c>
      <c r="I121" s="33" t="s">
        <v>693</v>
      </c>
      <c r="J121" s="18" t="s">
        <v>816</v>
      </c>
    </row>
    <row r="122" ht="42" customHeight="1" spans="1:10">
      <c r="A122" s="167" t="s">
        <v>573</v>
      </c>
      <c r="B122" s="33" t="s">
        <v>855</v>
      </c>
      <c r="C122" s="33" t="s">
        <v>817</v>
      </c>
      <c r="D122" s="33" t="s">
        <v>818</v>
      </c>
      <c r="E122" s="18" t="s">
        <v>819</v>
      </c>
      <c r="F122" s="33" t="s">
        <v>703</v>
      </c>
      <c r="G122" s="18" t="s">
        <v>820</v>
      </c>
      <c r="H122" s="33" t="s">
        <v>784</v>
      </c>
      <c r="I122" s="33" t="s">
        <v>785</v>
      </c>
      <c r="J122" s="18" t="s">
        <v>821</v>
      </c>
    </row>
    <row r="123" ht="42" customHeight="1" spans="1:10">
      <c r="A123" s="167" t="s">
        <v>573</v>
      </c>
      <c r="B123" s="33" t="s">
        <v>855</v>
      </c>
      <c r="C123" s="33" t="s">
        <v>817</v>
      </c>
      <c r="D123" s="33" t="s">
        <v>818</v>
      </c>
      <c r="E123" s="18" t="s">
        <v>822</v>
      </c>
      <c r="F123" s="33" t="s">
        <v>703</v>
      </c>
      <c r="G123" s="18" t="s">
        <v>820</v>
      </c>
      <c r="H123" s="33" t="s">
        <v>784</v>
      </c>
      <c r="I123" s="33" t="s">
        <v>785</v>
      </c>
      <c r="J123" s="18" t="s">
        <v>823</v>
      </c>
    </row>
    <row r="124" ht="42" customHeight="1" spans="1:10">
      <c r="A124" s="167" t="s">
        <v>573</v>
      </c>
      <c r="B124" s="33" t="s">
        <v>855</v>
      </c>
      <c r="C124" s="33" t="s">
        <v>817</v>
      </c>
      <c r="D124" s="33" t="s">
        <v>818</v>
      </c>
      <c r="E124" s="18" t="s">
        <v>824</v>
      </c>
      <c r="F124" s="33" t="s">
        <v>703</v>
      </c>
      <c r="G124" s="18" t="s">
        <v>825</v>
      </c>
      <c r="H124" s="33" t="s">
        <v>784</v>
      </c>
      <c r="I124" s="33" t="s">
        <v>785</v>
      </c>
      <c r="J124" s="18" t="s">
        <v>826</v>
      </c>
    </row>
    <row r="125" ht="42" customHeight="1" spans="1:10">
      <c r="A125" s="167" t="s">
        <v>573</v>
      </c>
      <c r="B125" s="33" t="s">
        <v>855</v>
      </c>
      <c r="C125" s="33" t="s">
        <v>817</v>
      </c>
      <c r="D125" s="33" t="s">
        <v>818</v>
      </c>
      <c r="E125" s="18" t="s">
        <v>827</v>
      </c>
      <c r="F125" s="33" t="s">
        <v>703</v>
      </c>
      <c r="G125" s="18" t="s">
        <v>828</v>
      </c>
      <c r="H125" s="33" t="s">
        <v>784</v>
      </c>
      <c r="I125" s="33" t="s">
        <v>785</v>
      </c>
      <c r="J125" s="18" t="s">
        <v>829</v>
      </c>
    </row>
    <row r="126" ht="42" customHeight="1" spans="1:10">
      <c r="A126" s="167" t="s">
        <v>573</v>
      </c>
      <c r="B126" s="33" t="s">
        <v>855</v>
      </c>
      <c r="C126" s="33" t="s">
        <v>817</v>
      </c>
      <c r="D126" s="33" t="s">
        <v>818</v>
      </c>
      <c r="E126" s="18" t="s">
        <v>830</v>
      </c>
      <c r="F126" s="33" t="s">
        <v>703</v>
      </c>
      <c r="G126" s="18" t="s">
        <v>820</v>
      </c>
      <c r="H126" s="33" t="s">
        <v>784</v>
      </c>
      <c r="I126" s="33" t="s">
        <v>785</v>
      </c>
      <c r="J126" s="18" t="s">
        <v>831</v>
      </c>
    </row>
    <row r="127" ht="42" customHeight="1" spans="1:10">
      <c r="A127" s="167" t="s">
        <v>573</v>
      </c>
      <c r="B127" s="33" t="s">
        <v>855</v>
      </c>
      <c r="C127" s="33" t="s">
        <v>817</v>
      </c>
      <c r="D127" s="33" t="s">
        <v>832</v>
      </c>
      <c r="E127" s="18" t="s">
        <v>833</v>
      </c>
      <c r="F127" s="33" t="s">
        <v>703</v>
      </c>
      <c r="G127" s="18" t="s">
        <v>828</v>
      </c>
      <c r="H127" s="33" t="s">
        <v>784</v>
      </c>
      <c r="I127" s="33" t="s">
        <v>785</v>
      </c>
      <c r="J127" s="18" t="s">
        <v>834</v>
      </c>
    </row>
    <row r="128" ht="42" customHeight="1" spans="1:10">
      <c r="A128" s="167" t="s">
        <v>573</v>
      </c>
      <c r="B128" s="33" t="s">
        <v>855</v>
      </c>
      <c r="C128" s="33" t="s">
        <v>817</v>
      </c>
      <c r="D128" s="33" t="s">
        <v>832</v>
      </c>
      <c r="E128" s="18" t="s">
        <v>835</v>
      </c>
      <c r="F128" s="33" t="s">
        <v>703</v>
      </c>
      <c r="G128" s="18" t="s">
        <v>820</v>
      </c>
      <c r="H128" s="33" t="s">
        <v>784</v>
      </c>
      <c r="I128" s="33" t="s">
        <v>785</v>
      </c>
      <c r="J128" s="18" t="s">
        <v>836</v>
      </c>
    </row>
    <row r="129" ht="42" customHeight="1" spans="1:10">
      <c r="A129" s="167" t="s">
        <v>573</v>
      </c>
      <c r="B129" s="33" t="s">
        <v>855</v>
      </c>
      <c r="C129" s="33" t="s">
        <v>837</v>
      </c>
      <c r="D129" s="33" t="s">
        <v>838</v>
      </c>
      <c r="E129" s="18" t="s">
        <v>839</v>
      </c>
      <c r="F129" s="33" t="s">
        <v>690</v>
      </c>
      <c r="G129" s="18" t="s">
        <v>724</v>
      </c>
      <c r="H129" s="33" t="s">
        <v>692</v>
      </c>
      <c r="I129" s="33" t="s">
        <v>693</v>
      </c>
      <c r="J129" s="18" t="s">
        <v>840</v>
      </c>
    </row>
    <row r="130" ht="42" customHeight="1" spans="1:10">
      <c r="A130" s="167" t="s">
        <v>573</v>
      </c>
      <c r="B130" s="33" t="s">
        <v>855</v>
      </c>
      <c r="C130" s="33" t="s">
        <v>837</v>
      </c>
      <c r="D130" s="33" t="s">
        <v>838</v>
      </c>
      <c r="E130" s="18" t="s">
        <v>838</v>
      </c>
      <c r="F130" s="33" t="s">
        <v>690</v>
      </c>
      <c r="G130" s="18" t="s">
        <v>760</v>
      </c>
      <c r="H130" s="33" t="s">
        <v>692</v>
      </c>
      <c r="I130" s="33" t="s">
        <v>693</v>
      </c>
      <c r="J130" s="18" t="s">
        <v>841</v>
      </c>
    </row>
    <row r="131" ht="42" customHeight="1" spans="1:10">
      <c r="A131" s="167" t="s">
        <v>573</v>
      </c>
      <c r="B131" s="33" t="s">
        <v>855</v>
      </c>
      <c r="C131" s="33" t="s">
        <v>837</v>
      </c>
      <c r="D131" s="33" t="s">
        <v>838</v>
      </c>
      <c r="E131" s="18" t="s">
        <v>842</v>
      </c>
      <c r="F131" s="33" t="s">
        <v>690</v>
      </c>
      <c r="G131" s="18" t="s">
        <v>724</v>
      </c>
      <c r="H131" s="33" t="s">
        <v>692</v>
      </c>
      <c r="I131" s="33" t="s">
        <v>693</v>
      </c>
      <c r="J131" s="18" t="s">
        <v>843</v>
      </c>
    </row>
    <row r="132" ht="42" customHeight="1" spans="1:10">
      <c r="A132" s="167" t="s">
        <v>573</v>
      </c>
      <c r="B132" s="33" t="s">
        <v>855</v>
      </c>
      <c r="C132" s="33" t="s">
        <v>837</v>
      </c>
      <c r="D132" s="33" t="s">
        <v>838</v>
      </c>
      <c r="E132" s="18" t="s">
        <v>844</v>
      </c>
      <c r="F132" s="33" t="s">
        <v>690</v>
      </c>
      <c r="G132" s="18" t="s">
        <v>760</v>
      </c>
      <c r="H132" s="33" t="s">
        <v>692</v>
      </c>
      <c r="I132" s="33" t="s">
        <v>693</v>
      </c>
      <c r="J132" s="18" t="s">
        <v>845</v>
      </c>
    </row>
    <row r="133" ht="42" customHeight="1" spans="1:10">
      <c r="A133" s="167" t="s">
        <v>573</v>
      </c>
      <c r="B133" s="33" t="s">
        <v>855</v>
      </c>
      <c r="C133" s="33" t="s">
        <v>837</v>
      </c>
      <c r="D133" s="33" t="s">
        <v>838</v>
      </c>
      <c r="E133" s="18" t="s">
        <v>838</v>
      </c>
      <c r="F133" s="33" t="s">
        <v>703</v>
      </c>
      <c r="G133" s="18" t="s">
        <v>828</v>
      </c>
      <c r="H133" s="33" t="s">
        <v>784</v>
      </c>
      <c r="I133" s="33" t="s">
        <v>785</v>
      </c>
      <c r="J133" s="18" t="s">
        <v>846</v>
      </c>
    </row>
    <row r="134" ht="42" customHeight="1" spans="1:10">
      <c r="A134" s="167" t="s">
        <v>579</v>
      </c>
      <c r="B134" s="33" t="s">
        <v>856</v>
      </c>
      <c r="C134" s="33" t="s">
        <v>687</v>
      </c>
      <c r="D134" s="33" t="s">
        <v>787</v>
      </c>
      <c r="E134" s="18" t="s">
        <v>857</v>
      </c>
      <c r="F134" s="33" t="s">
        <v>690</v>
      </c>
      <c r="G134" s="18" t="s">
        <v>721</v>
      </c>
      <c r="H134" s="33" t="s">
        <v>692</v>
      </c>
      <c r="I134" s="33" t="s">
        <v>785</v>
      </c>
      <c r="J134" s="18" t="s">
        <v>857</v>
      </c>
    </row>
    <row r="135" ht="42" customHeight="1" spans="1:10">
      <c r="A135" s="167" t="s">
        <v>579</v>
      </c>
      <c r="B135" s="33" t="s">
        <v>856</v>
      </c>
      <c r="C135" s="33" t="s">
        <v>687</v>
      </c>
      <c r="D135" s="33" t="s">
        <v>810</v>
      </c>
      <c r="E135" s="18" t="s">
        <v>858</v>
      </c>
      <c r="F135" s="33" t="s">
        <v>703</v>
      </c>
      <c r="G135" s="18" t="s">
        <v>115</v>
      </c>
      <c r="H135" s="33" t="s">
        <v>859</v>
      </c>
      <c r="I135" s="33" t="s">
        <v>693</v>
      </c>
      <c r="J135" s="18" t="s">
        <v>858</v>
      </c>
    </row>
    <row r="136" ht="42" customHeight="1" spans="1:10">
      <c r="A136" s="167" t="s">
        <v>579</v>
      </c>
      <c r="B136" s="33" t="s">
        <v>856</v>
      </c>
      <c r="C136" s="33" t="s">
        <v>817</v>
      </c>
      <c r="D136" s="33" t="s">
        <v>860</v>
      </c>
      <c r="E136" s="18" t="s">
        <v>861</v>
      </c>
      <c r="F136" s="33" t="s">
        <v>690</v>
      </c>
      <c r="G136" s="18" t="s">
        <v>862</v>
      </c>
      <c r="H136" s="33" t="s">
        <v>859</v>
      </c>
      <c r="I136" s="33" t="s">
        <v>693</v>
      </c>
      <c r="J136" s="18" t="s">
        <v>861</v>
      </c>
    </row>
    <row r="137" ht="42" customHeight="1" spans="1:10">
      <c r="A137" s="167" t="s">
        <v>579</v>
      </c>
      <c r="B137" s="33" t="s">
        <v>856</v>
      </c>
      <c r="C137" s="33" t="s">
        <v>817</v>
      </c>
      <c r="D137" s="33" t="s">
        <v>818</v>
      </c>
      <c r="E137" s="18" t="s">
        <v>857</v>
      </c>
      <c r="F137" s="33" t="s">
        <v>703</v>
      </c>
      <c r="G137" s="18" t="s">
        <v>721</v>
      </c>
      <c r="H137" s="33" t="s">
        <v>692</v>
      </c>
      <c r="I137" s="33" t="s">
        <v>785</v>
      </c>
      <c r="J137" s="18" t="s">
        <v>857</v>
      </c>
    </row>
    <row r="138" ht="42" customHeight="1" spans="1:10">
      <c r="A138" s="167" t="s">
        <v>579</v>
      </c>
      <c r="B138" s="33" t="s">
        <v>856</v>
      </c>
      <c r="C138" s="33" t="s">
        <v>837</v>
      </c>
      <c r="D138" s="33" t="s">
        <v>838</v>
      </c>
      <c r="E138" s="18" t="s">
        <v>857</v>
      </c>
      <c r="F138" s="33" t="s">
        <v>703</v>
      </c>
      <c r="G138" s="18" t="s">
        <v>721</v>
      </c>
      <c r="H138" s="33" t="s">
        <v>692</v>
      </c>
      <c r="I138" s="33" t="s">
        <v>785</v>
      </c>
      <c r="J138" s="18" t="s">
        <v>857</v>
      </c>
    </row>
    <row r="139" ht="42" customHeight="1" spans="1:10">
      <c r="A139" s="166" t="s">
        <v>99</v>
      </c>
      <c r="B139" s="26"/>
      <c r="C139" s="26"/>
      <c r="D139" s="26"/>
      <c r="E139" s="26"/>
      <c r="F139" s="26"/>
      <c r="G139" s="26"/>
      <c r="H139" s="26"/>
      <c r="I139" s="26"/>
      <c r="J139" s="26"/>
    </row>
    <row r="140" ht="42" customHeight="1" spans="1:10">
      <c r="A140" s="167" t="s">
        <v>651</v>
      </c>
      <c r="B140" s="33" t="s">
        <v>863</v>
      </c>
      <c r="C140" s="33" t="s">
        <v>687</v>
      </c>
      <c r="D140" s="33" t="s">
        <v>688</v>
      </c>
      <c r="E140" s="18" t="s">
        <v>864</v>
      </c>
      <c r="F140" s="33" t="s">
        <v>703</v>
      </c>
      <c r="G140" s="18" t="s">
        <v>120</v>
      </c>
      <c r="H140" s="33" t="s">
        <v>865</v>
      </c>
      <c r="I140" s="33" t="s">
        <v>693</v>
      </c>
      <c r="J140" s="18" t="s">
        <v>866</v>
      </c>
    </row>
    <row r="141" ht="42" customHeight="1" spans="1:10">
      <c r="A141" s="167" t="s">
        <v>651</v>
      </c>
      <c r="B141" s="33" t="s">
        <v>863</v>
      </c>
      <c r="C141" s="33" t="s">
        <v>687</v>
      </c>
      <c r="D141" s="33" t="s">
        <v>787</v>
      </c>
      <c r="E141" s="18" t="s">
        <v>867</v>
      </c>
      <c r="F141" s="33" t="s">
        <v>703</v>
      </c>
      <c r="G141" s="18" t="s">
        <v>704</v>
      </c>
      <c r="H141" s="33" t="s">
        <v>692</v>
      </c>
      <c r="I141" s="33" t="s">
        <v>693</v>
      </c>
      <c r="J141" s="18" t="s">
        <v>868</v>
      </c>
    </row>
    <row r="142" ht="42" customHeight="1" spans="1:10">
      <c r="A142" s="167" t="s">
        <v>651</v>
      </c>
      <c r="B142" s="33" t="s">
        <v>863</v>
      </c>
      <c r="C142" s="33" t="s">
        <v>687</v>
      </c>
      <c r="D142" s="33" t="s">
        <v>787</v>
      </c>
      <c r="E142" s="18" t="s">
        <v>869</v>
      </c>
      <c r="F142" s="33" t="s">
        <v>703</v>
      </c>
      <c r="G142" s="18" t="s">
        <v>704</v>
      </c>
      <c r="H142" s="33" t="s">
        <v>692</v>
      </c>
      <c r="I142" s="33" t="s">
        <v>693</v>
      </c>
      <c r="J142" s="18" t="s">
        <v>870</v>
      </c>
    </row>
    <row r="143" ht="42" customHeight="1" spans="1:10">
      <c r="A143" s="167" t="s">
        <v>651</v>
      </c>
      <c r="B143" s="33" t="s">
        <v>863</v>
      </c>
      <c r="C143" s="33" t="s">
        <v>687</v>
      </c>
      <c r="D143" s="33" t="s">
        <v>810</v>
      </c>
      <c r="E143" s="18" t="s">
        <v>871</v>
      </c>
      <c r="F143" s="33" t="s">
        <v>872</v>
      </c>
      <c r="G143" s="18" t="s">
        <v>873</v>
      </c>
      <c r="H143" s="33" t="s">
        <v>874</v>
      </c>
      <c r="I143" s="33" t="s">
        <v>693</v>
      </c>
      <c r="J143" s="18" t="s">
        <v>875</v>
      </c>
    </row>
    <row r="144" ht="42" customHeight="1" spans="1:10">
      <c r="A144" s="167" t="s">
        <v>651</v>
      </c>
      <c r="B144" s="33" t="s">
        <v>863</v>
      </c>
      <c r="C144" s="33" t="s">
        <v>817</v>
      </c>
      <c r="D144" s="33" t="s">
        <v>860</v>
      </c>
      <c r="E144" s="18" t="s">
        <v>876</v>
      </c>
      <c r="F144" s="33" t="s">
        <v>703</v>
      </c>
      <c r="G144" s="18" t="s">
        <v>704</v>
      </c>
      <c r="H144" s="33" t="s">
        <v>692</v>
      </c>
      <c r="I144" s="33" t="s">
        <v>693</v>
      </c>
      <c r="J144" s="18" t="s">
        <v>877</v>
      </c>
    </row>
    <row r="145" ht="42" customHeight="1" spans="1:10">
      <c r="A145" s="167" t="s">
        <v>651</v>
      </c>
      <c r="B145" s="33" t="s">
        <v>863</v>
      </c>
      <c r="C145" s="33" t="s">
        <v>817</v>
      </c>
      <c r="D145" s="33" t="s">
        <v>818</v>
      </c>
      <c r="E145" s="18" t="s">
        <v>878</v>
      </c>
      <c r="F145" s="33" t="s">
        <v>703</v>
      </c>
      <c r="G145" s="18" t="s">
        <v>704</v>
      </c>
      <c r="H145" s="33"/>
      <c r="I145" s="33" t="s">
        <v>785</v>
      </c>
      <c r="J145" s="18" t="s">
        <v>879</v>
      </c>
    </row>
    <row r="146" ht="42" customHeight="1" spans="1:10">
      <c r="A146" s="167" t="s">
        <v>651</v>
      </c>
      <c r="B146" s="33" t="s">
        <v>863</v>
      </c>
      <c r="C146" s="33" t="s">
        <v>837</v>
      </c>
      <c r="D146" s="33" t="s">
        <v>838</v>
      </c>
      <c r="E146" s="18" t="s">
        <v>854</v>
      </c>
      <c r="F146" s="33" t="s">
        <v>690</v>
      </c>
      <c r="G146" s="18" t="s">
        <v>721</v>
      </c>
      <c r="H146" s="33" t="s">
        <v>692</v>
      </c>
      <c r="I146" s="33" t="s">
        <v>693</v>
      </c>
      <c r="J146" s="18" t="s">
        <v>880</v>
      </c>
    </row>
    <row r="147" ht="42" customHeight="1" spans="1:10">
      <c r="A147" s="167" t="s">
        <v>641</v>
      </c>
      <c r="B147" s="33" t="s">
        <v>881</v>
      </c>
      <c r="C147" s="33" t="s">
        <v>687</v>
      </c>
      <c r="D147" s="33" t="s">
        <v>688</v>
      </c>
      <c r="E147" s="18" t="s">
        <v>882</v>
      </c>
      <c r="F147" s="33" t="s">
        <v>690</v>
      </c>
      <c r="G147" s="18" t="s">
        <v>707</v>
      </c>
      <c r="H147" s="33" t="s">
        <v>692</v>
      </c>
      <c r="I147" s="33" t="s">
        <v>693</v>
      </c>
      <c r="J147" s="18" t="s">
        <v>883</v>
      </c>
    </row>
    <row r="148" ht="42" customHeight="1" spans="1:10">
      <c r="A148" s="167" t="s">
        <v>641</v>
      </c>
      <c r="B148" s="33" t="s">
        <v>881</v>
      </c>
      <c r="C148" s="33" t="s">
        <v>687</v>
      </c>
      <c r="D148" s="33" t="s">
        <v>787</v>
      </c>
      <c r="E148" s="18" t="s">
        <v>884</v>
      </c>
      <c r="F148" s="33" t="s">
        <v>703</v>
      </c>
      <c r="G148" s="18" t="s">
        <v>704</v>
      </c>
      <c r="H148" s="33" t="s">
        <v>692</v>
      </c>
      <c r="I148" s="33" t="s">
        <v>693</v>
      </c>
      <c r="J148" s="18" t="s">
        <v>885</v>
      </c>
    </row>
    <row r="149" ht="42" customHeight="1" spans="1:10">
      <c r="A149" s="167" t="s">
        <v>641</v>
      </c>
      <c r="B149" s="33" t="s">
        <v>881</v>
      </c>
      <c r="C149" s="33" t="s">
        <v>687</v>
      </c>
      <c r="D149" s="33" t="s">
        <v>787</v>
      </c>
      <c r="E149" s="18" t="s">
        <v>886</v>
      </c>
      <c r="F149" s="33" t="s">
        <v>703</v>
      </c>
      <c r="G149" s="18" t="s">
        <v>704</v>
      </c>
      <c r="H149" s="33" t="s">
        <v>692</v>
      </c>
      <c r="I149" s="33" t="s">
        <v>693</v>
      </c>
      <c r="J149" s="18" t="s">
        <v>887</v>
      </c>
    </row>
    <row r="150" ht="42" customHeight="1" spans="1:10">
      <c r="A150" s="167" t="s">
        <v>641</v>
      </c>
      <c r="B150" s="33" t="s">
        <v>881</v>
      </c>
      <c r="C150" s="33" t="s">
        <v>687</v>
      </c>
      <c r="D150" s="33" t="s">
        <v>810</v>
      </c>
      <c r="E150" s="18" t="s">
        <v>888</v>
      </c>
      <c r="F150" s="33" t="s">
        <v>703</v>
      </c>
      <c r="G150" s="18" t="s">
        <v>724</v>
      </c>
      <c r="H150" s="33" t="s">
        <v>692</v>
      </c>
      <c r="I150" s="33" t="s">
        <v>693</v>
      </c>
      <c r="J150" s="18" t="s">
        <v>889</v>
      </c>
    </row>
    <row r="151" ht="42" customHeight="1" spans="1:10">
      <c r="A151" s="167" t="s">
        <v>641</v>
      </c>
      <c r="B151" s="33" t="s">
        <v>881</v>
      </c>
      <c r="C151" s="33" t="s">
        <v>817</v>
      </c>
      <c r="D151" s="33" t="s">
        <v>832</v>
      </c>
      <c r="E151" s="18" t="s">
        <v>890</v>
      </c>
      <c r="F151" s="33" t="s">
        <v>690</v>
      </c>
      <c r="G151" s="18" t="s">
        <v>119</v>
      </c>
      <c r="H151" s="33" t="s">
        <v>891</v>
      </c>
      <c r="I151" s="33" t="s">
        <v>693</v>
      </c>
      <c r="J151" s="18" t="s">
        <v>892</v>
      </c>
    </row>
    <row r="152" ht="42" customHeight="1" spans="1:10">
      <c r="A152" s="167" t="s">
        <v>641</v>
      </c>
      <c r="B152" s="33" t="s">
        <v>881</v>
      </c>
      <c r="C152" s="33" t="s">
        <v>837</v>
      </c>
      <c r="D152" s="33" t="s">
        <v>838</v>
      </c>
      <c r="E152" s="18" t="s">
        <v>893</v>
      </c>
      <c r="F152" s="33" t="s">
        <v>690</v>
      </c>
      <c r="G152" s="18" t="s">
        <v>724</v>
      </c>
      <c r="H152" s="33" t="s">
        <v>692</v>
      </c>
      <c r="I152" s="33" t="s">
        <v>693</v>
      </c>
      <c r="J152" s="18" t="s">
        <v>894</v>
      </c>
    </row>
    <row r="153" ht="42" customHeight="1" spans="1:10">
      <c r="A153" s="166" t="s">
        <v>87</v>
      </c>
      <c r="B153" s="26"/>
      <c r="C153" s="26"/>
      <c r="D153" s="26"/>
      <c r="E153" s="26"/>
      <c r="F153" s="26"/>
      <c r="G153" s="26"/>
      <c r="H153" s="26"/>
      <c r="I153" s="26"/>
      <c r="J153" s="26"/>
    </row>
    <row r="154" ht="42" customHeight="1" spans="1:10">
      <c r="A154" s="167" t="s">
        <v>607</v>
      </c>
      <c r="B154" s="33" t="s">
        <v>895</v>
      </c>
      <c r="C154" s="33" t="s">
        <v>687</v>
      </c>
      <c r="D154" s="33" t="s">
        <v>688</v>
      </c>
      <c r="E154" s="18" t="s">
        <v>896</v>
      </c>
      <c r="F154" s="33" t="s">
        <v>703</v>
      </c>
      <c r="G154" s="18" t="s">
        <v>897</v>
      </c>
      <c r="H154" s="33" t="s">
        <v>850</v>
      </c>
      <c r="I154" s="33" t="s">
        <v>693</v>
      </c>
      <c r="J154" s="18" t="s">
        <v>898</v>
      </c>
    </row>
    <row r="155" ht="42" customHeight="1" spans="1:10">
      <c r="A155" s="167" t="s">
        <v>607</v>
      </c>
      <c r="B155" s="33" t="s">
        <v>895</v>
      </c>
      <c r="C155" s="33" t="s">
        <v>687</v>
      </c>
      <c r="D155" s="33" t="s">
        <v>787</v>
      </c>
      <c r="E155" s="18" t="s">
        <v>899</v>
      </c>
      <c r="F155" s="33" t="s">
        <v>703</v>
      </c>
      <c r="G155" s="18" t="s">
        <v>704</v>
      </c>
      <c r="H155" s="33" t="s">
        <v>692</v>
      </c>
      <c r="I155" s="33" t="s">
        <v>693</v>
      </c>
      <c r="J155" s="18" t="s">
        <v>900</v>
      </c>
    </row>
    <row r="156" ht="42" customHeight="1" spans="1:10">
      <c r="A156" s="167" t="s">
        <v>607</v>
      </c>
      <c r="B156" s="33" t="s">
        <v>895</v>
      </c>
      <c r="C156" s="33" t="s">
        <v>687</v>
      </c>
      <c r="D156" s="33" t="s">
        <v>787</v>
      </c>
      <c r="E156" s="18" t="s">
        <v>901</v>
      </c>
      <c r="F156" s="33" t="s">
        <v>690</v>
      </c>
      <c r="G156" s="18" t="s">
        <v>704</v>
      </c>
      <c r="H156" s="33" t="s">
        <v>692</v>
      </c>
      <c r="I156" s="33" t="s">
        <v>693</v>
      </c>
      <c r="J156" s="18" t="s">
        <v>902</v>
      </c>
    </row>
    <row r="157" ht="42" customHeight="1" spans="1:10">
      <c r="A157" s="167" t="s">
        <v>607</v>
      </c>
      <c r="B157" s="33" t="s">
        <v>895</v>
      </c>
      <c r="C157" s="33" t="s">
        <v>817</v>
      </c>
      <c r="D157" s="33" t="s">
        <v>818</v>
      </c>
      <c r="E157" s="18" t="s">
        <v>903</v>
      </c>
      <c r="F157" s="33" t="s">
        <v>690</v>
      </c>
      <c r="G157" s="18" t="s">
        <v>704</v>
      </c>
      <c r="H157" s="33" t="s">
        <v>692</v>
      </c>
      <c r="I157" s="33" t="s">
        <v>693</v>
      </c>
      <c r="J157" s="18" t="s">
        <v>904</v>
      </c>
    </row>
    <row r="158" ht="42" customHeight="1" spans="1:10">
      <c r="A158" s="167" t="s">
        <v>607</v>
      </c>
      <c r="B158" s="33" t="s">
        <v>895</v>
      </c>
      <c r="C158" s="33" t="s">
        <v>837</v>
      </c>
      <c r="D158" s="33" t="s">
        <v>838</v>
      </c>
      <c r="E158" s="18" t="s">
        <v>905</v>
      </c>
      <c r="F158" s="33" t="s">
        <v>690</v>
      </c>
      <c r="G158" s="18" t="s">
        <v>724</v>
      </c>
      <c r="H158" s="33" t="s">
        <v>692</v>
      </c>
      <c r="I158" s="33" t="s">
        <v>693</v>
      </c>
      <c r="J158" s="18" t="s">
        <v>906</v>
      </c>
    </row>
    <row r="159" ht="42" customHeight="1" spans="1:10">
      <c r="A159" s="167" t="s">
        <v>610</v>
      </c>
      <c r="B159" s="33" t="s">
        <v>907</v>
      </c>
      <c r="C159" s="33" t="s">
        <v>687</v>
      </c>
      <c r="D159" s="33" t="s">
        <v>688</v>
      </c>
      <c r="E159" s="18" t="s">
        <v>908</v>
      </c>
      <c r="F159" s="33" t="s">
        <v>690</v>
      </c>
      <c r="G159" s="18" t="s">
        <v>909</v>
      </c>
      <c r="H159" s="33" t="s">
        <v>910</v>
      </c>
      <c r="I159" s="33" t="s">
        <v>693</v>
      </c>
      <c r="J159" s="18" t="s">
        <v>911</v>
      </c>
    </row>
    <row r="160" ht="42" customHeight="1" spans="1:10">
      <c r="A160" s="167" t="s">
        <v>610</v>
      </c>
      <c r="B160" s="33" t="s">
        <v>907</v>
      </c>
      <c r="C160" s="33" t="s">
        <v>687</v>
      </c>
      <c r="D160" s="33" t="s">
        <v>787</v>
      </c>
      <c r="E160" s="18" t="s">
        <v>912</v>
      </c>
      <c r="F160" s="33" t="s">
        <v>872</v>
      </c>
      <c r="G160" s="18" t="s">
        <v>760</v>
      </c>
      <c r="H160" s="33" t="s">
        <v>913</v>
      </c>
      <c r="I160" s="33" t="s">
        <v>693</v>
      </c>
      <c r="J160" s="18" t="s">
        <v>914</v>
      </c>
    </row>
    <row r="161" ht="42" customHeight="1" spans="1:10">
      <c r="A161" s="167" t="s">
        <v>610</v>
      </c>
      <c r="B161" s="33" t="s">
        <v>907</v>
      </c>
      <c r="C161" s="33" t="s">
        <v>687</v>
      </c>
      <c r="D161" s="33" t="s">
        <v>810</v>
      </c>
      <c r="E161" s="18" t="s">
        <v>915</v>
      </c>
      <c r="F161" s="33" t="s">
        <v>690</v>
      </c>
      <c r="G161" s="18" t="s">
        <v>760</v>
      </c>
      <c r="H161" s="33" t="s">
        <v>692</v>
      </c>
      <c r="I161" s="33" t="s">
        <v>693</v>
      </c>
      <c r="J161" s="18" t="s">
        <v>916</v>
      </c>
    </row>
    <row r="162" ht="42" customHeight="1" spans="1:10">
      <c r="A162" s="167" t="s">
        <v>610</v>
      </c>
      <c r="B162" s="33" t="s">
        <v>907</v>
      </c>
      <c r="C162" s="33" t="s">
        <v>817</v>
      </c>
      <c r="D162" s="33" t="s">
        <v>818</v>
      </c>
      <c r="E162" s="18" t="s">
        <v>917</v>
      </c>
      <c r="F162" s="33" t="s">
        <v>690</v>
      </c>
      <c r="G162" s="18" t="s">
        <v>760</v>
      </c>
      <c r="H162" s="33" t="s">
        <v>692</v>
      </c>
      <c r="I162" s="33" t="s">
        <v>693</v>
      </c>
      <c r="J162" s="18" t="s">
        <v>918</v>
      </c>
    </row>
    <row r="163" ht="42" customHeight="1" spans="1:10">
      <c r="A163" s="167" t="s">
        <v>610</v>
      </c>
      <c r="B163" s="33" t="s">
        <v>907</v>
      </c>
      <c r="C163" s="33" t="s">
        <v>837</v>
      </c>
      <c r="D163" s="33" t="s">
        <v>838</v>
      </c>
      <c r="E163" s="18" t="s">
        <v>919</v>
      </c>
      <c r="F163" s="33" t="s">
        <v>690</v>
      </c>
      <c r="G163" s="18" t="s">
        <v>760</v>
      </c>
      <c r="H163" s="33" t="s">
        <v>692</v>
      </c>
      <c r="I163" s="33" t="s">
        <v>693</v>
      </c>
      <c r="J163" s="18" t="s">
        <v>920</v>
      </c>
    </row>
    <row r="164" ht="42" customHeight="1" spans="1:10">
      <c r="A164" s="167" t="s">
        <v>616</v>
      </c>
      <c r="B164" s="33" t="s">
        <v>921</v>
      </c>
      <c r="C164" s="33" t="s">
        <v>687</v>
      </c>
      <c r="D164" s="33" t="s">
        <v>787</v>
      </c>
      <c r="E164" s="18" t="s">
        <v>922</v>
      </c>
      <c r="F164" s="33" t="s">
        <v>703</v>
      </c>
      <c r="G164" s="18" t="s">
        <v>704</v>
      </c>
      <c r="H164" s="33" t="s">
        <v>692</v>
      </c>
      <c r="I164" s="33" t="s">
        <v>693</v>
      </c>
      <c r="J164" s="18" t="s">
        <v>923</v>
      </c>
    </row>
    <row r="165" ht="42" customHeight="1" spans="1:10">
      <c r="A165" s="167" t="s">
        <v>616</v>
      </c>
      <c r="B165" s="33" t="s">
        <v>921</v>
      </c>
      <c r="C165" s="33" t="s">
        <v>817</v>
      </c>
      <c r="D165" s="33" t="s">
        <v>818</v>
      </c>
      <c r="E165" s="18" t="s">
        <v>903</v>
      </c>
      <c r="F165" s="33" t="s">
        <v>690</v>
      </c>
      <c r="G165" s="18" t="s">
        <v>724</v>
      </c>
      <c r="H165" s="33" t="s">
        <v>692</v>
      </c>
      <c r="I165" s="33" t="s">
        <v>693</v>
      </c>
      <c r="J165" s="18" t="s">
        <v>924</v>
      </c>
    </row>
    <row r="166" ht="42" customHeight="1" spans="1:10">
      <c r="A166" s="167" t="s">
        <v>616</v>
      </c>
      <c r="B166" s="33" t="s">
        <v>921</v>
      </c>
      <c r="C166" s="33" t="s">
        <v>837</v>
      </c>
      <c r="D166" s="33" t="s">
        <v>838</v>
      </c>
      <c r="E166" s="18" t="s">
        <v>905</v>
      </c>
      <c r="F166" s="33" t="s">
        <v>690</v>
      </c>
      <c r="G166" s="18" t="s">
        <v>724</v>
      </c>
      <c r="H166" s="33" t="s">
        <v>692</v>
      </c>
      <c r="I166" s="33" t="s">
        <v>693</v>
      </c>
      <c r="J166" s="18" t="s">
        <v>906</v>
      </c>
    </row>
    <row r="167" ht="42" customHeight="1" spans="1:10">
      <c r="A167" s="167" t="s">
        <v>573</v>
      </c>
      <c r="B167" s="33" t="s">
        <v>686</v>
      </c>
      <c r="C167" s="33" t="s">
        <v>687</v>
      </c>
      <c r="D167" s="33" t="s">
        <v>688</v>
      </c>
      <c r="E167" s="18" t="s">
        <v>689</v>
      </c>
      <c r="F167" s="33" t="s">
        <v>690</v>
      </c>
      <c r="G167" s="18" t="s">
        <v>691</v>
      </c>
      <c r="H167" s="33" t="s">
        <v>692</v>
      </c>
      <c r="I167" s="33" t="s">
        <v>693</v>
      </c>
      <c r="J167" s="18" t="s">
        <v>694</v>
      </c>
    </row>
    <row r="168" ht="42" customHeight="1" spans="1:10">
      <c r="A168" s="167" t="s">
        <v>573</v>
      </c>
      <c r="B168" s="33" t="s">
        <v>686</v>
      </c>
      <c r="C168" s="33" t="s">
        <v>687</v>
      </c>
      <c r="D168" s="33" t="s">
        <v>688</v>
      </c>
      <c r="E168" s="18" t="s">
        <v>695</v>
      </c>
      <c r="F168" s="33" t="s">
        <v>690</v>
      </c>
      <c r="G168" s="18" t="s">
        <v>696</v>
      </c>
      <c r="H168" s="33" t="s">
        <v>697</v>
      </c>
      <c r="I168" s="33" t="s">
        <v>693</v>
      </c>
      <c r="J168" s="18" t="s">
        <v>698</v>
      </c>
    </row>
    <row r="169" ht="42" customHeight="1" spans="1:10">
      <c r="A169" s="167" t="s">
        <v>573</v>
      </c>
      <c r="B169" s="33" t="s">
        <v>686</v>
      </c>
      <c r="C169" s="33" t="s">
        <v>687</v>
      </c>
      <c r="D169" s="33" t="s">
        <v>688</v>
      </c>
      <c r="E169" s="18" t="s">
        <v>699</v>
      </c>
      <c r="F169" s="33" t="s">
        <v>690</v>
      </c>
      <c r="G169" s="18" t="s">
        <v>700</v>
      </c>
      <c r="H169" s="33" t="s">
        <v>697</v>
      </c>
      <c r="I169" s="33" t="s">
        <v>693</v>
      </c>
      <c r="J169" s="18" t="s">
        <v>701</v>
      </c>
    </row>
    <row r="170" ht="42" customHeight="1" spans="1:10">
      <c r="A170" s="167" t="s">
        <v>573</v>
      </c>
      <c r="B170" s="33" t="s">
        <v>686</v>
      </c>
      <c r="C170" s="33" t="s">
        <v>687</v>
      </c>
      <c r="D170" s="33" t="s">
        <v>688</v>
      </c>
      <c r="E170" s="18" t="s">
        <v>702</v>
      </c>
      <c r="F170" s="33" t="s">
        <v>703</v>
      </c>
      <c r="G170" s="18" t="s">
        <v>704</v>
      </c>
      <c r="H170" s="33" t="s">
        <v>692</v>
      </c>
      <c r="I170" s="33" t="s">
        <v>693</v>
      </c>
      <c r="J170" s="18" t="s">
        <v>705</v>
      </c>
    </row>
    <row r="171" ht="42" customHeight="1" spans="1:10">
      <c r="A171" s="167" t="s">
        <v>573</v>
      </c>
      <c r="B171" s="33" t="s">
        <v>686</v>
      </c>
      <c r="C171" s="33" t="s">
        <v>687</v>
      </c>
      <c r="D171" s="33" t="s">
        <v>688</v>
      </c>
      <c r="E171" s="18" t="s">
        <v>706</v>
      </c>
      <c r="F171" s="33" t="s">
        <v>690</v>
      </c>
      <c r="G171" s="18" t="s">
        <v>707</v>
      </c>
      <c r="H171" s="33" t="s">
        <v>692</v>
      </c>
      <c r="I171" s="33" t="s">
        <v>693</v>
      </c>
      <c r="J171" s="18" t="s">
        <v>708</v>
      </c>
    </row>
    <row r="172" ht="42" customHeight="1" spans="1:10">
      <c r="A172" s="167" t="s">
        <v>573</v>
      </c>
      <c r="B172" s="33" t="s">
        <v>686</v>
      </c>
      <c r="C172" s="33" t="s">
        <v>687</v>
      </c>
      <c r="D172" s="33" t="s">
        <v>688</v>
      </c>
      <c r="E172" s="18" t="s">
        <v>709</v>
      </c>
      <c r="F172" s="33" t="s">
        <v>690</v>
      </c>
      <c r="G172" s="18" t="s">
        <v>707</v>
      </c>
      <c r="H172" s="33" t="s">
        <v>692</v>
      </c>
      <c r="I172" s="33" t="s">
        <v>693</v>
      </c>
      <c r="J172" s="18" t="s">
        <v>710</v>
      </c>
    </row>
    <row r="173" ht="42" customHeight="1" spans="1:10">
      <c r="A173" s="167" t="s">
        <v>573</v>
      </c>
      <c r="B173" s="33" t="s">
        <v>686</v>
      </c>
      <c r="C173" s="33" t="s">
        <v>687</v>
      </c>
      <c r="D173" s="33" t="s">
        <v>688</v>
      </c>
      <c r="E173" s="18" t="s">
        <v>711</v>
      </c>
      <c r="F173" s="33" t="s">
        <v>690</v>
      </c>
      <c r="G173" s="18" t="s">
        <v>707</v>
      </c>
      <c r="H173" s="33" t="s">
        <v>692</v>
      </c>
      <c r="I173" s="33" t="s">
        <v>693</v>
      </c>
      <c r="J173" s="18" t="s">
        <v>712</v>
      </c>
    </row>
    <row r="174" ht="42" customHeight="1" spans="1:10">
      <c r="A174" s="167" t="s">
        <v>573</v>
      </c>
      <c r="B174" s="33" t="s">
        <v>686</v>
      </c>
      <c r="C174" s="33" t="s">
        <v>687</v>
      </c>
      <c r="D174" s="33" t="s">
        <v>688</v>
      </c>
      <c r="E174" s="18" t="s">
        <v>713</v>
      </c>
      <c r="F174" s="33" t="s">
        <v>703</v>
      </c>
      <c r="G174" s="18" t="s">
        <v>714</v>
      </c>
      <c r="H174" s="33" t="s">
        <v>715</v>
      </c>
      <c r="I174" s="33" t="s">
        <v>693</v>
      </c>
      <c r="J174" s="18" t="s">
        <v>716</v>
      </c>
    </row>
    <row r="175" ht="42" customHeight="1" spans="1:10">
      <c r="A175" s="167" t="s">
        <v>573</v>
      </c>
      <c r="B175" s="33" t="s">
        <v>686</v>
      </c>
      <c r="C175" s="33" t="s">
        <v>687</v>
      </c>
      <c r="D175" s="33" t="s">
        <v>688</v>
      </c>
      <c r="E175" s="18" t="s">
        <v>717</v>
      </c>
      <c r="F175" s="33" t="s">
        <v>703</v>
      </c>
      <c r="G175" s="18" t="s">
        <v>718</v>
      </c>
      <c r="H175" s="33" t="s">
        <v>715</v>
      </c>
      <c r="I175" s="33" t="s">
        <v>693</v>
      </c>
      <c r="J175" s="18" t="s">
        <v>719</v>
      </c>
    </row>
    <row r="176" ht="42" customHeight="1" spans="1:10">
      <c r="A176" s="167" t="s">
        <v>573</v>
      </c>
      <c r="B176" s="33" t="s">
        <v>686</v>
      </c>
      <c r="C176" s="33" t="s">
        <v>687</v>
      </c>
      <c r="D176" s="33" t="s">
        <v>688</v>
      </c>
      <c r="E176" s="18" t="s">
        <v>720</v>
      </c>
      <c r="F176" s="33" t="s">
        <v>690</v>
      </c>
      <c r="G176" s="18" t="s">
        <v>721</v>
      </c>
      <c r="H176" s="33" t="s">
        <v>692</v>
      </c>
      <c r="I176" s="33" t="s">
        <v>693</v>
      </c>
      <c r="J176" s="18" t="s">
        <v>722</v>
      </c>
    </row>
    <row r="177" ht="42" customHeight="1" spans="1:10">
      <c r="A177" s="167" t="s">
        <v>573</v>
      </c>
      <c r="B177" s="33" t="s">
        <v>686</v>
      </c>
      <c r="C177" s="33" t="s">
        <v>687</v>
      </c>
      <c r="D177" s="33" t="s">
        <v>688</v>
      </c>
      <c r="E177" s="18" t="s">
        <v>723</v>
      </c>
      <c r="F177" s="33" t="s">
        <v>690</v>
      </c>
      <c r="G177" s="18" t="s">
        <v>724</v>
      </c>
      <c r="H177" s="33" t="s">
        <v>692</v>
      </c>
      <c r="I177" s="33" t="s">
        <v>693</v>
      </c>
      <c r="J177" s="18" t="s">
        <v>725</v>
      </c>
    </row>
    <row r="178" ht="42" customHeight="1" spans="1:10">
      <c r="A178" s="167" t="s">
        <v>573</v>
      </c>
      <c r="B178" s="33" t="s">
        <v>686</v>
      </c>
      <c r="C178" s="33" t="s">
        <v>687</v>
      </c>
      <c r="D178" s="33" t="s">
        <v>688</v>
      </c>
      <c r="E178" s="18" t="s">
        <v>726</v>
      </c>
      <c r="F178" s="33" t="s">
        <v>690</v>
      </c>
      <c r="G178" s="18" t="s">
        <v>707</v>
      </c>
      <c r="H178" s="33" t="s">
        <v>692</v>
      </c>
      <c r="I178" s="33" t="s">
        <v>693</v>
      </c>
      <c r="J178" s="18" t="s">
        <v>727</v>
      </c>
    </row>
    <row r="179" ht="42" customHeight="1" spans="1:10">
      <c r="A179" s="167" t="s">
        <v>573</v>
      </c>
      <c r="B179" s="33" t="s">
        <v>686</v>
      </c>
      <c r="C179" s="33" t="s">
        <v>687</v>
      </c>
      <c r="D179" s="33" t="s">
        <v>688</v>
      </c>
      <c r="E179" s="18" t="s">
        <v>728</v>
      </c>
      <c r="F179" s="33" t="s">
        <v>703</v>
      </c>
      <c r="G179" s="18" t="s">
        <v>704</v>
      </c>
      <c r="H179" s="33" t="s">
        <v>692</v>
      </c>
      <c r="I179" s="33" t="s">
        <v>693</v>
      </c>
      <c r="J179" s="18" t="s">
        <v>729</v>
      </c>
    </row>
    <row r="180" ht="42" customHeight="1" spans="1:10">
      <c r="A180" s="167" t="s">
        <v>573</v>
      </c>
      <c r="B180" s="33" t="s">
        <v>686</v>
      </c>
      <c r="C180" s="33" t="s">
        <v>687</v>
      </c>
      <c r="D180" s="33" t="s">
        <v>688</v>
      </c>
      <c r="E180" s="18" t="s">
        <v>730</v>
      </c>
      <c r="F180" s="33" t="s">
        <v>703</v>
      </c>
      <c r="G180" s="18" t="s">
        <v>704</v>
      </c>
      <c r="H180" s="33" t="s">
        <v>692</v>
      </c>
      <c r="I180" s="33" t="s">
        <v>693</v>
      </c>
      <c r="J180" s="18" t="s">
        <v>731</v>
      </c>
    </row>
    <row r="181" ht="42" customHeight="1" spans="1:10">
      <c r="A181" s="167" t="s">
        <v>573</v>
      </c>
      <c r="B181" s="33" t="s">
        <v>686</v>
      </c>
      <c r="C181" s="33" t="s">
        <v>687</v>
      </c>
      <c r="D181" s="33" t="s">
        <v>688</v>
      </c>
      <c r="E181" s="18" t="s">
        <v>732</v>
      </c>
      <c r="F181" s="33" t="s">
        <v>703</v>
      </c>
      <c r="G181" s="18" t="s">
        <v>704</v>
      </c>
      <c r="H181" s="33" t="s">
        <v>692</v>
      </c>
      <c r="I181" s="33" t="s">
        <v>693</v>
      </c>
      <c r="J181" s="18" t="s">
        <v>733</v>
      </c>
    </row>
    <row r="182" ht="42" customHeight="1" spans="1:10">
      <c r="A182" s="167" t="s">
        <v>573</v>
      </c>
      <c r="B182" s="33" t="s">
        <v>686</v>
      </c>
      <c r="C182" s="33" t="s">
        <v>687</v>
      </c>
      <c r="D182" s="33" t="s">
        <v>688</v>
      </c>
      <c r="E182" s="18" t="s">
        <v>734</v>
      </c>
      <c r="F182" s="33" t="s">
        <v>703</v>
      </c>
      <c r="G182" s="18" t="s">
        <v>704</v>
      </c>
      <c r="H182" s="33" t="s">
        <v>692</v>
      </c>
      <c r="I182" s="33" t="s">
        <v>693</v>
      </c>
      <c r="J182" s="18" t="s">
        <v>735</v>
      </c>
    </row>
    <row r="183" ht="42" customHeight="1" spans="1:10">
      <c r="A183" s="167" t="s">
        <v>573</v>
      </c>
      <c r="B183" s="33" t="s">
        <v>686</v>
      </c>
      <c r="C183" s="33" t="s">
        <v>687</v>
      </c>
      <c r="D183" s="33" t="s">
        <v>688</v>
      </c>
      <c r="E183" s="18" t="s">
        <v>736</v>
      </c>
      <c r="F183" s="33" t="s">
        <v>690</v>
      </c>
      <c r="G183" s="18" t="s">
        <v>737</v>
      </c>
      <c r="H183" s="33" t="s">
        <v>692</v>
      </c>
      <c r="I183" s="33" t="s">
        <v>693</v>
      </c>
      <c r="J183" s="18" t="s">
        <v>738</v>
      </c>
    </row>
    <row r="184" ht="42" customHeight="1" spans="1:10">
      <c r="A184" s="167" t="s">
        <v>573</v>
      </c>
      <c r="B184" s="33" t="s">
        <v>686</v>
      </c>
      <c r="C184" s="33" t="s">
        <v>687</v>
      </c>
      <c r="D184" s="33" t="s">
        <v>688</v>
      </c>
      <c r="E184" s="18" t="s">
        <v>739</v>
      </c>
      <c r="F184" s="33" t="s">
        <v>703</v>
      </c>
      <c r="G184" s="18" t="s">
        <v>704</v>
      </c>
      <c r="H184" s="33" t="s">
        <v>692</v>
      </c>
      <c r="I184" s="33" t="s">
        <v>693</v>
      </c>
      <c r="J184" s="18" t="s">
        <v>740</v>
      </c>
    </row>
    <row r="185" ht="42" customHeight="1" spans="1:10">
      <c r="A185" s="167" t="s">
        <v>573</v>
      </c>
      <c r="B185" s="33" t="s">
        <v>686</v>
      </c>
      <c r="C185" s="33" t="s">
        <v>687</v>
      </c>
      <c r="D185" s="33" t="s">
        <v>688</v>
      </c>
      <c r="E185" s="18" t="s">
        <v>741</v>
      </c>
      <c r="F185" s="33" t="s">
        <v>703</v>
      </c>
      <c r="G185" s="18" t="s">
        <v>704</v>
      </c>
      <c r="H185" s="33" t="s">
        <v>692</v>
      </c>
      <c r="I185" s="33" t="s">
        <v>693</v>
      </c>
      <c r="J185" s="18" t="s">
        <v>742</v>
      </c>
    </row>
    <row r="186" ht="42" customHeight="1" spans="1:10">
      <c r="A186" s="167" t="s">
        <v>573</v>
      </c>
      <c r="B186" s="33" t="s">
        <v>686</v>
      </c>
      <c r="C186" s="33" t="s">
        <v>687</v>
      </c>
      <c r="D186" s="33" t="s">
        <v>688</v>
      </c>
      <c r="E186" s="18" t="s">
        <v>743</v>
      </c>
      <c r="F186" s="33" t="s">
        <v>703</v>
      </c>
      <c r="G186" s="18" t="s">
        <v>704</v>
      </c>
      <c r="H186" s="33" t="s">
        <v>692</v>
      </c>
      <c r="I186" s="33" t="s">
        <v>693</v>
      </c>
      <c r="J186" s="18" t="s">
        <v>744</v>
      </c>
    </row>
    <row r="187" ht="42" customHeight="1" spans="1:10">
      <c r="A187" s="167" t="s">
        <v>573</v>
      </c>
      <c r="B187" s="33" t="s">
        <v>686</v>
      </c>
      <c r="C187" s="33" t="s">
        <v>687</v>
      </c>
      <c r="D187" s="33" t="s">
        <v>688</v>
      </c>
      <c r="E187" s="18" t="s">
        <v>745</v>
      </c>
      <c r="F187" s="33" t="s">
        <v>703</v>
      </c>
      <c r="G187" s="18" t="s">
        <v>704</v>
      </c>
      <c r="H187" s="33" t="s">
        <v>692</v>
      </c>
      <c r="I187" s="33" t="s">
        <v>693</v>
      </c>
      <c r="J187" s="18" t="s">
        <v>746</v>
      </c>
    </row>
    <row r="188" ht="42" customHeight="1" spans="1:10">
      <c r="A188" s="167" t="s">
        <v>573</v>
      </c>
      <c r="B188" s="33" t="s">
        <v>686</v>
      </c>
      <c r="C188" s="33" t="s">
        <v>687</v>
      </c>
      <c r="D188" s="33" t="s">
        <v>688</v>
      </c>
      <c r="E188" s="18" t="s">
        <v>747</v>
      </c>
      <c r="F188" s="33" t="s">
        <v>703</v>
      </c>
      <c r="G188" s="18" t="s">
        <v>704</v>
      </c>
      <c r="H188" s="33" t="s">
        <v>692</v>
      </c>
      <c r="I188" s="33" t="s">
        <v>693</v>
      </c>
      <c r="J188" s="18" t="s">
        <v>748</v>
      </c>
    </row>
    <row r="189" ht="42" customHeight="1" spans="1:10">
      <c r="A189" s="167" t="s">
        <v>573</v>
      </c>
      <c r="B189" s="33" t="s">
        <v>686</v>
      </c>
      <c r="C189" s="33" t="s">
        <v>687</v>
      </c>
      <c r="D189" s="33" t="s">
        <v>688</v>
      </c>
      <c r="E189" s="18" t="s">
        <v>749</v>
      </c>
      <c r="F189" s="33" t="s">
        <v>690</v>
      </c>
      <c r="G189" s="18" t="s">
        <v>707</v>
      </c>
      <c r="H189" s="33" t="s">
        <v>692</v>
      </c>
      <c r="I189" s="33" t="s">
        <v>693</v>
      </c>
      <c r="J189" s="18" t="s">
        <v>750</v>
      </c>
    </row>
    <row r="190" ht="42" customHeight="1" spans="1:10">
      <c r="A190" s="167" t="s">
        <v>573</v>
      </c>
      <c r="B190" s="33" t="s">
        <v>686</v>
      </c>
      <c r="C190" s="33" t="s">
        <v>687</v>
      </c>
      <c r="D190" s="33" t="s">
        <v>688</v>
      </c>
      <c r="E190" s="18" t="s">
        <v>751</v>
      </c>
      <c r="F190" s="33" t="s">
        <v>690</v>
      </c>
      <c r="G190" s="18" t="s">
        <v>724</v>
      </c>
      <c r="H190" s="33" t="s">
        <v>692</v>
      </c>
      <c r="I190" s="33" t="s">
        <v>693</v>
      </c>
      <c r="J190" s="18" t="s">
        <v>752</v>
      </c>
    </row>
    <row r="191" ht="42" customHeight="1" spans="1:10">
      <c r="A191" s="167" t="s">
        <v>573</v>
      </c>
      <c r="B191" s="33" t="s">
        <v>686</v>
      </c>
      <c r="C191" s="33" t="s">
        <v>687</v>
      </c>
      <c r="D191" s="33" t="s">
        <v>688</v>
      </c>
      <c r="E191" s="18" t="s">
        <v>753</v>
      </c>
      <c r="F191" s="33" t="s">
        <v>690</v>
      </c>
      <c r="G191" s="18" t="s">
        <v>721</v>
      </c>
      <c r="H191" s="33" t="s">
        <v>692</v>
      </c>
      <c r="I191" s="33" t="s">
        <v>693</v>
      </c>
      <c r="J191" s="18" t="s">
        <v>754</v>
      </c>
    </row>
    <row r="192" ht="42" customHeight="1" spans="1:10">
      <c r="A192" s="167" t="s">
        <v>573</v>
      </c>
      <c r="B192" s="33" t="s">
        <v>686</v>
      </c>
      <c r="C192" s="33" t="s">
        <v>687</v>
      </c>
      <c r="D192" s="33" t="s">
        <v>688</v>
      </c>
      <c r="E192" s="18" t="s">
        <v>755</v>
      </c>
      <c r="F192" s="33" t="s">
        <v>690</v>
      </c>
      <c r="G192" s="18" t="s">
        <v>724</v>
      </c>
      <c r="H192" s="33" t="s">
        <v>692</v>
      </c>
      <c r="I192" s="33" t="s">
        <v>693</v>
      </c>
      <c r="J192" s="18" t="s">
        <v>756</v>
      </c>
    </row>
    <row r="193" ht="42" customHeight="1" spans="1:10">
      <c r="A193" s="167" t="s">
        <v>573</v>
      </c>
      <c r="B193" s="33" t="s">
        <v>686</v>
      </c>
      <c r="C193" s="33" t="s">
        <v>687</v>
      </c>
      <c r="D193" s="33" t="s">
        <v>688</v>
      </c>
      <c r="E193" s="18" t="s">
        <v>757</v>
      </c>
      <c r="F193" s="33" t="s">
        <v>690</v>
      </c>
      <c r="G193" s="18" t="s">
        <v>724</v>
      </c>
      <c r="H193" s="33" t="s">
        <v>692</v>
      </c>
      <c r="I193" s="33" t="s">
        <v>693</v>
      </c>
      <c r="J193" s="18" t="s">
        <v>758</v>
      </c>
    </row>
    <row r="194" ht="42" customHeight="1" spans="1:10">
      <c r="A194" s="167" t="s">
        <v>573</v>
      </c>
      <c r="B194" s="33" t="s">
        <v>686</v>
      </c>
      <c r="C194" s="33" t="s">
        <v>687</v>
      </c>
      <c r="D194" s="33" t="s">
        <v>688</v>
      </c>
      <c r="E194" s="18" t="s">
        <v>759</v>
      </c>
      <c r="F194" s="33" t="s">
        <v>690</v>
      </c>
      <c r="G194" s="18" t="s">
        <v>760</v>
      </c>
      <c r="H194" s="33" t="s">
        <v>692</v>
      </c>
      <c r="I194" s="33" t="s">
        <v>693</v>
      </c>
      <c r="J194" s="18" t="s">
        <v>761</v>
      </c>
    </row>
    <row r="195" ht="42" customHeight="1" spans="1:10">
      <c r="A195" s="167" t="s">
        <v>573</v>
      </c>
      <c r="B195" s="33" t="s">
        <v>686</v>
      </c>
      <c r="C195" s="33" t="s">
        <v>687</v>
      </c>
      <c r="D195" s="33" t="s">
        <v>688</v>
      </c>
      <c r="E195" s="18" t="s">
        <v>713</v>
      </c>
      <c r="F195" s="33" t="s">
        <v>690</v>
      </c>
      <c r="G195" s="18" t="s">
        <v>762</v>
      </c>
      <c r="H195" s="33" t="s">
        <v>715</v>
      </c>
      <c r="I195" s="33" t="s">
        <v>693</v>
      </c>
      <c r="J195" s="18" t="s">
        <v>763</v>
      </c>
    </row>
    <row r="196" ht="42" customHeight="1" spans="1:10">
      <c r="A196" s="167" t="s">
        <v>573</v>
      </c>
      <c r="B196" s="33" t="s">
        <v>686</v>
      </c>
      <c r="C196" s="33" t="s">
        <v>687</v>
      </c>
      <c r="D196" s="33" t="s">
        <v>688</v>
      </c>
      <c r="E196" s="18" t="s">
        <v>717</v>
      </c>
      <c r="F196" s="33" t="s">
        <v>690</v>
      </c>
      <c r="G196" s="18" t="s">
        <v>764</v>
      </c>
      <c r="H196" s="33" t="s">
        <v>715</v>
      </c>
      <c r="I196" s="33" t="s">
        <v>693</v>
      </c>
      <c r="J196" s="18" t="s">
        <v>765</v>
      </c>
    </row>
    <row r="197" ht="42" customHeight="1" spans="1:10">
      <c r="A197" s="167" t="s">
        <v>573</v>
      </c>
      <c r="B197" s="33" t="s">
        <v>686</v>
      </c>
      <c r="C197" s="33" t="s">
        <v>687</v>
      </c>
      <c r="D197" s="33" t="s">
        <v>688</v>
      </c>
      <c r="E197" s="18" t="s">
        <v>766</v>
      </c>
      <c r="F197" s="33" t="s">
        <v>690</v>
      </c>
      <c r="G197" s="18" t="s">
        <v>696</v>
      </c>
      <c r="H197" s="33" t="s">
        <v>692</v>
      </c>
      <c r="I197" s="33" t="s">
        <v>693</v>
      </c>
      <c r="J197" s="18" t="s">
        <v>767</v>
      </c>
    </row>
    <row r="198" ht="42" customHeight="1" spans="1:10">
      <c r="A198" s="167" t="s">
        <v>573</v>
      </c>
      <c r="B198" s="33" t="s">
        <v>686</v>
      </c>
      <c r="C198" s="33" t="s">
        <v>687</v>
      </c>
      <c r="D198" s="33" t="s">
        <v>688</v>
      </c>
      <c r="E198" s="18" t="s">
        <v>768</v>
      </c>
      <c r="F198" s="33" t="s">
        <v>690</v>
      </c>
      <c r="G198" s="18" t="s">
        <v>724</v>
      </c>
      <c r="H198" s="33" t="s">
        <v>692</v>
      </c>
      <c r="I198" s="33" t="s">
        <v>693</v>
      </c>
      <c r="J198" s="18" t="s">
        <v>769</v>
      </c>
    </row>
    <row r="199" ht="42" customHeight="1" spans="1:10">
      <c r="A199" s="167" t="s">
        <v>573</v>
      </c>
      <c r="B199" s="33" t="s">
        <v>686</v>
      </c>
      <c r="C199" s="33" t="s">
        <v>687</v>
      </c>
      <c r="D199" s="33" t="s">
        <v>688</v>
      </c>
      <c r="E199" s="18" t="s">
        <v>770</v>
      </c>
      <c r="F199" s="33" t="s">
        <v>690</v>
      </c>
      <c r="G199" s="18" t="s">
        <v>760</v>
      </c>
      <c r="H199" s="33" t="s">
        <v>692</v>
      </c>
      <c r="I199" s="33" t="s">
        <v>693</v>
      </c>
      <c r="J199" s="18" t="s">
        <v>771</v>
      </c>
    </row>
    <row r="200" ht="42" customHeight="1" spans="1:10">
      <c r="A200" s="167" t="s">
        <v>573</v>
      </c>
      <c r="B200" s="33" t="s">
        <v>686</v>
      </c>
      <c r="C200" s="33" t="s">
        <v>687</v>
      </c>
      <c r="D200" s="33" t="s">
        <v>688</v>
      </c>
      <c r="E200" s="18" t="s">
        <v>772</v>
      </c>
      <c r="F200" s="33" t="s">
        <v>690</v>
      </c>
      <c r="G200" s="18" t="s">
        <v>724</v>
      </c>
      <c r="H200" s="33" t="s">
        <v>692</v>
      </c>
      <c r="I200" s="33" t="s">
        <v>693</v>
      </c>
      <c r="J200" s="18" t="s">
        <v>773</v>
      </c>
    </row>
    <row r="201" ht="42" customHeight="1" spans="1:10">
      <c r="A201" s="167" t="s">
        <v>573</v>
      </c>
      <c r="B201" s="33" t="s">
        <v>686</v>
      </c>
      <c r="C201" s="33" t="s">
        <v>687</v>
      </c>
      <c r="D201" s="33" t="s">
        <v>688</v>
      </c>
      <c r="E201" s="18" t="s">
        <v>774</v>
      </c>
      <c r="F201" s="33" t="s">
        <v>690</v>
      </c>
      <c r="G201" s="18" t="s">
        <v>775</v>
      </c>
      <c r="H201" s="33" t="s">
        <v>692</v>
      </c>
      <c r="I201" s="33" t="s">
        <v>693</v>
      </c>
      <c r="J201" s="18" t="s">
        <v>776</v>
      </c>
    </row>
    <row r="202" ht="42" customHeight="1" spans="1:10">
      <c r="A202" s="167" t="s">
        <v>573</v>
      </c>
      <c r="B202" s="33" t="s">
        <v>686</v>
      </c>
      <c r="C202" s="33" t="s">
        <v>687</v>
      </c>
      <c r="D202" s="33" t="s">
        <v>688</v>
      </c>
      <c r="E202" s="18" t="s">
        <v>777</v>
      </c>
      <c r="F202" s="33" t="s">
        <v>690</v>
      </c>
      <c r="G202" s="18" t="s">
        <v>778</v>
      </c>
      <c r="H202" s="33" t="s">
        <v>692</v>
      </c>
      <c r="I202" s="33" t="s">
        <v>693</v>
      </c>
      <c r="J202" s="18" t="s">
        <v>779</v>
      </c>
    </row>
    <row r="203" ht="42" customHeight="1" spans="1:10">
      <c r="A203" s="167" t="s">
        <v>573</v>
      </c>
      <c r="B203" s="33" t="s">
        <v>686</v>
      </c>
      <c r="C203" s="33" t="s">
        <v>687</v>
      </c>
      <c r="D203" s="33" t="s">
        <v>688</v>
      </c>
      <c r="E203" s="18" t="s">
        <v>780</v>
      </c>
      <c r="F203" s="33" t="s">
        <v>690</v>
      </c>
      <c r="G203" s="18" t="s">
        <v>737</v>
      </c>
      <c r="H203" s="33" t="s">
        <v>692</v>
      </c>
      <c r="I203" s="33" t="s">
        <v>693</v>
      </c>
      <c r="J203" s="18" t="s">
        <v>781</v>
      </c>
    </row>
    <row r="204" ht="42" customHeight="1" spans="1:10">
      <c r="A204" s="167" t="s">
        <v>573</v>
      </c>
      <c r="B204" s="33" t="s">
        <v>686</v>
      </c>
      <c r="C204" s="33" t="s">
        <v>687</v>
      </c>
      <c r="D204" s="33" t="s">
        <v>688</v>
      </c>
      <c r="E204" s="18" t="s">
        <v>782</v>
      </c>
      <c r="F204" s="33" t="s">
        <v>703</v>
      </c>
      <c r="G204" s="18" t="s">
        <v>783</v>
      </c>
      <c r="H204" s="33" t="s">
        <v>784</v>
      </c>
      <c r="I204" s="33" t="s">
        <v>785</v>
      </c>
      <c r="J204" s="18" t="s">
        <v>786</v>
      </c>
    </row>
    <row r="205" ht="42" customHeight="1" spans="1:10">
      <c r="A205" s="167" t="s">
        <v>573</v>
      </c>
      <c r="B205" s="33" t="s">
        <v>686</v>
      </c>
      <c r="C205" s="33" t="s">
        <v>687</v>
      </c>
      <c r="D205" s="33" t="s">
        <v>787</v>
      </c>
      <c r="E205" s="18" t="s">
        <v>788</v>
      </c>
      <c r="F205" s="33" t="s">
        <v>703</v>
      </c>
      <c r="G205" s="18" t="s">
        <v>704</v>
      </c>
      <c r="H205" s="33" t="s">
        <v>692</v>
      </c>
      <c r="I205" s="33" t="s">
        <v>693</v>
      </c>
      <c r="J205" s="18" t="s">
        <v>789</v>
      </c>
    </row>
    <row r="206" ht="42" customHeight="1" spans="1:10">
      <c r="A206" s="167" t="s">
        <v>573</v>
      </c>
      <c r="B206" s="33" t="s">
        <v>686</v>
      </c>
      <c r="C206" s="33" t="s">
        <v>687</v>
      </c>
      <c r="D206" s="33" t="s">
        <v>787</v>
      </c>
      <c r="E206" s="18" t="s">
        <v>790</v>
      </c>
      <c r="F206" s="33" t="s">
        <v>690</v>
      </c>
      <c r="G206" s="18" t="s">
        <v>791</v>
      </c>
      <c r="H206" s="33" t="s">
        <v>792</v>
      </c>
      <c r="I206" s="33" t="s">
        <v>693</v>
      </c>
      <c r="J206" s="18" t="s">
        <v>793</v>
      </c>
    </row>
    <row r="207" ht="42" customHeight="1" spans="1:10">
      <c r="A207" s="167" t="s">
        <v>573</v>
      </c>
      <c r="B207" s="33" t="s">
        <v>686</v>
      </c>
      <c r="C207" s="33" t="s">
        <v>687</v>
      </c>
      <c r="D207" s="33" t="s">
        <v>787</v>
      </c>
      <c r="E207" s="18" t="s">
        <v>794</v>
      </c>
      <c r="F207" s="33" t="s">
        <v>690</v>
      </c>
      <c r="G207" s="18" t="s">
        <v>795</v>
      </c>
      <c r="H207" s="33" t="s">
        <v>692</v>
      </c>
      <c r="I207" s="33" t="s">
        <v>693</v>
      </c>
      <c r="J207" s="18" t="s">
        <v>796</v>
      </c>
    </row>
    <row r="208" ht="42" customHeight="1" spans="1:10">
      <c r="A208" s="167" t="s">
        <v>573</v>
      </c>
      <c r="B208" s="33" t="s">
        <v>686</v>
      </c>
      <c r="C208" s="33" t="s">
        <v>687</v>
      </c>
      <c r="D208" s="33" t="s">
        <v>787</v>
      </c>
      <c r="E208" s="18" t="s">
        <v>797</v>
      </c>
      <c r="F208" s="33" t="s">
        <v>690</v>
      </c>
      <c r="G208" s="18" t="s">
        <v>795</v>
      </c>
      <c r="H208" s="33" t="s">
        <v>692</v>
      </c>
      <c r="I208" s="33" t="s">
        <v>693</v>
      </c>
      <c r="J208" s="18" t="s">
        <v>798</v>
      </c>
    </row>
    <row r="209" ht="42" customHeight="1" spans="1:10">
      <c r="A209" s="167" t="s">
        <v>573</v>
      </c>
      <c r="B209" s="33" t="s">
        <v>686</v>
      </c>
      <c r="C209" s="33" t="s">
        <v>687</v>
      </c>
      <c r="D209" s="33" t="s">
        <v>787</v>
      </c>
      <c r="E209" s="18" t="s">
        <v>799</v>
      </c>
      <c r="F209" s="33" t="s">
        <v>703</v>
      </c>
      <c r="G209" s="18" t="s">
        <v>800</v>
      </c>
      <c r="H209" s="33" t="s">
        <v>784</v>
      </c>
      <c r="I209" s="33" t="s">
        <v>785</v>
      </c>
      <c r="J209" s="18" t="s">
        <v>801</v>
      </c>
    </row>
    <row r="210" ht="42" customHeight="1" spans="1:10">
      <c r="A210" s="167" t="s">
        <v>573</v>
      </c>
      <c r="B210" s="33" t="s">
        <v>686</v>
      </c>
      <c r="C210" s="33" t="s">
        <v>687</v>
      </c>
      <c r="D210" s="33" t="s">
        <v>787</v>
      </c>
      <c r="E210" s="18" t="s">
        <v>802</v>
      </c>
      <c r="F210" s="33" t="s">
        <v>690</v>
      </c>
      <c r="G210" s="18" t="s">
        <v>795</v>
      </c>
      <c r="H210" s="33" t="s">
        <v>692</v>
      </c>
      <c r="I210" s="33" t="s">
        <v>693</v>
      </c>
      <c r="J210" s="18" t="s">
        <v>803</v>
      </c>
    </row>
    <row r="211" ht="42" customHeight="1" spans="1:10">
      <c r="A211" s="167" t="s">
        <v>573</v>
      </c>
      <c r="B211" s="33" t="s">
        <v>686</v>
      </c>
      <c r="C211" s="33" t="s">
        <v>687</v>
      </c>
      <c r="D211" s="33" t="s">
        <v>787</v>
      </c>
      <c r="E211" s="18" t="s">
        <v>804</v>
      </c>
      <c r="F211" s="33" t="s">
        <v>690</v>
      </c>
      <c r="G211" s="18" t="s">
        <v>795</v>
      </c>
      <c r="H211" s="33" t="s">
        <v>692</v>
      </c>
      <c r="I211" s="33" t="s">
        <v>693</v>
      </c>
      <c r="J211" s="18" t="s">
        <v>805</v>
      </c>
    </row>
    <row r="212" ht="42" customHeight="1" spans="1:10">
      <c r="A212" s="167" t="s">
        <v>573</v>
      </c>
      <c r="B212" s="33" t="s">
        <v>686</v>
      </c>
      <c r="C212" s="33" t="s">
        <v>687</v>
      </c>
      <c r="D212" s="33" t="s">
        <v>787</v>
      </c>
      <c r="E212" s="18" t="s">
        <v>806</v>
      </c>
      <c r="F212" s="33" t="s">
        <v>690</v>
      </c>
      <c r="G212" s="18" t="s">
        <v>707</v>
      </c>
      <c r="H212" s="33" t="s">
        <v>692</v>
      </c>
      <c r="I212" s="33" t="s">
        <v>693</v>
      </c>
      <c r="J212" s="18" t="s">
        <v>807</v>
      </c>
    </row>
    <row r="213" ht="42" customHeight="1" spans="1:10">
      <c r="A213" s="167" t="s">
        <v>573</v>
      </c>
      <c r="B213" s="33" t="s">
        <v>686</v>
      </c>
      <c r="C213" s="33" t="s">
        <v>687</v>
      </c>
      <c r="D213" s="33" t="s">
        <v>787</v>
      </c>
      <c r="E213" s="18" t="s">
        <v>808</v>
      </c>
      <c r="F213" s="33" t="s">
        <v>703</v>
      </c>
      <c r="G213" s="18" t="s">
        <v>704</v>
      </c>
      <c r="H213" s="33" t="s">
        <v>692</v>
      </c>
      <c r="I213" s="33" t="s">
        <v>693</v>
      </c>
      <c r="J213" s="18" t="s">
        <v>809</v>
      </c>
    </row>
    <row r="214" ht="42" customHeight="1" spans="1:10">
      <c r="A214" s="167" t="s">
        <v>573</v>
      </c>
      <c r="B214" s="33" t="s">
        <v>686</v>
      </c>
      <c r="C214" s="33" t="s">
        <v>687</v>
      </c>
      <c r="D214" s="33" t="s">
        <v>810</v>
      </c>
      <c r="E214" s="18" t="s">
        <v>811</v>
      </c>
      <c r="F214" s="33" t="s">
        <v>703</v>
      </c>
      <c r="G214" s="18" t="s">
        <v>812</v>
      </c>
      <c r="H214" s="33" t="s">
        <v>784</v>
      </c>
      <c r="I214" s="33" t="s">
        <v>693</v>
      </c>
      <c r="J214" s="18" t="s">
        <v>813</v>
      </c>
    </row>
    <row r="215" ht="42" customHeight="1" spans="1:10">
      <c r="A215" s="167" t="s">
        <v>573</v>
      </c>
      <c r="B215" s="33" t="s">
        <v>686</v>
      </c>
      <c r="C215" s="33" t="s">
        <v>687</v>
      </c>
      <c r="D215" s="33" t="s">
        <v>810</v>
      </c>
      <c r="E215" s="18" t="s">
        <v>814</v>
      </c>
      <c r="F215" s="33" t="s">
        <v>703</v>
      </c>
      <c r="G215" s="18" t="s">
        <v>815</v>
      </c>
      <c r="H215" s="33" t="s">
        <v>784</v>
      </c>
      <c r="I215" s="33" t="s">
        <v>693</v>
      </c>
      <c r="J215" s="18" t="s">
        <v>816</v>
      </c>
    </row>
    <row r="216" ht="42" customHeight="1" spans="1:10">
      <c r="A216" s="167" t="s">
        <v>573</v>
      </c>
      <c r="B216" s="33" t="s">
        <v>686</v>
      </c>
      <c r="C216" s="33" t="s">
        <v>817</v>
      </c>
      <c r="D216" s="33" t="s">
        <v>818</v>
      </c>
      <c r="E216" s="18" t="s">
        <v>819</v>
      </c>
      <c r="F216" s="33" t="s">
        <v>703</v>
      </c>
      <c r="G216" s="18" t="s">
        <v>820</v>
      </c>
      <c r="H216" s="33" t="s">
        <v>784</v>
      </c>
      <c r="I216" s="33" t="s">
        <v>785</v>
      </c>
      <c r="J216" s="18" t="s">
        <v>821</v>
      </c>
    </row>
    <row r="217" ht="42" customHeight="1" spans="1:10">
      <c r="A217" s="167" t="s">
        <v>573</v>
      </c>
      <c r="B217" s="33" t="s">
        <v>686</v>
      </c>
      <c r="C217" s="33" t="s">
        <v>817</v>
      </c>
      <c r="D217" s="33" t="s">
        <v>818</v>
      </c>
      <c r="E217" s="18" t="s">
        <v>822</v>
      </c>
      <c r="F217" s="33" t="s">
        <v>703</v>
      </c>
      <c r="G217" s="18" t="s">
        <v>820</v>
      </c>
      <c r="H217" s="33" t="s">
        <v>784</v>
      </c>
      <c r="I217" s="33" t="s">
        <v>785</v>
      </c>
      <c r="J217" s="18" t="s">
        <v>823</v>
      </c>
    </row>
    <row r="218" ht="42" customHeight="1" spans="1:10">
      <c r="A218" s="167" t="s">
        <v>573</v>
      </c>
      <c r="B218" s="33" t="s">
        <v>686</v>
      </c>
      <c r="C218" s="33" t="s">
        <v>817</v>
      </c>
      <c r="D218" s="33" t="s">
        <v>818</v>
      </c>
      <c r="E218" s="18" t="s">
        <v>824</v>
      </c>
      <c r="F218" s="33" t="s">
        <v>703</v>
      </c>
      <c r="G218" s="18" t="s">
        <v>825</v>
      </c>
      <c r="H218" s="33" t="s">
        <v>784</v>
      </c>
      <c r="I218" s="33" t="s">
        <v>785</v>
      </c>
      <c r="J218" s="18" t="s">
        <v>826</v>
      </c>
    </row>
    <row r="219" ht="42" customHeight="1" spans="1:10">
      <c r="A219" s="167" t="s">
        <v>573</v>
      </c>
      <c r="B219" s="33" t="s">
        <v>686</v>
      </c>
      <c r="C219" s="33" t="s">
        <v>817</v>
      </c>
      <c r="D219" s="33" t="s">
        <v>818</v>
      </c>
      <c r="E219" s="18" t="s">
        <v>827</v>
      </c>
      <c r="F219" s="33" t="s">
        <v>703</v>
      </c>
      <c r="G219" s="18" t="s">
        <v>828</v>
      </c>
      <c r="H219" s="33" t="s">
        <v>784</v>
      </c>
      <c r="I219" s="33" t="s">
        <v>785</v>
      </c>
      <c r="J219" s="18" t="s">
        <v>829</v>
      </c>
    </row>
    <row r="220" ht="42" customHeight="1" spans="1:10">
      <c r="A220" s="167" t="s">
        <v>573</v>
      </c>
      <c r="B220" s="33" t="s">
        <v>686</v>
      </c>
      <c r="C220" s="33" t="s">
        <v>817</v>
      </c>
      <c r="D220" s="33" t="s">
        <v>818</v>
      </c>
      <c r="E220" s="18" t="s">
        <v>830</v>
      </c>
      <c r="F220" s="33" t="s">
        <v>703</v>
      </c>
      <c r="G220" s="18" t="s">
        <v>820</v>
      </c>
      <c r="H220" s="33" t="s">
        <v>784</v>
      </c>
      <c r="I220" s="33" t="s">
        <v>785</v>
      </c>
      <c r="J220" s="18" t="s">
        <v>831</v>
      </c>
    </row>
    <row r="221" ht="42" customHeight="1" spans="1:10">
      <c r="A221" s="167" t="s">
        <v>573</v>
      </c>
      <c r="B221" s="33" t="s">
        <v>686</v>
      </c>
      <c r="C221" s="33" t="s">
        <v>817</v>
      </c>
      <c r="D221" s="33" t="s">
        <v>832</v>
      </c>
      <c r="E221" s="18" t="s">
        <v>833</v>
      </c>
      <c r="F221" s="33" t="s">
        <v>703</v>
      </c>
      <c r="G221" s="18" t="s">
        <v>828</v>
      </c>
      <c r="H221" s="33" t="s">
        <v>784</v>
      </c>
      <c r="I221" s="33" t="s">
        <v>785</v>
      </c>
      <c r="J221" s="18" t="s">
        <v>834</v>
      </c>
    </row>
    <row r="222" ht="42" customHeight="1" spans="1:10">
      <c r="A222" s="167" t="s">
        <v>573</v>
      </c>
      <c r="B222" s="33" t="s">
        <v>686</v>
      </c>
      <c r="C222" s="33" t="s">
        <v>817</v>
      </c>
      <c r="D222" s="33" t="s">
        <v>832</v>
      </c>
      <c r="E222" s="18" t="s">
        <v>835</v>
      </c>
      <c r="F222" s="33" t="s">
        <v>703</v>
      </c>
      <c r="G222" s="18" t="s">
        <v>820</v>
      </c>
      <c r="H222" s="33" t="s">
        <v>784</v>
      </c>
      <c r="I222" s="33" t="s">
        <v>785</v>
      </c>
      <c r="J222" s="18" t="s">
        <v>836</v>
      </c>
    </row>
    <row r="223" ht="42" customHeight="1" spans="1:10">
      <c r="A223" s="167" t="s">
        <v>573</v>
      </c>
      <c r="B223" s="33" t="s">
        <v>686</v>
      </c>
      <c r="C223" s="33" t="s">
        <v>837</v>
      </c>
      <c r="D223" s="33" t="s">
        <v>838</v>
      </c>
      <c r="E223" s="18" t="s">
        <v>839</v>
      </c>
      <c r="F223" s="33" t="s">
        <v>690</v>
      </c>
      <c r="G223" s="18" t="s">
        <v>724</v>
      </c>
      <c r="H223" s="33" t="s">
        <v>692</v>
      </c>
      <c r="I223" s="33" t="s">
        <v>693</v>
      </c>
      <c r="J223" s="18" t="s">
        <v>840</v>
      </c>
    </row>
    <row r="224" ht="42" customHeight="1" spans="1:10">
      <c r="A224" s="167" t="s">
        <v>573</v>
      </c>
      <c r="B224" s="33" t="s">
        <v>686</v>
      </c>
      <c r="C224" s="33" t="s">
        <v>837</v>
      </c>
      <c r="D224" s="33" t="s">
        <v>838</v>
      </c>
      <c r="E224" s="18" t="s">
        <v>838</v>
      </c>
      <c r="F224" s="33" t="s">
        <v>690</v>
      </c>
      <c r="G224" s="18" t="s">
        <v>760</v>
      </c>
      <c r="H224" s="33" t="s">
        <v>692</v>
      </c>
      <c r="I224" s="33" t="s">
        <v>693</v>
      </c>
      <c r="J224" s="18" t="s">
        <v>841</v>
      </c>
    </row>
    <row r="225" ht="42" customHeight="1" spans="1:10">
      <c r="A225" s="167" t="s">
        <v>573</v>
      </c>
      <c r="B225" s="33" t="s">
        <v>686</v>
      </c>
      <c r="C225" s="33" t="s">
        <v>837</v>
      </c>
      <c r="D225" s="33" t="s">
        <v>838</v>
      </c>
      <c r="E225" s="18" t="s">
        <v>842</v>
      </c>
      <c r="F225" s="33" t="s">
        <v>690</v>
      </c>
      <c r="G225" s="18" t="s">
        <v>724</v>
      </c>
      <c r="H225" s="33" t="s">
        <v>692</v>
      </c>
      <c r="I225" s="33" t="s">
        <v>693</v>
      </c>
      <c r="J225" s="18" t="s">
        <v>843</v>
      </c>
    </row>
    <row r="226" ht="42" customHeight="1" spans="1:10">
      <c r="A226" s="167" t="s">
        <v>573</v>
      </c>
      <c r="B226" s="33" t="s">
        <v>686</v>
      </c>
      <c r="C226" s="33" t="s">
        <v>837</v>
      </c>
      <c r="D226" s="33" t="s">
        <v>838</v>
      </c>
      <c r="E226" s="18" t="s">
        <v>844</v>
      </c>
      <c r="F226" s="33" t="s">
        <v>690</v>
      </c>
      <c r="G226" s="18" t="s">
        <v>760</v>
      </c>
      <c r="H226" s="33" t="s">
        <v>692</v>
      </c>
      <c r="I226" s="33" t="s">
        <v>693</v>
      </c>
      <c r="J226" s="18" t="s">
        <v>845</v>
      </c>
    </row>
    <row r="227" ht="42" customHeight="1" spans="1:10">
      <c r="A227" s="167" t="s">
        <v>573</v>
      </c>
      <c r="B227" s="33" t="s">
        <v>686</v>
      </c>
      <c r="C227" s="33" t="s">
        <v>837</v>
      </c>
      <c r="D227" s="33" t="s">
        <v>838</v>
      </c>
      <c r="E227" s="18" t="s">
        <v>838</v>
      </c>
      <c r="F227" s="33" t="s">
        <v>703</v>
      </c>
      <c r="G227" s="18" t="s">
        <v>828</v>
      </c>
      <c r="H227" s="33" t="s">
        <v>784</v>
      </c>
      <c r="I227" s="33" t="s">
        <v>785</v>
      </c>
      <c r="J227" s="18" t="s">
        <v>846</v>
      </c>
    </row>
    <row r="228" ht="42" customHeight="1" spans="1:10">
      <c r="A228" s="167" t="s">
        <v>614</v>
      </c>
      <c r="B228" s="33" t="s">
        <v>856</v>
      </c>
      <c r="C228" s="33" t="s">
        <v>687</v>
      </c>
      <c r="D228" s="33" t="s">
        <v>688</v>
      </c>
      <c r="E228" s="18" t="s">
        <v>925</v>
      </c>
      <c r="F228" s="33" t="s">
        <v>703</v>
      </c>
      <c r="G228" s="18" t="s">
        <v>126</v>
      </c>
      <c r="H228" s="33" t="s">
        <v>692</v>
      </c>
      <c r="I228" s="33" t="s">
        <v>785</v>
      </c>
      <c r="J228" s="18" t="s">
        <v>926</v>
      </c>
    </row>
    <row r="229" ht="42" customHeight="1" spans="1:10">
      <c r="A229" s="167" t="s">
        <v>614</v>
      </c>
      <c r="B229" s="33" t="s">
        <v>856</v>
      </c>
      <c r="C229" s="33" t="s">
        <v>687</v>
      </c>
      <c r="D229" s="33" t="s">
        <v>810</v>
      </c>
      <c r="E229" s="18" t="s">
        <v>927</v>
      </c>
      <c r="F229" s="33" t="s">
        <v>703</v>
      </c>
      <c r="G229" s="18" t="s">
        <v>115</v>
      </c>
      <c r="H229" s="33" t="s">
        <v>859</v>
      </c>
      <c r="I229" s="33" t="s">
        <v>693</v>
      </c>
      <c r="J229" s="18" t="s">
        <v>928</v>
      </c>
    </row>
    <row r="230" ht="42" customHeight="1" spans="1:10">
      <c r="A230" s="167" t="s">
        <v>614</v>
      </c>
      <c r="B230" s="33" t="s">
        <v>856</v>
      </c>
      <c r="C230" s="33" t="s">
        <v>817</v>
      </c>
      <c r="D230" s="33" t="s">
        <v>860</v>
      </c>
      <c r="E230" s="18" t="s">
        <v>929</v>
      </c>
      <c r="F230" s="33" t="s">
        <v>703</v>
      </c>
      <c r="G230" s="18" t="s">
        <v>930</v>
      </c>
      <c r="H230" s="33" t="s">
        <v>859</v>
      </c>
      <c r="I230" s="33" t="s">
        <v>693</v>
      </c>
      <c r="J230" s="18" t="s">
        <v>931</v>
      </c>
    </row>
    <row r="231" ht="42" customHeight="1" spans="1:10">
      <c r="A231" s="167" t="s">
        <v>614</v>
      </c>
      <c r="B231" s="33" t="s">
        <v>856</v>
      </c>
      <c r="C231" s="33" t="s">
        <v>817</v>
      </c>
      <c r="D231" s="33" t="s">
        <v>818</v>
      </c>
      <c r="E231" s="18" t="s">
        <v>932</v>
      </c>
      <c r="F231" s="33" t="s">
        <v>703</v>
      </c>
      <c r="G231" s="18" t="s">
        <v>721</v>
      </c>
      <c r="H231" s="33" t="s">
        <v>692</v>
      </c>
      <c r="I231" s="33" t="s">
        <v>785</v>
      </c>
      <c r="J231" s="18" t="s">
        <v>932</v>
      </c>
    </row>
    <row r="232" ht="42" customHeight="1" spans="1:10">
      <c r="A232" s="167" t="s">
        <v>614</v>
      </c>
      <c r="B232" s="33" t="s">
        <v>856</v>
      </c>
      <c r="C232" s="33" t="s">
        <v>837</v>
      </c>
      <c r="D232" s="33" t="s">
        <v>838</v>
      </c>
      <c r="E232" s="18" t="s">
        <v>933</v>
      </c>
      <c r="F232" s="33" t="s">
        <v>690</v>
      </c>
      <c r="G232" s="18" t="s">
        <v>721</v>
      </c>
      <c r="H232" s="33" t="s">
        <v>692</v>
      </c>
      <c r="I232" s="33" t="s">
        <v>693</v>
      </c>
      <c r="J232" s="18" t="s">
        <v>934</v>
      </c>
    </row>
    <row r="233" ht="42" customHeight="1" spans="1:10">
      <c r="A233" s="167" t="s">
        <v>612</v>
      </c>
      <c r="B233" s="33" t="s">
        <v>935</v>
      </c>
      <c r="C233" s="33" t="s">
        <v>687</v>
      </c>
      <c r="D233" s="33" t="s">
        <v>688</v>
      </c>
      <c r="E233" s="18" t="s">
        <v>936</v>
      </c>
      <c r="F233" s="33" t="s">
        <v>690</v>
      </c>
      <c r="G233" s="18" t="s">
        <v>937</v>
      </c>
      <c r="H233" s="33" t="s">
        <v>697</v>
      </c>
      <c r="I233" s="33" t="s">
        <v>693</v>
      </c>
      <c r="J233" s="18" t="s">
        <v>938</v>
      </c>
    </row>
    <row r="234" ht="42" customHeight="1" spans="1:10">
      <c r="A234" s="167" t="s">
        <v>612</v>
      </c>
      <c r="B234" s="33" t="s">
        <v>935</v>
      </c>
      <c r="C234" s="33" t="s">
        <v>817</v>
      </c>
      <c r="D234" s="33" t="s">
        <v>818</v>
      </c>
      <c r="E234" s="18" t="s">
        <v>939</v>
      </c>
      <c r="F234" s="33" t="s">
        <v>690</v>
      </c>
      <c r="G234" s="18" t="s">
        <v>940</v>
      </c>
      <c r="H234" s="33" t="s">
        <v>692</v>
      </c>
      <c r="I234" s="33" t="s">
        <v>693</v>
      </c>
      <c r="J234" s="18" t="s">
        <v>941</v>
      </c>
    </row>
    <row r="235" ht="42" customHeight="1" spans="1:10">
      <c r="A235" s="167" t="s">
        <v>612</v>
      </c>
      <c r="B235" s="33" t="s">
        <v>935</v>
      </c>
      <c r="C235" s="33" t="s">
        <v>837</v>
      </c>
      <c r="D235" s="33" t="s">
        <v>838</v>
      </c>
      <c r="E235" s="18" t="s">
        <v>942</v>
      </c>
      <c r="F235" s="33" t="s">
        <v>690</v>
      </c>
      <c r="G235" s="18" t="s">
        <v>760</v>
      </c>
      <c r="H235" s="33" t="s">
        <v>692</v>
      </c>
      <c r="I235" s="33" t="s">
        <v>693</v>
      </c>
      <c r="J235" s="18" t="s">
        <v>943</v>
      </c>
    </row>
    <row r="236" ht="42" customHeight="1" spans="1:10">
      <c r="A236" s="166" t="s">
        <v>83</v>
      </c>
      <c r="B236" s="26"/>
      <c r="C236" s="26"/>
      <c r="D236" s="26"/>
      <c r="E236" s="26"/>
      <c r="F236" s="26"/>
      <c r="G236" s="26"/>
      <c r="H236" s="26"/>
      <c r="I236" s="26"/>
      <c r="J236" s="26"/>
    </row>
    <row r="237" ht="42" customHeight="1" spans="1:10">
      <c r="A237" s="167" t="s">
        <v>579</v>
      </c>
      <c r="B237" s="33" t="s">
        <v>856</v>
      </c>
      <c r="C237" s="33" t="s">
        <v>687</v>
      </c>
      <c r="D237" s="33" t="s">
        <v>787</v>
      </c>
      <c r="E237" s="18" t="s">
        <v>857</v>
      </c>
      <c r="F237" s="33" t="s">
        <v>690</v>
      </c>
      <c r="G237" s="18" t="s">
        <v>721</v>
      </c>
      <c r="H237" s="33" t="s">
        <v>692</v>
      </c>
      <c r="I237" s="33" t="s">
        <v>785</v>
      </c>
      <c r="J237" s="18" t="s">
        <v>857</v>
      </c>
    </row>
    <row r="238" ht="42" customHeight="1" spans="1:10">
      <c r="A238" s="167" t="s">
        <v>579</v>
      </c>
      <c r="B238" s="33" t="s">
        <v>856</v>
      </c>
      <c r="C238" s="33" t="s">
        <v>687</v>
      </c>
      <c r="D238" s="33" t="s">
        <v>810</v>
      </c>
      <c r="E238" s="18" t="s">
        <v>858</v>
      </c>
      <c r="F238" s="33" t="s">
        <v>703</v>
      </c>
      <c r="G238" s="18" t="s">
        <v>115</v>
      </c>
      <c r="H238" s="33" t="s">
        <v>859</v>
      </c>
      <c r="I238" s="33" t="s">
        <v>693</v>
      </c>
      <c r="J238" s="18" t="s">
        <v>858</v>
      </c>
    </row>
    <row r="239" ht="42" customHeight="1" spans="1:10">
      <c r="A239" s="167" t="s">
        <v>579</v>
      </c>
      <c r="B239" s="33" t="s">
        <v>856</v>
      </c>
      <c r="C239" s="33" t="s">
        <v>817</v>
      </c>
      <c r="D239" s="33" t="s">
        <v>860</v>
      </c>
      <c r="E239" s="18" t="s">
        <v>861</v>
      </c>
      <c r="F239" s="33" t="s">
        <v>690</v>
      </c>
      <c r="G239" s="18" t="s">
        <v>862</v>
      </c>
      <c r="H239" s="33" t="s">
        <v>859</v>
      </c>
      <c r="I239" s="33" t="s">
        <v>693</v>
      </c>
      <c r="J239" s="18" t="s">
        <v>861</v>
      </c>
    </row>
    <row r="240" ht="42" customHeight="1" spans="1:10">
      <c r="A240" s="167" t="s">
        <v>579</v>
      </c>
      <c r="B240" s="33" t="s">
        <v>856</v>
      </c>
      <c r="C240" s="33" t="s">
        <v>817</v>
      </c>
      <c r="D240" s="33" t="s">
        <v>818</v>
      </c>
      <c r="E240" s="18" t="s">
        <v>857</v>
      </c>
      <c r="F240" s="33" t="s">
        <v>703</v>
      </c>
      <c r="G240" s="18" t="s">
        <v>721</v>
      </c>
      <c r="H240" s="33" t="s">
        <v>692</v>
      </c>
      <c r="I240" s="33" t="s">
        <v>785</v>
      </c>
      <c r="J240" s="18" t="s">
        <v>857</v>
      </c>
    </row>
    <row r="241" ht="42" customHeight="1" spans="1:10">
      <c r="A241" s="167" t="s">
        <v>579</v>
      </c>
      <c r="B241" s="33" t="s">
        <v>856</v>
      </c>
      <c r="C241" s="33" t="s">
        <v>837</v>
      </c>
      <c r="D241" s="33" t="s">
        <v>838</v>
      </c>
      <c r="E241" s="18" t="s">
        <v>857</v>
      </c>
      <c r="F241" s="33" t="s">
        <v>703</v>
      </c>
      <c r="G241" s="18" t="s">
        <v>721</v>
      </c>
      <c r="H241" s="33" t="s">
        <v>692</v>
      </c>
      <c r="I241" s="33" t="s">
        <v>785</v>
      </c>
      <c r="J241" s="18" t="s">
        <v>857</v>
      </c>
    </row>
    <row r="242" ht="42" customHeight="1" spans="1:10">
      <c r="A242" s="167" t="s">
        <v>602</v>
      </c>
      <c r="B242" s="33" t="s">
        <v>686</v>
      </c>
      <c r="C242" s="33" t="s">
        <v>687</v>
      </c>
      <c r="D242" s="33" t="s">
        <v>688</v>
      </c>
      <c r="E242" s="18" t="s">
        <v>689</v>
      </c>
      <c r="F242" s="33" t="s">
        <v>690</v>
      </c>
      <c r="G242" s="18" t="s">
        <v>691</v>
      </c>
      <c r="H242" s="33" t="s">
        <v>692</v>
      </c>
      <c r="I242" s="33" t="s">
        <v>693</v>
      </c>
      <c r="J242" s="18" t="s">
        <v>694</v>
      </c>
    </row>
    <row r="243" ht="42" customHeight="1" spans="1:10">
      <c r="A243" s="167" t="s">
        <v>602</v>
      </c>
      <c r="B243" s="33" t="s">
        <v>686</v>
      </c>
      <c r="C243" s="33" t="s">
        <v>687</v>
      </c>
      <c r="D243" s="33" t="s">
        <v>688</v>
      </c>
      <c r="E243" s="18" t="s">
        <v>695</v>
      </c>
      <c r="F243" s="33" t="s">
        <v>690</v>
      </c>
      <c r="G243" s="18" t="s">
        <v>696</v>
      </c>
      <c r="H243" s="33" t="s">
        <v>697</v>
      </c>
      <c r="I243" s="33" t="s">
        <v>693</v>
      </c>
      <c r="J243" s="18" t="s">
        <v>698</v>
      </c>
    </row>
    <row r="244" ht="42" customHeight="1" spans="1:10">
      <c r="A244" s="167" t="s">
        <v>602</v>
      </c>
      <c r="B244" s="33" t="s">
        <v>686</v>
      </c>
      <c r="C244" s="33" t="s">
        <v>687</v>
      </c>
      <c r="D244" s="33" t="s">
        <v>688</v>
      </c>
      <c r="E244" s="18" t="s">
        <v>699</v>
      </c>
      <c r="F244" s="33" t="s">
        <v>690</v>
      </c>
      <c r="G244" s="18" t="s">
        <v>700</v>
      </c>
      <c r="H244" s="33" t="s">
        <v>697</v>
      </c>
      <c r="I244" s="33" t="s">
        <v>693</v>
      </c>
      <c r="J244" s="18" t="s">
        <v>701</v>
      </c>
    </row>
    <row r="245" ht="42" customHeight="1" spans="1:10">
      <c r="A245" s="167" t="s">
        <v>602</v>
      </c>
      <c r="B245" s="33" t="s">
        <v>686</v>
      </c>
      <c r="C245" s="33" t="s">
        <v>687</v>
      </c>
      <c r="D245" s="33" t="s">
        <v>688</v>
      </c>
      <c r="E245" s="18" t="s">
        <v>702</v>
      </c>
      <c r="F245" s="33" t="s">
        <v>703</v>
      </c>
      <c r="G245" s="18" t="s">
        <v>704</v>
      </c>
      <c r="H245" s="33" t="s">
        <v>692</v>
      </c>
      <c r="I245" s="33" t="s">
        <v>693</v>
      </c>
      <c r="J245" s="18" t="s">
        <v>705</v>
      </c>
    </row>
    <row r="246" ht="42" customHeight="1" spans="1:10">
      <c r="A246" s="167" t="s">
        <v>602</v>
      </c>
      <c r="B246" s="33" t="s">
        <v>686</v>
      </c>
      <c r="C246" s="33" t="s">
        <v>687</v>
      </c>
      <c r="D246" s="33" t="s">
        <v>688</v>
      </c>
      <c r="E246" s="18" t="s">
        <v>706</v>
      </c>
      <c r="F246" s="33" t="s">
        <v>690</v>
      </c>
      <c r="G246" s="18" t="s">
        <v>707</v>
      </c>
      <c r="H246" s="33" t="s">
        <v>692</v>
      </c>
      <c r="I246" s="33" t="s">
        <v>693</v>
      </c>
      <c r="J246" s="18" t="s">
        <v>708</v>
      </c>
    </row>
    <row r="247" ht="42" customHeight="1" spans="1:10">
      <c r="A247" s="167" t="s">
        <v>602</v>
      </c>
      <c r="B247" s="33" t="s">
        <v>686</v>
      </c>
      <c r="C247" s="33" t="s">
        <v>687</v>
      </c>
      <c r="D247" s="33" t="s">
        <v>688</v>
      </c>
      <c r="E247" s="18" t="s">
        <v>709</v>
      </c>
      <c r="F247" s="33" t="s">
        <v>690</v>
      </c>
      <c r="G247" s="18" t="s">
        <v>707</v>
      </c>
      <c r="H247" s="33" t="s">
        <v>692</v>
      </c>
      <c r="I247" s="33" t="s">
        <v>693</v>
      </c>
      <c r="J247" s="18" t="s">
        <v>710</v>
      </c>
    </row>
    <row r="248" ht="42" customHeight="1" spans="1:10">
      <c r="A248" s="167" t="s">
        <v>602</v>
      </c>
      <c r="B248" s="33" t="s">
        <v>686</v>
      </c>
      <c r="C248" s="33" t="s">
        <v>687</v>
      </c>
      <c r="D248" s="33" t="s">
        <v>688</v>
      </c>
      <c r="E248" s="18" t="s">
        <v>711</v>
      </c>
      <c r="F248" s="33" t="s">
        <v>690</v>
      </c>
      <c r="G248" s="18" t="s">
        <v>707</v>
      </c>
      <c r="H248" s="33" t="s">
        <v>692</v>
      </c>
      <c r="I248" s="33" t="s">
        <v>693</v>
      </c>
      <c r="J248" s="18" t="s">
        <v>712</v>
      </c>
    </row>
    <row r="249" ht="42" customHeight="1" spans="1:10">
      <c r="A249" s="167" t="s">
        <v>602</v>
      </c>
      <c r="B249" s="33" t="s">
        <v>686</v>
      </c>
      <c r="C249" s="33" t="s">
        <v>687</v>
      </c>
      <c r="D249" s="33" t="s">
        <v>688</v>
      </c>
      <c r="E249" s="18" t="s">
        <v>713</v>
      </c>
      <c r="F249" s="33" t="s">
        <v>703</v>
      </c>
      <c r="G249" s="18" t="s">
        <v>714</v>
      </c>
      <c r="H249" s="33" t="s">
        <v>715</v>
      </c>
      <c r="I249" s="33" t="s">
        <v>693</v>
      </c>
      <c r="J249" s="18" t="s">
        <v>716</v>
      </c>
    </row>
    <row r="250" ht="42" customHeight="1" spans="1:10">
      <c r="A250" s="167" t="s">
        <v>602</v>
      </c>
      <c r="B250" s="33" t="s">
        <v>686</v>
      </c>
      <c r="C250" s="33" t="s">
        <v>687</v>
      </c>
      <c r="D250" s="33" t="s">
        <v>688</v>
      </c>
      <c r="E250" s="18" t="s">
        <v>717</v>
      </c>
      <c r="F250" s="33" t="s">
        <v>703</v>
      </c>
      <c r="G250" s="18" t="s">
        <v>718</v>
      </c>
      <c r="H250" s="33" t="s">
        <v>715</v>
      </c>
      <c r="I250" s="33" t="s">
        <v>693</v>
      </c>
      <c r="J250" s="18" t="s">
        <v>719</v>
      </c>
    </row>
    <row r="251" ht="42" customHeight="1" spans="1:10">
      <c r="A251" s="167" t="s">
        <v>602</v>
      </c>
      <c r="B251" s="33" t="s">
        <v>686</v>
      </c>
      <c r="C251" s="33" t="s">
        <v>687</v>
      </c>
      <c r="D251" s="33" t="s">
        <v>688</v>
      </c>
      <c r="E251" s="18" t="s">
        <v>720</v>
      </c>
      <c r="F251" s="33" t="s">
        <v>690</v>
      </c>
      <c r="G251" s="18" t="s">
        <v>721</v>
      </c>
      <c r="H251" s="33" t="s">
        <v>692</v>
      </c>
      <c r="I251" s="33" t="s">
        <v>693</v>
      </c>
      <c r="J251" s="18" t="s">
        <v>722</v>
      </c>
    </row>
    <row r="252" ht="42" customHeight="1" spans="1:10">
      <c r="A252" s="167" t="s">
        <v>602</v>
      </c>
      <c r="B252" s="33" t="s">
        <v>686</v>
      </c>
      <c r="C252" s="33" t="s">
        <v>687</v>
      </c>
      <c r="D252" s="33" t="s">
        <v>688</v>
      </c>
      <c r="E252" s="18" t="s">
        <v>723</v>
      </c>
      <c r="F252" s="33" t="s">
        <v>690</v>
      </c>
      <c r="G252" s="18" t="s">
        <v>724</v>
      </c>
      <c r="H252" s="33" t="s">
        <v>692</v>
      </c>
      <c r="I252" s="33" t="s">
        <v>693</v>
      </c>
      <c r="J252" s="18" t="s">
        <v>725</v>
      </c>
    </row>
    <row r="253" ht="42" customHeight="1" spans="1:10">
      <c r="A253" s="167" t="s">
        <v>602</v>
      </c>
      <c r="B253" s="33" t="s">
        <v>686</v>
      </c>
      <c r="C253" s="33" t="s">
        <v>687</v>
      </c>
      <c r="D253" s="33" t="s">
        <v>688</v>
      </c>
      <c r="E253" s="18" t="s">
        <v>726</v>
      </c>
      <c r="F253" s="33" t="s">
        <v>690</v>
      </c>
      <c r="G253" s="18" t="s">
        <v>707</v>
      </c>
      <c r="H253" s="33" t="s">
        <v>692</v>
      </c>
      <c r="I253" s="33" t="s">
        <v>693</v>
      </c>
      <c r="J253" s="18" t="s">
        <v>727</v>
      </c>
    </row>
    <row r="254" ht="42" customHeight="1" spans="1:10">
      <c r="A254" s="167" t="s">
        <v>602</v>
      </c>
      <c r="B254" s="33" t="s">
        <v>686</v>
      </c>
      <c r="C254" s="33" t="s">
        <v>687</v>
      </c>
      <c r="D254" s="33" t="s">
        <v>688</v>
      </c>
      <c r="E254" s="18" t="s">
        <v>728</v>
      </c>
      <c r="F254" s="33" t="s">
        <v>703</v>
      </c>
      <c r="G254" s="18" t="s">
        <v>704</v>
      </c>
      <c r="H254" s="33" t="s">
        <v>692</v>
      </c>
      <c r="I254" s="33" t="s">
        <v>693</v>
      </c>
      <c r="J254" s="18" t="s">
        <v>729</v>
      </c>
    </row>
    <row r="255" ht="42" customHeight="1" spans="1:10">
      <c r="A255" s="167" t="s">
        <v>602</v>
      </c>
      <c r="B255" s="33" t="s">
        <v>686</v>
      </c>
      <c r="C255" s="33" t="s">
        <v>687</v>
      </c>
      <c r="D255" s="33" t="s">
        <v>688</v>
      </c>
      <c r="E255" s="18" t="s">
        <v>730</v>
      </c>
      <c r="F255" s="33" t="s">
        <v>703</v>
      </c>
      <c r="G255" s="18" t="s">
        <v>704</v>
      </c>
      <c r="H255" s="33" t="s">
        <v>692</v>
      </c>
      <c r="I255" s="33" t="s">
        <v>693</v>
      </c>
      <c r="J255" s="18" t="s">
        <v>731</v>
      </c>
    </row>
    <row r="256" ht="42" customHeight="1" spans="1:10">
      <c r="A256" s="167" t="s">
        <v>602</v>
      </c>
      <c r="B256" s="33" t="s">
        <v>686</v>
      </c>
      <c r="C256" s="33" t="s">
        <v>687</v>
      </c>
      <c r="D256" s="33" t="s">
        <v>688</v>
      </c>
      <c r="E256" s="18" t="s">
        <v>732</v>
      </c>
      <c r="F256" s="33" t="s">
        <v>703</v>
      </c>
      <c r="G256" s="18" t="s">
        <v>704</v>
      </c>
      <c r="H256" s="33" t="s">
        <v>692</v>
      </c>
      <c r="I256" s="33" t="s">
        <v>693</v>
      </c>
      <c r="J256" s="18" t="s">
        <v>733</v>
      </c>
    </row>
    <row r="257" ht="42" customHeight="1" spans="1:10">
      <c r="A257" s="167" t="s">
        <v>602</v>
      </c>
      <c r="B257" s="33" t="s">
        <v>686</v>
      </c>
      <c r="C257" s="33" t="s">
        <v>687</v>
      </c>
      <c r="D257" s="33" t="s">
        <v>688</v>
      </c>
      <c r="E257" s="18" t="s">
        <v>734</v>
      </c>
      <c r="F257" s="33" t="s">
        <v>703</v>
      </c>
      <c r="G257" s="18" t="s">
        <v>704</v>
      </c>
      <c r="H257" s="33" t="s">
        <v>692</v>
      </c>
      <c r="I257" s="33" t="s">
        <v>693</v>
      </c>
      <c r="J257" s="18" t="s">
        <v>735</v>
      </c>
    </row>
    <row r="258" ht="42" customHeight="1" spans="1:10">
      <c r="A258" s="167" t="s">
        <v>602</v>
      </c>
      <c r="B258" s="33" t="s">
        <v>686</v>
      </c>
      <c r="C258" s="33" t="s">
        <v>687</v>
      </c>
      <c r="D258" s="33" t="s">
        <v>688</v>
      </c>
      <c r="E258" s="18" t="s">
        <v>736</v>
      </c>
      <c r="F258" s="33" t="s">
        <v>690</v>
      </c>
      <c r="G258" s="18" t="s">
        <v>737</v>
      </c>
      <c r="H258" s="33" t="s">
        <v>692</v>
      </c>
      <c r="I258" s="33" t="s">
        <v>693</v>
      </c>
      <c r="J258" s="18" t="s">
        <v>738</v>
      </c>
    </row>
    <row r="259" ht="42" customHeight="1" spans="1:10">
      <c r="A259" s="167" t="s">
        <v>602</v>
      </c>
      <c r="B259" s="33" t="s">
        <v>686</v>
      </c>
      <c r="C259" s="33" t="s">
        <v>687</v>
      </c>
      <c r="D259" s="33" t="s">
        <v>688</v>
      </c>
      <c r="E259" s="18" t="s">
        <v>739</v>
      </c>
      <c r="F259" s="33" t="s">
        <v>703</v>
      </c>
      <c r="G259" s="18" t="s">
        <v>704</v>
      </c>
      <c r="H259" s="33" t="s">
        <v>692</v>
      </c>
      <c r="I259" s="33" t="s">
        <v>693</v>
      </c>
      <c r="J259" s="18" t="s">
        <v>740</v>
      </c>
    </row>
    <row r="260" ht="42" customHeight="1" spans="1:10">
      <c r="A260" s="167" t="s">
        <v>602</v>
      </c>
      <c r="B260" s="33" t="s">
        <v>686</v>
      </c>
      <c r="C260" s="33" t="s">
        <v>687</v>
      </c>
      <c r="D260" s="33" t="s">
        <v>688</v>
      </c>
      <c r="E260" s="18" t="s">
        <v>741</v>
      </c>
      <c r="F260" s="33" t="s">
        <v>703</v>
      </c>
      <c r="G260" s="18" t="s">
        <v>704</v>
      </c>
      <c r="H260" s="33" t="s">
        <v>692</v>
      </c>
      <c r="I260" s="33" t="s">
        <v>693</v>
      </c>
      <c r="J260" s="18" t="s">
        <v>742</v>
      </c>
    </row>
    <row r="261" ht="42" customHeight="1" spans="1:10">
      <c r="A261" s="167" t="s">
        <v>602</v>
      </c>
      <c r="B261" s="33" t="s">
        <v>686</v>
      </c>
      <c r="C261" s="33" t="s">
        <v>687</v>
      </c>
      <c r="D261" s="33" t="s">
        <v>688</v>
      </c>
      <c r="E261" s="18" t="s">
        <v>743</v>
      </c>
      <c r="F261" s="33" t="s">
        <v>703</v>
      </c>
      <c r="G261" s="18" t="s">
        <v>704</v>
      </c>
      <c r="H261" s="33" t="s">
        <v>692</v>
      </c>
      <c r="I261" s="33" t="s">
        <v>693</v>
      </c>
      <c r="J261" s="18" t="s">
        <v>744</v>
      </c>
    </row>
    <row r="262" ht="42" customHeight="1" spans="1:10">
      <c r="A262" s="167" t="s">
        <v>602</v>
      </c>
      <c r="B262" s="33" t="s">
        <v>686</v>
      </c>
      <c r="C262" s="33" t="s">
        <v>687</v>
      </c>
      <c r="D262" s="33" t="s">
        <v>688</v>
      </c>
      <c r="E262" s="18" t="s">
        <v>745</v>
      </c>
      <c r="F262" s="33" t="s">
        <v>703</v>
      </c>
      <c r="G262" s="18" t="s">
        <v>704</v>
      </c>
      <c r="H262" s="33" t="s">
        <v>692</v>
      </c>
      <c r="I262" s="33" t="s">
        <v>693</v>
      </c>
      <c r="J262" s="18" t="s">
        <v>746</v>
      </c>
    </row>
    <row r="263" ht="42" customHeight="1" spans="1:10">
      <c r="A263" s="167" t="s">
        <v>602</v>
      </c>
      <c r="B263" s="33" t="s">
        <v>686</v>
      </c>
      <c r="C263" s="33" t="s">
        <v>687</v>
      </c>
      <c r="D263" s="33" t="s">
        <v>688</v>
      </c>
      <c r="E263" s="18" t="s">
        <v>747</v>
      </c>
      <c r="F263" s="33" t="s">
        <v>703</v>
      </c>
      <c r="G263" s="18" t="s">
        <v>704</v>
      </c>
      <c r="H263" s="33" t="s">
        <v>692</v>
      </c>
      <c r="I263" s="33" t="s">
        <v>693</v>
      </c>
      <c r="J263" s="18" t="s">
        <v>748</v>
      </c>
    </row>
    <row r="264" ht="42" customHeight="1" spans="1:10">
      <c r="A264" s="167" t="s">
        <v>602</v>
      </c>
      <c r="B264" s="33" t="s">
        <v>686</v>
      </c>
      <c r="C264" s="33" t="s">
        <v>687</v>
      </c>
      <c r="D264" s="33" t="s">
        <v>688</v>
      </c>
      <c r="E264" s="18" t="s">
        <v>749</v>
      </c>
      <c r="F264" s="33" t="s">
        <v>690</v>
      </c>
      <c r="G264" s="18" t="s">
        <v>707</v>
      </c>
      <c r="H264" s="33" t="s">
        <v>692</v>
      </c>
      <c r="I264" s="33" t="s">
        <v>693</v>
      </c>
      <c r="J264" s="18" t="s">
        <v>750</v>
      </c>
    </row>
    <row r="265" ht="42" customHeight="1" spans="1:10">
      <c r="A265" s="167" t="s">
        <v>602</v>
      </c>
      <c r="B265" s="33" t="s">
        <v>686</v>
      </c>
      <c r="C265" s="33" t="s">
        <v>687</v>
      </c>
      <c r="D265" s="33" t="s">
        <v>688</v>
      </c>
      <c r="E265" s="18" t="s">
        <v>751</v>
      </c>
      <c r="F265" s="33" t="s">
        <v>690</v>
      </c>
      <c r="G265" s="18" t="s">
        <v>724</v>
      </c>
      <c r="H265" s="33" t="s">
        <v>692</v>
      </c>
      <c r="I265" s="33" t="s">
        <v>693</v>
      </c>
      <c r="J265" s="18" t="s">
        <v>752</v>
      </c>
    </row>
    <row r="266" ht="42" customHeight="1" spans="1:10">
      <c r="A266" s="167" t="s">
        <v>602</v>
      </c>
      <c r="B266" s="33" t="s">
        <v>686</v>
      </c>
      <c r="C266" s="33" t="s">
        <v>687</v>
      </c>
      <c r="D266" s="33" t="s">
        <v>688</v>
      </c>
      <c r="E266" s="18" t="s">
        <v>753</v>
      </c>
      <c r="F266" s="33" t="s">
        <v>690</v>
      </c>
      <c r="G266" s="18" t="s">
        <v>721</v>
      </c>
      <c r="H266" s="33" t="s">
        <v>692</v>
      </c>
      <c r="I266" s="33" t="s">
        <v>693</v>
      </c>
      <c r="J266" s="18" t="s">
        <v>754</v>
      </c>
    </row>
    <row r="267" ht="42" customHeight="1" spans="1:10">
      <c r="A267" s="167" t="s">
        <v>602</v>
      </c>
      <c r="B267" s="33" t="s">
        <v>686</v>
      </c>
      <c r="C267" s="33" t="s">
        <v>687</v>
      </c>
      <c r="D267" s="33" t="s">
        <v>688</v>
      </c>
      <c r="E267" s="18" t="s">
        <v>755</v>
      </c>
      <c r="F267" s="33" t="s">
        <v>690</v>
      </c>
      <c r="G267" s="18" t="s">
        <v>724</v>
      </c>
      <c r="H267" s="33" t="s">
        <v>692</v>
      </c>
      <c r="I267" s="33" t="s">
        <v>693</v>
      </c>
      <c r="J267" s="18" t="s">
        <v>756</v>
      </c>
    </row>
    <row r="268" ht="42" customHeight="1" spans="1:10">
      <c r="A268" s="167" t="s">
        <v>602</v>
      </c>
      <c r="B268" s="33" t="s">
        <v>686</v>
      </c>
      <c r="C268" s="33" t="s">
        <v>687</v>
      </c>
      <c r="D268" s="33" t="s">
        <v>688</v>
      </c>
      <c r="E268" s="18" t="s">
        <v>757</v>
      </c>
      <c r="F268" s="33" t="s">
        <v>690</v>
      </c>
      <c r="G268" s="18" t="s">
        <v>724</v>
      </c>
      <c r="H268" s="33" t="s">
        <v>692</v>
      </c>
      <c r="I268" s="33" t="s">
        <v>693</v>
      </c>
      <c r="J268" s="18" t="s">
        <v>758</v>
      </c>
    </row>
    <row r="269" ht="42" customHeight="1" spans="1:10">
      <c r="A269" s="167" t="s">
        <v>602</v>
      </c>
      <c r="B269" s="33" t="s">
        <v>686</v>
      </c>
      <c r="C269" s="33" t="s">
        <v>687</v>
      </c>
      <c r="D269" s="33" t="s">
        <v>688</v>
      </c>
      <c r="E269" s="18" t="s">
        <v>759</v>
      </c>
      <c r="F269" s="33" t="s">
        <v>690</v>
      </c>
      <c r="G269" s="18" t="s">
        <v>760</v>
      </c>
      <c r="H269" s="33" t="s">
        <v>692</v>
      </c>
      <c r="I269" s="33" t="s">
        <v>693</v>
      </c>
      <c r="J269" s="18" t="s">
        <v>761</v>
      </c>
    </row>
    <row r="270" ht="42" customHeight="1" spans="1:10">
      <c r="A270" s="167" t="s">
        <v>602</v>
      </c>
      <c r="B270" s="33" t="s">
        <v>686</v>
      </c>
      <c r="C270" s="33" t="s">
        <v>687</v>
      </c>
      <c r="D270" s="33" t="s">
        <v>688</v>
      </c>
      <c r="E270" s="18" t="s">
        <v>713</v>
      </c>
      <c r="F270" s="33" t="s">
        <v>690</v>
      </c>
      <c r="G270" s="18" t="s">
        <v>762</v>
      </c>
      <c r="H270" s="33" t="s">
        <v>715</v>
      </c>
      <c r="I270" s="33" t="s">
        <v>693</v>
      </c>
      <c r="J270" s="18" t="s">
        <v>763</v>
      </c>
    </row>
    <row r="271" ht="42" customHeight="1" spans="1:10">
      <c r="A271" s="167" t="s">
        <v>602</v>
      </c>
      <c r="B271" s="33" t="s">
        <v>686</v>
      </c>
      <c r="C271" s="33" t="s">
        <v>687</v>
      </c>
      <c r="D271" s="33" t="s">
        <v>688</v>
      </c>
      <c r="E271" s="18" t="s">
        <v>717</v>
      </c>
      <c r="F271" s="33" t="s">
        <v>690</v>
      </c>
      <c r="G271" s="18" t="s">
        <v>764</v>
      </c>
      <c r="H271" s="33" t="s">
        <v>715</v>
      </c>
      <c r="I271" s="33" t="s">
        <v>693</v>
      </c>
      <c r="J271" s="18" t="s">
        <v>765</v>
      </c>
    </row>
    <row r="272" ht="42" customHeight="1" spans="1:10">
      <c r="A272" s="167" t="s">
        <v>602</v>
      </c>
      <c r="B272" s="33" t="s">
        <v>686</v>
      </c>
      <c r="C272" s="33" t="s">
        <v>687</v>
      </c>
      <c r="D272" s="33" t="s">
        <v>688</v>
      </c>
      <c r="E272" s="18" t="s">
        <v>766</v>
      </c>
      <c r="F272" s="33" t="s">
        <v>690</v>
      </c>
      <c r="G272" s="18" t="s">
        <v>696</v>
      </c>
      <c r="H272" s="33" t="s">
        <v>692</v>
      </c>
      <c r="I272" s="33" t="s">
        <v>693</v>
      </c>
      <c r="J272" s="18" t="s">
        <v>767</v>
      </c>
    </row>
    <row r="273" ht="42" customHeight="1" spans="1:10">
      <c r="A273" s="167" t="s">
        <v>602</v>
      </c>
      <c r="B273" s="33" t="s">
        <v>686</v>
      </c>
      <c r="C273" s="33" t="s">
        <v>687</v>
      </c>
      <c r="D273" s="33" t="s">
        <v>688</v>
      </c>
      <c r="E273" s="18" t="s">
        <v>768</v>
      </c>
      <c r="F273" s="33" t="s">
        <v>690</v>
      </c>
      <c r="G273" s="18" t="s">
        <v>724</v>
      </c>
      <c r="H273" s="33" t="s">
        <v>692</v>
      </c>
      <c r="I273" s="33" t="s">
        <v>693</v>
      </c>
      <c r="J273" s="18" t="s">
        <v>769</v>
      </c>
    </row>
    <row r="274" ht="42" customHeight="1" spans="1:10">
      <c r="A274" s="167" t="s">
        <v>602</v>
      </c>
      <c r="B274" s="33" t="s">
        <v>686</v>
      </c>
      <c r="C274" s="33" t="s">
        <v>687</v>
      </c>
      <c r="D274" s="33" t="s">
        <v>688</v>
      </c>
      <c r="E274" s="18" t="s">
        <v>770</v>
      </c>
      <c r="F274" s="33" t="s">
        <v>690</v>
      </c>
      <c r="G274" s="18" t="s">
        <v>760</v>
      </c>
      <c r="H274" s="33" t="s">
        <v>692</v>
      </c>
      <c r="I274" s="33" t="s">
        <v>693</v>
      </c>
      <c r="J274" s="18" t="s">
        <v>771</v>
      </c>
    </row>
    <row r="275" ht="42" customHeight="1" spans="1:10">
      <c r="A275" s="167" t="s">
        <v>602</v>
      </c>
      <c r="B275" s="33" t="s">
        <v>686</v>
      </c>
      <c r="C275" s="33" t="s">
        <v>687</v>
      </c>
      <c r="D275" s="33" t="s">
        <v>688</v>
      </c>
      <c r="E275" s="18" t="s">
        <v>772</v>
      </c>
      <c r="F275" s="33" t="s">
        <v>690</v>
      </c>
      <c r="G275" s="18" t="s">
        <v>724</v>
      </c>
      <c r="H275" s="33" t="s">
        <v>692</v>
      </c>
      <c r="I275" s="33" t="s">
        <v>693</v>
      </c>
      <c r="J275" s="18" t="s">
        <v>773</v>
      </c>
    </row>
    <row r="276" ht="42" customHeight="1" spans="1:10">
      <c r="A276" s="167" t="s">
        <v>602</v>
      </c>
      <c r="B276" s="33" t="s">
        <v>686</v>
      </c>
      <c r="C276" s="33" t="s">
        <v>687</v>
      </c>
      <c r="D276" s="33" t="s">
        <v>688</v>
      </c>
      <c r="E276" s="18" t="s">
        <v>774</v>
      </c>
      <c r="F276" s="33" t="s">
        <v>690</v>
      </c>
      <c r="G276" s="18" t="s">
        <v>775</v>
      </c>
      <c r="H276" s="33" t="s">
        <v>692</v>
      </c>
      <c r="I276" s="33" t="s">
        <v>693</v>
      </c>
      <c r="J276" s="18" t="s">
        <v>776</v>
      </c>
    </row>
    <row r="277" ht="42" customHeight="1" spans="1:10">
      <c r="A277" s="167" t="s">
        <v>602</v>
      </c>
      <c r="B277" s="33" t="s">
        <v>686</v>
      </c>
      <c r="C277" s="33" t="s">
        <v>687</v>
      </c>
      <c r="D277" s="33" t="s">
        <v>688</v>
      </c>
      <c r="E277" s="18" t="s">
        <v>777</v>
      </c>
      <c r="F277" s="33" t="s">
        <v>690</v>
      </c>
      <c r="G277" s="18" t="s">
        <v>778</v>
      </c>
      <c r="H277" s="33" t="s">
        <v>692</v>
      </c>
      <c r="I277" s="33" t="s">
        <v>693</v>
      </c>
      <c r="J277" s="18" t="s">
        <v>779</v>
      </c>
    </row>
    <row r="278" ht="42" customHeight="1" spans="1:10">
      <c r="A278" s="167" t="s">
        <v>602</v>
      </c>
      <c r="B278" s="33" t="s">
        <v>686</v>
      </c>
      <c r="C278" s="33" t="s">
        <v>687</v>
      </c>
      <c r="D278" s="33" t="s">
        <v>688</v>
      </c>
      <c r="E278" s="18" t="s">
        <v>780</v>
      </c>
      <c r="F278" s="33" t="s">
        <v>690</v>
      </c>
      <c r="G278" s="18" t="s">
        <v>737</v>
      </c>
      <c r="H278" s="33" t="s">
        <v>692</v>
      </c>
      <c r="I278" s="33" t="s">
        <v>693</v>
      </c>
      <c r="J278" s="18" t="s">
        <v>781</v>
      </c>
    </row>
    <row r="279" ht="42" customHeight="1" spans="1:10">
      <c r="A279" s="167" t="s">
        <v>602</v>
      </c>
      <c r="B279" s="33" t="s">
        <v>686</v>
      </c>
      <c r="C279" s="33" t="s">
        <v>687</v>
      </c>
      <c r="D279" s="33" t="s">
        <v>688</v>
      </c>
      <c r="E279" s="18" t="s">
        <v>782</v>
      </c>
      <c r="F279" s="33" t="s">
        <v>703</v>
      </c>
      <c r="G279" s="18" t="s">
        <v>783</v>
      </c>
      <c r="H279" s="33" t="s">
        <v>784</v>
      </c>
      <c r="I279" s="33" t="s">
        <v>785</v>
      </c>
      <c r="J279" s="18" t="s">
        <v>786</v>
      </c>
    </row>
    <row r="280" ht="42" customHeight="1" spans="1:10">
      <c r="A280" s="167" t="s">
        <v>602</v>
      </c>
      <c r="B280" s="33" t="s">
        <v>686</v>
      </c>
      <c r="C280" s="33" t="s">
        <v>687</v>
      </c>
      <c r="D280" s="33" t="s">
        <v>787</v>
      </c>
      <c r="E280" s="18" t="s">
        <v>788</v>
      </c>
      <c r="F280" s="33" t="s">
        <v>703</v>
      </c>
      <c r="G280" s="18" t="s">
        <v>704</v>
      </c>
      <c r="H280" s="33" t="s">
        <v>692</v>
      </c>
      <c r="I280" s="33" t="s">
        <v>693</v>
      </c>
      <c r="J280" s="18" t="s">
        <v>789</v>
      </c>
    </row>
    <row r="281" ht="42" customHeight="1" spans="1:10">
      <c r="A281" s="167" t="s">
        <v>602</v>
      </c>
      <c r="B281" s="33" t="s">
        <v>686</v>
      </c>
      <c r="C281" s="33" t="s">
        <v>687</v>
      </c>
      <c r="D281" s="33" t="s">
        <v>787</v>
      </c>
      <c r="E281" s="18" t="s">
        <v>790</v>
      </c>
      <c r="F281" s="33" t="s">
        <v>690</v>
      </c>
      <c r="G281" s="18" t="s">
        <v>791</v>
      </c>
      <c r="H281" s="33" t="s">
        <v>792</v>
      </c>
      <c r="I281" s="33" t="s">
        <v>693</v>
      </c>
      <c r="J281" s="18" t="s">
        <v>793</v>
      </c>
    </row>
    <row r="282" ht="42" customHeight="1" spans="1:10">
      <c r="A282" s="167" t="s">
        <v>602</v>
      </c>
      <c r="B282" s="33" t="s">
        <v>686</v>
      </c>
      <c r="C282" s="33" t="s">
        <v>687</v>
      </c>
      <c r="D282" s="33" t="s">
        <v>787</v>
      </c>
      <c r="E282" s="18" t="s">
        <v>794</v>
      </c>
      <c r="F282" s="33" t="s">
        <v>690</v>
      </c>
      <c r="G282" s="18" t="s">
        <v>795</v>
      </c>
      <c r="H282" s="33" t="s">
        <v>692</v>
      </c>
      <c r="I282" s="33" t="s">
        <v>693</v>
      </c>
      <c r="J282" s="18" t="s">
        <v>796</v>
      </c>
    </row>
    <row r="283" ht="42" customHeight="1" spans="1:10">
      <c r="A283" s="167" t="s">
        <v>602</v>
      </c>
      <c r="B283" s="33" t="s">
        <v>686</v>
      </c>
      <c r="C283" s="33" t="s">
        <v>687</v>
      </c>
      <c r="D283" s="33" t="s">
        <v>787</v>
      </c>
      <c r="E283" s="18" t="s">
        <v>797</v>
      </c>
      <c r="F283" s="33" t="s">
        <v>690</v>
      </c>
      <c r="G283" s="18" t="s">
        <v>795</v>
      </c>
      <c r="H283" s="33" t="s">
        <v>692</v>
      </c>
      <c r="I283" s="33" t="s">
        <v>693</v>
      </c>
      <c r="J283" s="18" t="s">
        <v>798</v>
      </c>
    </row>
    <row r="284" ht="42" customHeight="1" spans="1:10">
      <c r="A284" s="167" t="s">
        <v>602</v>
      </c>
      <c r="B284" s="33" t="s">
        <v>686</v>
      </c>
      <c r="C284" s="33" t="s">
        <v>687</v>
      </c>
      <c r="D284" s="33" t="s">
        <v>787</v>
      </c>
      <c r="E284" s="18" t="s">
        <v>799</v>
      </c>
      <c r="F284" s="33" t="s">
        <v>703</v>
      </c>
      <c r="G284" s="18" t="s">
        <v>800</v>
      </c>
      <c r="H284" s="33" t="s">
        <v>784</v>
      </c>
      <c r="I284" s="33" t="s">
        <v>785</v>
      </c>
      <c r="J284" s="18" t="s">
        <v>801</v>
      </c>
    </row>
    <row r="285" ht="42" customHeight="1" spans="1:10">
      <c r="A285" s="167" t="s">
        <v>602</v>
      </c>
      <c r="B285" s="33" t="s">
        <v>686</v>
      </c>
      <c r="C285" s="33" t="s">
        <v>687</v>
      </c>
      <c r="D285" s="33" t="s">
        <v>787</v>
      </c>
      <c r="E285" s="18" t="s">
        <v>802</v>
      </c>
      <c r="F285" s="33" t="s">
        <v>690</v>
      </c>
      <c r="G285" s="18" t="s">
        <v>795</v>
      </c>
      <c r="H285" s="33" t="s">
        <v>692</v>
      </c>
      <c r="I285" s="33" t="s">
        <v>693</v>
      </c>
      <c r="J285" s="18" t="s">
        <v>803</v>
      </c>
    </row>
    <row r="286" ht="42" customHeight="1" spans="1:10">
      <c r="A286" s="167" t="s">
        <v>602</v>
      </c>
      <c r="B286" s="33" t="s">
        <v>686</v>
      </c>
      <c r="C286" s="33" t="s">
        <v>687</v>
      </c>
      <c r="D286" s="33" t="s">
        <v>787</v>
      </c>
      <c r="E286" s="18" t="s">
        <v>804</v>
      </c>
      <c r="F286" s="33" t="s">
        <v>690</v>
      </c>
      <c r="G286" s="18" t="s">
        <v>795</v>
      </c>
      <c r="H286" s="33" t="s">
        <v>692</v>
      </c>
      <c r="I286" s="33" t="s">
        <v>693</v>
      </c>
      <c r="J286" s="18" t="s">
        <v>805</v>
      </c>
    </row>
    <row r="287" ht="42" customHeight="1" spans="1:10">
      <c r="A287" s="167" t="s">
        <v>602</v>
      </c>
      <c r="B287" s="33" t="s">
        <v>686</v>
      </c>
      <c r="C287" s="33" t="s">
        <v>687</v>
      </c>
      <c r="D287" s="33" t="s">
        <v>787</v>
      </c>
      <c r="E287" s="18" t="s">
        <v>806</v>
      </c>
      <c r="F287" s="33" t="s">
        <v>690</v>
      </c>
      <c r="G287" s="18" t="s">
        <v>707</v>
      </c>
      <c r="H287" s="33" t="s">
        <v>692</v>
      </c>
      <c r="I287" s="33" t="s">
        <v>693</v>
      </c>
      <c r="J287" s="18" t="s">
        <v>807</v>
      </c>
    </row>
    <row r="288" ht="42" customHeight="1" spans="1:10">
      <c r="A288" s="167" t="s">
        <v>602</v>
      </c>
      <c r="B288" s="33" t="s">
        <v>686</v>
      </c>
      <c r="C288" s="33" t="s">
        <v>687</v>
      </c>
      <c r="D288" s="33" t="s">
        <v>787</v>
      </c>
      <c r="E288" s="18" t="s">
        <v>808</v>
      </c>
      <c r="F288" s="33" t="s">
        <v>703</v>
      </c>
      <c r="G288" s="18" t="s">
        <v>704</v>
      </c>
      <c r="H288" s="33" t="s">
        <v>692</v>
      </c>
      <c r="I288" s="33" t="s">
        <v>693</v>
      </c>
      <c r="J288" s="18" t="s">
        <v>809</v>
      </c>
    </row>
    <row r="289" ht="42" customHeight="1" spans="1:10">
      <c r="A289" s="167" t="s">
        <v>602</v>
      </c>
      <c r="B289" s="33" t="s">
        <v>686</v>
      </c>
      <c r="C289" s="33" t="s">
        <v>687</v>
      </c>
      <c r="D289" s="33" t="s">
        <v>810</v>
      </c>
      <c r="E289" s="18" t="s">
        <v>811</v>
      </c>
      <c r="F289" s="33" t="s">
        <v>703</v>
      </c>
      <c r="G289" s="18" t="s">
        <v>812</v>
      </c>
      <c r="H289" s="33" t="s">
        <v>784</v>
      </c>
      <c r="I289" s="33" t="s">
        <v>693</v>
      </c>
      <c r="J289" s="18" t="s">
        <v>813</v>
      </c>
    </row>
    <row r="290" ht="42" customHeight="1" spans="1:10">
      <c r="A290" s="167" t="s">
        <v>602</v>
      </c>
      <c r="B290" s="33" t="s">
        <v>686</v>
      </c>
      <c r="C290" s="33" t="s">
        <v>687</v>
      </c>
      <c r="D290" s="33" t="s">
        <v>810</v>
      </c>
      <c r="E290" s="18" t="s">
        <v>814</v>
      </c>
      <c r="F290" s="33" t="s">
        <v>703</v>
      </c>
      <c r="G290" s="18" t="s">
        <v>815</v>
      </c>
      <c r="H290" s="33" t="s">
        <v>784</v>
      </c>
      <c r="I290" s="33" t="s">
        <v>693</v>
      </c>
      <c r="J290" s="18" t="s">
        <v>816</v>
      </c>
    </row>
    <row r="291" ht="42" customHeight="1" spans="1:10">
      <c r="A291" s="167" t="s">
        <v>602</v>
      </c>
      <c r="B291" s="33" t="s">
        <v>686</v>
      </c>
      <c r="C291" s="33" t="s">
        <v>817</v>
      </c>
      <c r="D291" s="33" t="s">
        <v>818</v>
      </c>
      <c r="E291" s="18" t="s">
        <v>819</v>
      </c>
      <c r="F291" s="33" t="s">
        <v>703</v>
      </c>
      <c r="G291" s="18" t="s">
        <v>820</v>
      </c>
      <c r="H291" s="33" t="s">
        <v>784</v>
      </c>
      <c r="I291" s="33" t="s">
        <v>785</v>
      </c>
      <c r="J291" s="18" t="s">
        <v>821</v>
      </c>
    </row>
    <row r="292" ht="42" customHeight="1" spans="1:10">
      <c r="A292" s="167" t="s">
        <v>602</v>
      </c>
      <c r="B292" s="33" t="s">
        <v>686</v>
      </c>
      <c r="C292" s="33" t="s">
        <v>817</v>
      </c>
      <c r="D292" s="33" t="s">
        <v>818</v>
      </c>
      <c r="E292" s="18" t="s">
        <v>822</v>
      </c>
      <c r="F292" s="33" t="s">
        <v>703</v>
      </c>
      <c r="G292" s="18" t="s">
        <v>820</v>
      </c>
      <c r="H292" s="33" t="s">
        <v>784</v>
      </c>
      <c r="I292" s="33" t="s">
        <v>785</v>
      </c>
      <c r="J292" s="18" t="s">
        <v>823</v>
      </c>
    </row>
    <row r="293" ht="42" customHeight="1" spans="1:10">
      <c r="A293" s="167" t="s">
        <v>602</v>
      </c>
      <c r="B293" s="33" t="s">
        <v>686</v>
      </c>
      <c r="C293" s="33" t="s">
        <v>817</v>
      </c>
      <c r="D293" s="33" t="s">
        <v>818</v>
      </c>
      <c r="E293" s="18" t="s">
        <v>824</v>
      </c>
      <c r="F293" s="33" t="s">
        <v>703</v>
      </c>
      <c r="G293" s="18" t="s">
        <v>825</v>
      </c>
      <c r="H293" s="33" t="s">
        <v>784</v>
      </c>
      <c r="I293" s="33" t="s">
        <v>785</v>
      </c>
      <c r="J293" s="18" t="s">
        <v>826</v>
      </c>
    </row>
    <row r="294" ht="42" customHeight="1" spans="1:10">
      <c r="A294" s="167" t="s">
        <v>602</v>
      </c>
      <c r="B294" s="33" t="s">
        <v>686</v>
      </c>
      <c r="C294" s="33" t="s">
        <v>817</v>
      </c>
      <c r="D294" s="33" t="s">
        <v>818</v>
      </c>
      <c r="E294" s="18" t="s">
        <v>827</v>
      </c>
      <c r="F294" s="33" t="s">
        <v>703</v>
      </c>
      <c r="G294" s="18" t="s">
        <v>828</v>
      </c>
      <c r="H294" s="33" t="s">
        <v>784</v>
      </c>
      <c r="I294" s="33" t="s">
        <v>785</v>
      </c>
      <c r="J294" s="18" t="s">
        <v>829</v>
      </c>
    </row>
    <row r="295" ht="42" customHeight="1" spans="1:10">
      <c r="A295" s="167" t="s">
        <v>602</v>
      </c>
      <c r="B295" s="33" t="s">
        <v>686</v>
      </c>
      <c r="C295" s="33" t="s">
        <v>817</v>
      </c>
      <c r="D295" s="33" t="s">
        <v>818</v>
      </c>
      <c r="E295" s="18" t="s">
        <v>830</v>
      </c>
      <c r="F295" s="33" t="s">
        <v>703</v>
      </c>
      <c r="G295" s="18" t="s">
        <v>820</v>
      </c>
      <c r="H295" s="33" t="s">
        <v>784</v>
      </c>
      <c r="I295" s="33" t="s">
        <v>785</v>
      </c>
      <c r="J295" s="18" t="s">
        <v>831</v>
      </c>
    </row>
    <row r="296" ht="42" customHeight="1" spans="1:10">
      <c r="A296" s="167" t="s">
        <v>602</v>
      </c>
      <c r="B296" s="33" t="s">
        <v>686</v>
      </c>
      <c r="C296" s="33" t="s">
        <v>817</v>
      </c>
      <c r="D296" s="33" t="s">
        <v>832</v>
      </c>
      <c r="E296" s="18" t="s">
        <v>833</v>
      </c>
      <c r="F296" s="33" t="s">
        <v>703</v>
      </c>
      <c r="G296" s="18" t="s">
        <v>828</v>
      </c>
      <c r="H296" s="33" t="s">
        <v>784</v>
      </c>
      <c r="I296" s="33" t="s">
        <v>785</v>
      </c>
      <c r="J296" s="18" t="s">
        <v>834</v>
      </c>
    </row>
    <row r="297" ht="42" customHeight="1" spans="1:10">
      <c r="A297" s="167" t="s">
        <v>602</v>
      </c>
      <c r="B297" s="33" t="s">
        <v>686</v>
      </c>
      <c r="C297" s="33" t="s">
        <v>817</v>
      </c>
      <c r="D297" s="33" t="s">
        <v>832</v>
      </c>
      <c r="E297" s="18" t="s">
        <v>835</v>
      </c>
      <c r="F297" s="33" t="s">
        <v>703</v>
      </c>
      <c r="G297" s="18" t="s">
        <v>820</v>
      </c>
      <c r="H297" s="33" t="s">
        <v>784</v>
      </c>
      <c r="I297" s="33" t="s">
        <v>785</v>
      </c>
      <c r="J297" s="18" t="s">
        <v>836</v>
      </c>
    </row>
    <row r="298" ht="42" customHeight="1" spans="1:10">
      <c r="A298" s="167" t="s">
        <v>602</v>
      </c>
      <c r="B298" s="33" t="s">
        <v>686</v>
      </c>
      <c r="C298" s="33" t="s">
        <v>837</v>
      </c>
      <c r="D298" s="33" t="s">
        <v>838</v>
      </c>
      <c r="E298" s="18" t="s">
        <v>839</v>
      </c>
      <c r="F298" s="33" t="s">
        <v>690</v>
      </c>
      <c r="G298" s="18" t="s">
        <v>724</v>
      </c>
      <c r="H298" s="33" t="s">
        <v>692</v>
      </c>
      <c r="I298" s="33" t="s">
        <v>693</v>
      </c>
      <c r="J298" s="18" t="s">
        <v>840</v>
      </c>
    </row>
    <row r="299" ht="42" customHeight="1" spans="1:10">
      <c r="A299" s="167" t="s">
        <v>602</v>
      </c>
      <c r="B299" s="33" t="s">
        <v>686</v>
      </c>
      <c r="C299" s="33" t="s">
        <v>837</v>
      </c>
      <c r="D299" s="33" t="s">
        <v>838</v>
      </c>
      <c r="E299" s="18" t="s">
        <v>838</v>
      </c>
      <c r="F299" s="33" t="s">
        <v>690</v>
      </c>
      <c r="G299" s="18" t="s">
        <v>760</v>
      </c>
      <c r="H299" s="33" t="s">
        <v>692</v>
      </c>
      <c r="I299" s="33" t="s">
        <v>693</v>
      </c>
      <c r="J299" s="18" t="s">
        <v>841</v>
      </c>
    </row>
    <row r="300" ht="42" customHeight="1" spans="1:10">
      <c r="A300" s="167" t="s">
        <v>602</v>
      </c>
      <c r="B300" s="33" t="s">
        <v>686</v>
      </c>
      <c r="C300" s="33" t="s">
        <v>837</v>
      </c>
      <c r="D300" s="33" t="s">
        <v>838</v>
      </c>
      <c r="E300" s="18" t="s">
        <v>842</v>
      </c>
      <c r="F300" s="33" t="s">
        <v>690</v>
      </c>
      <c r="G300" s="18" t="s">
        <v>724</v>
      </c>
      <c r="H300" s="33" t="s">
        <v>692</v>
      </c>
      <c r="I300" s="33" t="s">
        <v>693</v>
      </c>
      <c r="J300" s="18" t="s">
        <v>843</v>
      </c>
    </row>
    <row r="301" ht="42" customHeight="1" spans="1:10">
      <c r="A301" s="167" t="s">
        <v>602</v>
      </c>
      <c r="B301" s="33" t="s">
        <v>686</v>
      </c>
      <c r="C301" s="33" t="s">
        <v>837</v>
      </c>
      <c r="D301" s="33" t="s">
        <v>838</v>
      </c>
      <c r="E301" s="18" t="s">
        <v>844</v>
      </c>
      <c r="F301" s="33" t="s">
        <v>690</v>
      </c>
      <c r="G301" s="18" t="s">
        <v>760</v>
      </c>
      <c r="H301" s="33" t="s">
        <v>692</v>
      </c>
      <c r="I301" s="33" t="s">
        <v>693</v>
      </c>
      <c r="J301" s="18" t="s">
        <v>845</v>
      </c>
    </row>
    <row r="302" ht="42" customHeight="1" spans="1:10">
      <c r="A302" s="167" t="s">
        <v>602</v>
      </c>
      <c r="B302" s="33" t="s">
        <v>686</v>
      </c>
      <c r="C302" s="33" t="s">
        <v>837</v>
      </c>
      <c r="D302" s="33" t="s">
        <v>838</v>
      </c>
      <c r="E302" s="18" t="s">
        <v>838</v>
      </c>
      <c r="F302" s="33" t="s">
        <v>703</v>
      </c>
      <c r="G302" s="18" t="s">
        <v>828</v>
      </c>
      <c r="H302" s="33" t="s">
        <v>784</v>
      </c>
      <c r="I302" s="33" t="s">
        <v>785</v>
      </c>
      <c r="J302" s="18" t="s">
        <v>846</v>
      </c>
    </row>
    <row r="303" ht="42" customHeight="1" spans="1:10">
      <c r="A303" s="166" t="s">
        <v>70</v>
      </c>
      <c r="B303" s="26"/>
      <c r="C303" s="26"/>
      <c r="D303" s="26"/>
      <c r="E303" s="26"/>
      <c r="F303" s="26"/>
      <c r="G303" s="26"/>
      <c r="H303" s="26"/>
      <c r="I303" s="26"/>
      <c r="J303" s="26"/>
    </row>
    <row r="304" ht="42" customHeight="1" spans="1:10">
      <c r="A304" s="167" t="s">
        <v>524</v>
      </c>
      <c r="B304" s="33" t="s">
        <v>944</v>
      </c>
      <c r="C304" s="33" t="s">
        <v>687</v>
      </c>
      <c r="D304" s="33" t="s">
        <v>688</v>
      </c>
      <c r="E304" s="18" t="s">
        <v>945</v>
      </c>
      <c r="F304" s="33" t="s">
        <v>690</v>
      </c>
      <c r="G304" s="18" t="s">
        <v>707</v>
      </c>
      <c r="H304" s="33" t="s">
        <v>692</v>
      </c>
      <c r="I304" s="33" t="s">
        <v>693</v>
      </c>
      <c r="J304" s="18" t="s">
        <v>946</v>
      </c>
    </row>
    <row r="305" ht="42" customHeight="1" spans="1:10">
      <c r="A305" s="167" t="s">
        <v>524</v>
      </c>
      <c r="B305" s="33" t="s">
        <v>944</v>
      </c>
      <c r="C305" s="33" t="s">
        <v>687</v>
      </c>
      <c r="D305" s="33" t="s">
        <v>688</v>
      </c>
      <c r="E305" s="18" t="s">
        <v>947</v>
      </c>
      <c r="F305" s="33" t="s">
        <v>690</v>
      </c>
      <c r="G305" s="18" t="s">
        <v>707</v>
      </c>
      <c r="H305" s="33" t="s">
        <v>692</v>
      </c>
      <c r="I305" s="33" t="s">
        <v>693</v>
      </c>
      <c r="J305" s="18" t="s">
        <v>948</v>
      </c>
    </row>
    <row r="306" ht="42" customHeight="1" spans="1:10">
      <c r="A306" s="167" t="s">
        <v>524</v>
      </c>
      <c r="B306" s="33" t="s">
        <v>944</v>
      </c>
      <c r="C306" s="33" t="s">
        <v>687</v>
      </c>
      <c r="D306" s="33" t="s">
        <v>787</v>
      </c>
      <c r="E306" s="18" t="s">
        <v>949</v>
      </c>
      <c r="F306" s="33" t="s">
        <v>690</v>
      </c>
      <c r="G306" s="18" t="s">
        <v>724</v>
      </c>
      <c r="H306" s="33" t="s">
        <v>692</v>
      </c>
      <c r="I306" s="33" t="s">
        <v>693</v>
      </c>
      <c r="J306" s="18" t="s">
        <v>950</v>
      </c>
    </row>
    <row r="307" ht="42" customHeight="1" spans="1:10">
      <c r="A307" s="167" t="s">
        <v>524</v>
      </c>
      <c r="B307" s="33" t="s">
        <v>944</v>
      </c>
      <c r="C307" s="33" t="s">
        <v>687</v>
      </c>
      <c r="D307" s="33" t="s">
        <v>810</v>
      </c>
      <c r="E307" s="18" t="s">
        <v>951</v>
      </c>
      <c r="F307" s="33" t="s">
        <v>703</v>
      </c>
      <c r="G307" s="18" t="s">
        <v>704</v>
      </c>
      <c r="H307" s="33" t="s">
        <v>692</v>
      </c>
      <c r="I307" s="33" t="s">
        <v>693</v>
      </c>
      <c r="J307" s="18" t="s">
        <v>952</v>
      </c>
    </row>
    <row r="308" ht="42" customHeight="1" spans="1:10">
      <c r="A308" s="167" t="s">
        <v>524</v>
      </c>
      <c r="B308" s="33" t="s">
        <v>944</v>
      </c>
      <c r="C308" s="33" t="s">
        <v>817</v>
      </c>
      <c r="D308" s="33" t="s">
        <v>818</v>
      </c>
      <c r="E308" s="18" t="s">
        <v>953</v>
      </c>
      <c r="F308" s="33" t="s">
        <v>690</v>
      </c>
      <c r="G308" s="18" t="s">
        <v>721</v>
      </c>
      <c r="H308" s="33" t="s">
        <v>692</v>
      </c>
      <c r="I308" s="33" t="s">
        <v>693</v>
      </c>
      <c r="J308" s="18" t="s">
        <v>954</v>
      </c>
    </row>
    <row r="309" ht="42" customHeight="1" spans="1:10">
      <c r="A309" s="167" t="s">
        <v>524</v>
      </c>
      <c r="B309" s="33" t="s">
        <v>944</v>
      </c>
      <c r="C309" s="33" t="s">
        <v>837</v>
      </c>
      <c r="D309" s="33" t="s">
        <v>838</v>
      </c>
      <c r="E309" s="18" t="s">
        <v>955</v>
      </c>
      <c r="F309" s="33" t="s">
        <v>690</v>
      </c>
      <c r="G309" s="18" t="s">
        <v>721</v>
      </c>
      <c r="H309" s="33" t="s">
        <v>692</v>
      </c>
      <c r="I309" s="33" t="s">
        <v>693</v>
      </c>
      <c r="J309" s="18" t="s">
        <v>956</v>
      </c>
    </row>
    <row r="310" ht="42" customHeight="1" spans="1:10">
      <c r="A310" s="167" t="s">
        <v>533</v>
      </c>
      <c r="B310" s="33" t="s">
        <v>957</v>
      </c>
      <c r="C310" s="33" t="s">
        <v>687</v>
      </c>
      <c r="D310" s="33" t="s">
        <v>787</v>
      </c>
      <c r="E310" s="18" t="s">
        <v>958</v>
      </c>
      <c r="F310" s="33" t="s">
        <v>959</v>
      </c>
      <c r="G310" s="18" t="s">
        <v>704</v>
      </c>
      <c r="H310" s="33" t="s">
        <v>692</v>
      </c>
      <c r="I310" s="33" t="s">
        <v>693</v>
      </c>
      <c r="J310" s="18" t="s">
        <v>958</v>
      </c>
    </row>
    <row r="311" ht="42" customHeight="1" spans="1:10">
      <c r="A311" s="167" t="s">
        <v>533</v>
      </c>
      <c r="B311" s="33" t="s">
        <v>957</v>
      </c>
      <c r="C311" s="33" t="s">
        <v>817</v>
      </c>
      <c r="D311" s="33" t="s">
        <v>818</v>
      </c>
      <c r="E311" s="18" t="s">
        <v>960</v>
      </c>
      <c r="F311" s="33" t="s">
        <v>703</v>
      </c>
      <c r="G311" s="18" t="s">
        <v>960</v>
      </c>
      <c r="H311" s="33" t="s">
        <v>692</v>
      </c>
      <c r="I311" s="33" t="s">
        <v>785</v>
      </c>
      <c r="J311" s="18" t="s">
        <v>961</v>
      </c>
    </row>
    <row r="312" ht="42" customHeight="1" spans="1:10">
      <c r="A312" s="167" t="s">
        <v>533</v>
      </c>
      <c r="B312" s="33" t="s">
        <v>957</v>
      </c>
      <c r="C312" s="33" t="s">
        <v>837</v>
      </c>
      <c r="D312" s="33" t="s">
        <v>838</v>
      </c>
      <c r="E312" s="18" t="s">
        <v>842</v>
      </c>
      <c r="F312" s="33" t="s">
        <v>690</v>
      </c>
      <c r="G312" s="18" t="s">
        <v>962</v>
      </c>
      <c r="H312" s="33" t="s">
        <v>692</v>
      </c>
      <c r="I312" s="33" t="s">
        <v>693</v>
      </c>
      <c r="J312" s="18" t="s">
        <v>842</v>
      </c>
    </row>
    <row r="313" ht="42" customHeight="1" spans="1:10">
      <c r="A313" s="167" t="s">
        <v>529</v>
      </c>
      <c r="B313" s="33" t="s">
        <v>963</v>
      </c>
      <c r="C313" s="33" t="s">
        <v>687</v>
      </c>
      <c r="D313" s="33" t="s">
        <v>688</v>
      </c>
      <c r="E313" s="18" t="s">
        <v>896</v>
      </c>
      <c r="F313" s="33" t="s">
        <v>703</v>
      </c>
      <c r="G313" s="18" t="s">
        <v>964</v>
      </c>
      <c r="H313" s="33" t="s">
        <v>850</v>
      </c>
      <c r="I313" s="33" t="s">
        <v>693</v>
      </c>
      <c r="J313" s="18" t="s">
        <v>898</v>
      </c>
    </row>
    <row r="314" ht="42" customHeight="1" spans="1:10">
      <c r="A314" s="167" t="s">
        <v>529</v>
      </c>
      <c r="B314" s="33" t="s">
        <v>963</v>
      </c>
      <c r="C314" s="33" t="s">
        <v>687</v>
      </c>
      <c r="D314" s="33" t="s">
        <v>787</v>
      </c>
      <c r="E314" s="18" t="s">
        <v>899</v>
      </c>
      <c r="F314" s="33" t="s">
        <v>703</v>
      </c>
      <c r="G314" s="18" t="s">
        <v>704</v>
      </c>
      <c r="H314" s="33" t="s">
        <v>692</v>
      </c>
      <c r="I314" s="33" t="s">
        <v>693</v>
      </c>
      <c r="J314" s="18" t="s">
        <v>900</v>
      </c>
    </row>
    <row r="315" ht="42" customHeight="1" spans="1:10">
      <c r="A315" s="167" t="s">
        <v>529</v>
      </c>
      <c r="B315" s="33" t="s">
        <v>963</v>
      </c>
      <c r="C315" s="33" t="s">
        <v>687</v>
      </c>
      <c r="D315" s="33" t="s">
        <v>787</v>
      </c>
      <c r="E315" s="18" t="s">
        <v>901</v>
      </c>
      <c r="F315" s="33" t="s">
        <v>690</v>
      </c>
      <c r="G315" s="18" t="s">
        <v>704</v>
      </c>
      <c r="H315" s="33" t="s">
        <v>692</v>
      </c>
      <c r="I315" s="33" t="s">
        <v>693</v>
      </c>
      <c r="J315" s="18" t="s">
        <v>902</v>
      </c>
    </row>
    <row r="316" ht="42" customHeight="1" spans="1:10">
      <c r="A316" s="167" t="s">
        <v>529</v>
      </c>
      <c r="B316" s="33" t="s">
        <v>963</v>
      </c>
      <c r="C316" s="33" t="s">
        <v>687</v>
      </c>
      <c r="D316" s="33" t="s">
        <v>810</v>
      </c>
      <c r="E316" s="18" t="s">
        <v>965</v>
      </c>
      <c r="F316" s="33" t="s">
        <v>703</v>
      </c>
      <c r="G316" s="18" t="s">
        <v>704</v>
      </c>
      <c r="H316" s="33" t="s">
        <v>692</v>
      </c>
      <c r="I316" s="33" t="s">
        <v>693</v>
      </c>
      <c r="J316" s="18" t="s">
        <v>966</v>
      </c>
    </row>
    <row r="317" ht="42" customHeight="1" spans="1:10">
      <c r="A317" s="167" t="s">
        <v>529</v>
      </c>
      <c r="B317" s="33" t="s">
        <v>963</v>
      </c>
      <c r="C317" s="33" t="s">
        <v>817</v>
      </c>
      <c r="D317" s="33" t="s">
        <v>818</v>
      </c>
      <c r="E317" s="18" t="s">
        <v>903</v>
      </c>
      <c r="F317" s="33" t="s">
        <v>690</v>
      </c>
      <c r="G317" s="18" t="s">
        <v>704</v>
      </c>
      <c r="H317" s="33" t="s">
        <v>692</v>
      </c>
      <c r="I317" s="33" t="s">
        <v>693</v>
      </c>
      <c r="J317" s="18" t="s">
        <v>904</v>
      </c>
    </row>
    <row r="318" ht="42" customHeight="1" spans="1:10">
      <c r="A318" s="167" t="s">
        <v>529</v>
      </c>
      <c r="B318" s="33" t="s">
        <v>963</v>
      </c>
      <c r="C318" s="33" t="s">
        <v>837</v>
      </c>
      <c r="D318" s="33" t="s">
        <v>838</v>
      </c>
      <c r="E318" s="18" t="s">
        <v>905</v>
      </c>
      <c r="F318" s="33" t="s">
        <v>690</v>
      </c>
      <c r="G318" s="18" t="s">
        <v>724</v>
      </c>
      <c r="H318" s="33" t="s">
        <v>692</v>
      </c>
      <c r="I318" s="33" t="s">
        <v>693</v>
      </c>
      <c r="J318" s="18" t="s">
        <v>906</v>
      </c>
    </row>
    <row r="319" ht="42" customHeight="1" spans="1:10">
      <c r="A319" s="167" t="s">
        <v>522</v>
      </c>
      <c r="B319" s="33" t="s">
        <v>967</v>
      </c>
      <c r="C319" s="33" t="s">
        <v>687</v>
      </c>
      <c r="D319" s="33" t="s">
        <v>688</v>
      </c>
      <c r="E319" s="18" t="s">
        <v>968</v>
      </c>
      <c r="F319" s="33" t="s">
        <v>703</v>
      </c>
      <c r="G319" s="18" t="s">
        <v>704</v>
      </c>
      <c r="H319" s="33" t="s">
        <v>692</v>
      </c>
      <c r="I319" s="33" t="s">
        <v>693</v>
      </c>
      <c r="J319" s="18" t="s">
        <v>969</v>
      </c>
    </row>
    <row r="320" ht="42" customHeight="1" spans="1:10">
      <c r="A320" s="167" t="s">
        <v>522</v>
      </c>
      <c r="B320" s="33" t="s">
        <v>967</v>
      </c>
      <c r="C320" s="33" t="s">
        <v>687</v>
      </c>
      <c r="D320" s="33" t="s">
        <v>787</v>
      </c>
      <c r="E320" s="18" t="s">
        <v>970</v>
      </c>
      <c r="F320" s="33" t="s">
        <v>703</v>
      </c>
      <c r="G320" s="18" t="s">
        <v>704</v>
      </c>
      <c r="H320" s="33" t="s">
        <v>692</v>
      </c>
      <c r="I320" s="33" t="s">
        <v>693</v>
      </c>
      <c r="J320" s="18" t="s">
        <v>971</v>
      </c>
    </row>
    <row r="321" ht="42" customHeight="1" spans="1:10">
      <c r="A321" s="167" t="s">
        <v>522</v>
      </c>
      <c r="B321" s="33" t="s">
        <v>967</v>
      </c>
      <c r="C321" s="33" t="s">
        <v>687</v>
      </c>
      <c r="D321" s="33" t="s">
        <v>787</v>
      </c>
      <c r="E321" s="18" t="s">
        <v>972</v>
      </c>
      <c r="F321" s="33" t="s">
        <v>703</v>
      </c>
      <c r="G321" s="18" t="s">
        <v>704</v>
      </c>
      <c r="H321" s="33" t="s">
        <v>692</v>
      </c>
      <c r="I321" s="33" t="s">
        <v>693</v>
      </c>
      <c r="J321" s="18" t="s">
        <v>973</v>
      </c>
    </row>
    <row r="322" ht="42" customHeight="1" spans="1:10">
      <c r="A322" s="167" t="s">
        <v>522</v>
      </c>
      <c r="B322" s="33" t="s">
        <v>967</v>
      </c>
      <c r="C322" s="33" t="s">
        <v>687</v>
      </c>
      <c r="D322" s="33" t="s">
        <v>810</v>
      </c>
      <c r="E322" s="18" t="s">
        <v>974</v>
      </c>
      <c r="F322" s="33" t="s">
        <v>703</v>
      </c>
      <c r="G322" s="18" t="s">
        <v>704</v>
      </c>
      <c r="H322" s="33" t="s">
        <v>692</v>
      </c>
      <c r="I322" s="33" t="s">
        <v>693</v>
      </c>
      <c r="J322" s="18" t="s">
        <v>975</v>
      </c>
    </row>
    <row r="323" ht="42" customHeight="1" spans="1:10">
      <c r="A323" s="167" t="s">
        <v>522</v>
      </c>
      <c r="B323" s="33" t="s">
        <v>967</v>
      </c>
      <c r="C323" s="33" t="s">
        <v>817</v>
      </c>
      <c r="D323" s="33" t="s">
        <v>818</v>
      </c>
      <c r="E323" s="18" t="s">
        <v>976</v>
      </c>
      <c r="F323" s="33" t="s">
        <v>703</v>
      </c>
      <c r="G323" s="18" t="s">
        <v>977</v>
      </c>
      <c r="H323" s="33" t="s">
        <v>784</v>
      </c>
      <c r="I323" s="33" t="s">
        <v>785</v>
      </c>
      <c r="J323" s="18" t="s">
        <v>978</v>
      </c>
    </row>
    <row r="324" ht="42" customHeight="1" spans="1:10">
      <c r="A324" s="167" t="s">
        <v>522</v>
      </c>
      <c r="B324" s="33" t="s">
        <v>967</v>
      </c>
      <c r="C324" s="33" t="s">
        <v>817</v>
      </c>
      <c r="D324" s="33" t="s">
        <v>818</v>
      </c>
      <c r="E324" s="18" t="s">
        <v>979</v>
      </c>
      <c r="F324" s="33" t="s">
        <v>703</v>
      </c>
      <c r="G324" s="18" t="s">
        <v>977</v>
      </c>
      <c r="H324" s="33" t="s">
        <v>784</v>
      </c>
      <c r="I324" s="33" t="s">
        <v>785</v>
      </c>
      <c r="J324" s="18" t="s">
        <v>980</v>
      </c>
    </row>
    <row r="325" ht="42" customHeight="1" spans="1:10">
      <c r="A325" s="167" t="s">
        <v>522</v>
      </c>
      <c r="B325" s="33" t="s">
        <v>967</v>
      </c>
      <c r="C325" s="33" t="s">
        <v>837</v>
      </c>
      <c r="D325" s="33" t="s">
        <v>838</v>
      </c>
      <c r="E325" s="18" t="s">
        <v>981</v>
      </c>
      <c r="F325" s="33" t="s">
        <v>690</v>
      </c>
      <c r="G325" s="18" t="s">
        <v>721</v>
      </c>
      <c r="H325" s="33" t="s">
        <v>692</v>
      </c>
      <c r="I325" s="33" t="s">
        <v>693</v>
      </c>
      <c r="J325" s="18" t="s">
        <v>982</v>
      </c>
    </row>
    <row r="326" ht="42" customHeight="1" spans="1:10">
      <c r="A326" s="167" t="s">
        <v>500</v>
      </c>
      <c r="B326" s="33" t="s">
        <v>686</v>
      </c>
      <c r="C326" s="33" t="s">
        <v>687</v>
      </c>
      <c r="D326" s="33" t="s">
        <v>688</v>
      </c>
      <c r="E326" s="18" t="s">
        <v>689</v>
      </c>
      <c r="F326" s="33" t="s">
        <v>690</v>
      </c>
      <c r="G326" s="18" t="s">
        <v>691</v>
      </c>
      <c r="H326" s="33" t="s">
        <v>692</v>
      </c>
      <c r="I326" s="33" t="s">
        <v>693</v>
      </c>
      <c r="J326" s="18" t="s">
        <v>694</v>
      </c>
    </row>
    <row r="327" ht="42" customHeight="1" spans="1:10">
      <c r="A327" s="167" t="s">
        <v>500</v>
      </c>
      <c r="B327" s="33" t="s">
        <v>686</v>
      </c>
      <c r="C327" s="33" t="s">
        <v>687</v>
      </c>
      <c r="D327" s="33" t="s">
        <v>688</v>
      </c>
      <c r="E327" s="18" t="s">
        <v>695</v>
      </c>
      <c r="F327" s="33" t="s">
        <v>690</v>
      </c>
      <c r="G327" s="18" t="s">
        <v>696</v>
      </c>
      <c r="H327" s="33" t="s">
        <v>697</v>
      </c>
      <c r="I327" s="33" t="s">
        <v>693</v>
      </c>
      <c r="J327" s="18" t="s">
        <v>698</v>
      </c>
    </row>
    <row r="328" ht="42" customHeight="1" spans="1:10">
      <c r="A328" s="167" t="s">
        <v>500</v>
      </c>
      <c r="B328" s="33" t="s">
        <v>686</v>
      </c>
      <c r="C328" s="33" t="s">
        <v>687</v>
      </c>
      <c r="D328" s="33" t="s">
        <v>688</v>
      </c>
      <c r="E328" s="18" t="s">
        <v>699</v>
      </c>
      <c r="F328" s="33" t="s">
        <v>690</v>
      </c>
      <c r="G328" s="18" t="s">
        <v>700</v>
      </c>
      <c r="H328" s="33" t="s">
        <v>697</v>
      </c>
      <c r="I328" s="33" t="s">
        <v>693</v>
      </c>
      <c r="J328" s="18" t="s">
        <v>701</v>
      </c>
    </row>
    <row r="329" ht="42" customHeight="1" spans="1:10">
      <c r="A329" s="167" t="s">
        <v>500</v>
      </c>
      <c r="B329" s="33" t="s">
        <v>686</v>
      </c>
      <c r="C329" s="33" t="s">
        <v>687</v>
      </c>
      <c r="D329" s="33" t="s">
        <v>688</v>
      </c>
      <c r="E329" s="18" t="s">
        <v>702</v>
      </c>
      <c r="F329" s="33" t="s">
        <v>703</v>
      </c>
      <c r="G329" s="18" t="s">
        <v>704</v>
      </c>
      <c r="H329" s="33" t="s">
        <v>692</v>
      </c>
      <c r="I329" s="33" t="s">
        <v>693</v>
      </c>
      <c r="J329" s="18" t="s">
        <v>705</v>
      </c>
    </row>
    <row r="330" ht="42" customHeight="1" spans="1:10">
      <c r="A330" s="167" t="s">
        <v>500</v>
      </c>
      <c r="B330" s="33" t="s">
        <v>686</v>
      </c>
      <c r="C330" s="33" t="s">
        <v>687</v>
      </c>
      <c r="D330" s="33" t="s">
        <v>688</v>
      </c>
      <c r="E330" s="18" t="s">
        <v>706</v>
      </c>
      <c r="F330" s="33" t="s">
        <v>690</v>
      </c>
      <c r="G330" s="18" t="s">
        <v>707</v>
      </c>
      <c r="H330" s="33" t="s">
        <v>692</v>
      </c>
      <c r="I330" s="33" t="s">
        <v>693</v>
      </c>
      <c r="J330" s="18" t="s">
        <v>708</v>
      </c>
    </row>
    <row r="331" ht="42" customHeight="1" spans="1:10">
      <c r="A331" s="167" t="s">
        <v>500</v>
      </c>
      <c r="B331" s="33" t="s">
        <v>686</v>
      </c>
      <c r="C331" s="33" t="s">
        <v>687</v>
      </c>
      <c r="D331" s="33" t="s">
        <v>688</v>
      </c>
      <c r="E331" s="18" t="s">
        <v>709</v>
      </c>
      <c r="F331" s="33" t="s">
        <v>690</v>
      </c>
      <c r="G331" s="18" t="s">
        <v>707</v>
      </c>
      <c r="H331" s="33" t="s">
        <v>692</v>
      </c>
      <c r="I331" s="33" t="s">
        <v>693</v>
      </c>
      <c r="J331" s="18" t="s">
        <v>710</v>
      </c>
    </row>
    <row r="332" ht="42" customHeight="1" spans="1:10">
      <c r="A332" s="167" t="s">
        <v>500</v>
      </c>
      <c r="B332" s="33" t="s">
        <v>686</v>
      </c>
      <c r="C332" s="33" t="s">
        <v>687</v>
      </c>
      <c r="D332" s="33" t="s">
        <v>688</v>
      </c>
      <c r="E332" s="18" t="s">
        <v>711</v>
      </c>
      <c r="F332" s="33" t="s">
        <v>690</v>
      </c>
      <c r="G332" s="18" t="s">
        <v>707</v>
      </c>
      <c r="H332" s="33" t="s">
        <v>692</v>
      </c>
      <c r="I332" s="33" t="s">
        <v>693</v>
      </c>
      <c r="J332" s="18" t="s">
        <v>712</v>
      </c>
    </row>
    <row r="333" ht="42" customHeight="1" spans="1:10">
      <c r="A333" s="167" t="s">
        <v>500</v>
      </c>
      <c r="B333" s="33" t="s">
        <v>686</v>
      </c>
      <c r="C333" s="33" t="s">
        <v>687</v>
      </c>
      <c r="D333" s="33" t="s">
        <v>688</v>
      </c>
      <c r="E333" s="18" t="s">
        <v>713</v>
      </c>
      <c r="F333" s="33" t="s">
        <v>703</v>
      </c>
      <c r="G333" s="18" t="s">
        <v>714</v>
      </c>
      <c r="H333" s="33" t="s">
        <v>715</v>
      </c>
      <c r="I333" s="33" t="s">
        <v>693</v>
      </c>
      <c r="J333" s="18" t="s">
        <v>716</v>
      </c>
    </row>
    <row r="334" ht="42" customHeight="1" spans="1:10">
      <c r="A334" s="167" t="s">
        <v>500</v>
      </c>
      <c r="B334" s="33" t="s">
        <v>686</v>
      </c>
      <c r="C334" s="33" t="s">
        <v>687</v>
      </c>
      <c r="D334" s="33" t="s">
        <v>688</v>
      </c>
      <c r="E334" s="18" t="s">
        <v>717</v>
      </c>
      <c r="F334" s="33" t="s">
        <v>703</v>
      </c>
      <c r="G334" s="18" t="s">
        <v>718</v>
      </c>
      <c r="H334" s="33" t="s">
        <v>715</v>
      </c>
      <c r="I334" s="33" t="s">
        <v>693</v>
      </c>
      <c r="J334" s="18" t="s">
        <v>719</v>
      </c>
    </row>
    <row r="335" ht="42" customHeight="1" spans="1:10">
      <c r="A335" s="167" t="s">
        <v>500</v>
      </c>
      <c r="B335" s="33" t="s">
        <v>686</v>
      </c>
      <c r="C335" s="33" t="s">
        <v>687</v>
      </c>
      <c r="D335" s="33" t="s">
        <v>688</v>
      </c>
      <c r="E335" s="18" t="s">
        <v>720</v>
      </c>
      <c r="F335" s="33" t="s">
        <v>690</v>
      </c>
      <c r="G335" s="18" t="s">
        <v>721</v>
      </c>
      <c r="H335" s="33" t="s">
        <v>692</v>
      </c>
      <c r="I335" s="33" t="s">
        <v>693</v>
      </c>
      <c r="J335" s="18" t="s">
        <v>722</v>
      </c>
    </row>
    <row r="336" ht="42" customHeight="1" spans="1:10">
      <c r="A336" s="167" t="s">
        <v>500</v>
      </c>
      <c r="B336" s="33" t="s">
        <v>686</v>
      </c>
      <c r="C336" s="33" t="s">
        <v>687</v>
      </c>
      <c r="D336" s="33" t="s">
        <v>688</v>
      </c>
      <c r="E336" s="18" t="s">
        <v>723</v>
      </c>
      <c r="F336" s="33" t="s">
        <v>690</v>
      </c>
      <c r="G336" s="18" t="s">
        <v>724</v>
      </c>
      <c r="H336" s="33" t="s">
        <v>692</v>
      </c>
      <c r="I336" s="33" t="s">
        <v>693</v>
      </c>
      <c r="J336" s="18" t="s">
        <v>725</v>
      </c>
    </row>
    <row r="337" ht="42" customHeight="1" spans="1:10">
      <c r="A337" s="167" t="s">
        <v>500</v>
      </c>
      <c r="B337" s="33" t="s">
        <v>686</v>
      </c>
      <c r="C337" s="33" t="s">
        <v>687</v>
      </c>
      <c r="D337" s="33" t="s">
        <v>688</v>
      </c>
      <c r="E337" s="18" t="s">
        <v>726</v>
      </c>
      <c r="F337" s="33" t="s">
        <v>690</v>
      </c>
      <c r="G337" s="18" t="s">
        <v>707</v>
      </c>
      <c r="H337" s="33" t="s">
        <v>692</v>
      </c>
      <c r="I337" s="33" t="s">
        <v>693</v>
      </c>
      <c r="J337" s="18" t="s">
        <v>727</v>
      </c>
    </row>
    <row r="338" ht="42" customHeight="1" spans="1:10">
      <c r="A338" s="167" t="s">
        <v>500</v>
      </c>
      <c r="B338" s="33" t="s">
        <v>686</v>
      </c>
      <c r="C338" s="33" t="s">
        <v>687</v>
      </c>
      <c r="D338" s="33" t="s">
        <v>688</v>
      </c>
      <c r="E338" s="18" t="s">
        <v>728</v>
      </c>
      <c r="F338" s="33" t="s">
        <v>703</v>
      </c>
      <c r="G338" s="18" t="s">
        <v>704</v>
      </c>
      <c r="H338" s="33" t="s">
        <v>692</v>
      </c>
      <c r="I338" s="33" t="s">
        <v>693</v>
      </c>
      <c r="J338" s="18" t="s">
        <v>729</v>
      </c>
    </row>
    <row r="339" ht="42" customHeight="1" spans="1:10">
      <c r="A339" s="167" t="s">
        <v>500</v>
      </c>
      <c r="B339" s="33" t="s">
        <v>686</v>
      </c>
      <c r="C339" s="33" t="s">
        <v>687</v>
      </c>
      <c r="D339" s="33" t="s">
        <v>688</v>
      </c>
      <c r="E339" s="18" t="s">
        <v>730</v>
      </c>
      <c r="F339" s="33" t="s">
        <v>703</v>
      </c>
      <c r="G339" s="18" t="s">
        <v>704</v>
      </c>
      <c r="H339" s="33" t="s">
        <v>692</v>
      </c>
      <c r="I339" s="33" t="s">
        <v>693</v>
      </c>
      <c r="J339" s="18" t="s">
        <v>731</v>
      </c>
    </row>
    <row r="340" ht="42" customHeight="1" spans="1:10">
      <c r="A340" s="167" t="s">
        <v>500</v>
      </c>
      <c r="B340" s="33" t="s">
        <v>686</v>
      </c>
      <c r="C340" s="33" t="s">
        <v>687</v>
      </c>
      <c r="D340" s="33" t="s">
        <v>688</v>
      </c>
      <c r="E340" s="18" t="s">
        <v>732</v>
      </c>
      <c r="F340" s="33" t="s">
        <v>703</v>
      </c>
      <c r="G340" s="18" t="s">
        <v>704</v>
      </c>
      <c r="H340" s="33" t="s">
        <v>692</v>
      </c>
      <c r="I340" s="33" t="s">
        <v>693</v>
      </c>
      <c r="J340" s="18" t="s">
        <v>733</v>
      </c>
    </row>
    <row r="341" ht="42" customHeight="1" spans="1:10">
      <c r="A341" s="167" t="s">
        <v>500</v>
      </c>
      <c r="B341" s="33" t="s">
        <v>686</v>
      </c>
      <c r="C341" s="33" t="s">
        <v>687</v>
      </c>
      <c r="D341" s="33" t="s">
        <v>688</v>
      </c>
      <c r="E341" s="18" t="s">
        <v>734</v>
      </c>
      <c r="F341" s="33" t="s">
        <v>703</v>
      </c>
      <c r="G341" s="18" t="s">
        <v>704</v>
      </c>
      <c r="H341" s="33" t="s">
        <v>692</v>
      </c>
      <c r="I341" s="33" t="s">
        <v>693</v>
      </c>
      <c r="J341" s="18" t="s">
        <v>735</v>
      </c>
    </row>
    <row r="342" ht="42" customHeight="1" spans="1:10">
      <c r="A342" s="167" t="s">
        <v>500</v>
      </c>
      <c r="B342" s="33" t="s">
        <v>686</v>
      </c>
      <c r="C342" s="33" t="s">
        <v>687</v>
      </c>
      <c r="D342" s="33" t="s">
        <v>688</v>
      </c>
      <c r="E342" s="18" t="s">
        <v>736</v>
      </c>
      <c r="F342" s="33" t="s">
        <v>690</v>
      </c>
      <c r="G342" s="18" t="s">
        <v>737</v>
      </c>
      <c r="H342" s="33" t="s">
        <v>692</v>
      </c>
      <c r="I342" s="33" t="s">
        <v>693</v>
      </c>
      <c r="J342" s="18" t="s">
        <v>738</v>
      </c>
    </row>
    <row r="343" ht="42" customHeight="1" spans="1:10">
      <c r="A343" s="167" t="s">
        <v>500</v>
      </c>
      <c r="B343" s="33" t="s">
        <v>686</v>
      </c>
      <c r="C343" s="33" t="s">
        <v>687</v>
      </c>
      <c r="D343" s="33" t="s">
        <v>688</v>
      </c>
      <c r="E343" s="18" t="s">
        <v>739</v>
      </c>
      <c r="F343" s="33" t="s">
        <v>703</v>
      </c>
      <c r="G343" s="18" t="s">
        <v>704</v>
      </c>
      <c r="H343" s="33" t="s">
        <v>692</v>
      </c>
      <c r="I343" s="33" t="s">
        <v>693</v>
      </c>
      <c r="J343" s="18" t="s">
        <v>740</v>
      </c>
    </row>
    <row r="344" ht="42" customHeight="1" spans="1:10">
      <c r="A344" s="167" t="s">
        <v>500</v>
      </c>
      <c r="B344" s="33" t="s">
        <v>686</v>
      </c>
      <c r="C344" s="33" t="s">
        <v>687</v>
      </c>
      <c r="D344" s="33" t="s">
        <v>688</v>
      </c>
      <c r="E344" s="18" t="s">
        <v>741</v>
      </c>
      <c r="F344" s="33" t="s">
        <v>703</v>
      </c>
      <c r="G344" s="18" t="s">
        <v>704</v>
      </c>
      <c r="H344" s="33" t="s">
        <v>692</v>
      </c>
      <c r="I344" s="33" t="s">
        <v>693</v>
      </c>
      <c r="J344" s="18" t="s">
        <v>742</v>
      </c>
    </row>
    <row r="345" ht="42" customHeight="1" spans="1:10">
      <c r="A345" s="167" t="s">
        <v>500</v>
      </c>
      <c r="B345" s="33" t="s">
        <v>686</v>
      </c>
      <c r="C345" s="33" t="s">
        <v>687</v>
      </c>
      <c r="D345" s="33" t="s">
        <v>688</v>
      </c>
      <c r="E345" s="18" t="s">
        <v>743</v>
      </c>
      <c r="F345" s="33" t="s">
        <v>703</v>
      </c>
      <c r="G345" s="18" t="s">
        <v>704</v>
      </c>
      <c r="H345" s="33" t="s">
        <v>692</v>
      </c>
      <c r="I345" s="33" t="s">
        <v>693</v>
      </c>
      <c r="J345" s="18" t="s">
        <v>744</v>
      </c>
    </row>
    <row r="346" ht="42" customHeight="1" spans="1:10">
      <c r="A346" s="167" t="s">
        <v>500</v>
      </c>
      <c r="B346" s="33" t="s">
        <v>686</v>
      </c>
      <c r="C346" s="33" t="s">
        <v>687</v>
      </c>
      <c r="D346" s="33" t="s">
        <v>688</v>
      </c>
      <c r="E346" s="18" t="s">
        <v>745</v>
      </c>
      <c r="F346" s="33" t="s">
        <v>703</v>
      </c>
      <c r="G346" s="18" t="s">
        <v>704</v>
      </c>
      <c r="H346" s="33" t="s">
        <v>692</v>
      </c>
      <c r="I346" s="33" t="s">
        <v>693</v>
      </c>
      <c r="J346" s="18" t="s">
        <v>746</v>
      </c>
    </row>
    <row r="347" ht="42" customHeight="1" spans="1:10">
      <c r="A347" s="167" t="s">
        <v>500</v>
      </c>
      <c r="B347" s="33" t="s">
        <v>686</v>
      </c>
      <c r="C347" s="33" t="s">
        <v>687</v>
      </c>
      <c r="D347" s="33" t="s">
        <v>688</v>
      </c>
      <c r="E347" s="18" t="s">
        <v>747</v>
      </c>
      <c r="F347" s="33" t="s">
        <v>703</v>
      </c>
      <c r="G347" s="18" t="s">
        <v>704</v>
      </c>
      <c r="H347" s="33" t="s">
        <v>692</v>
      </c>
      <c r="I347" s="33" t="s">
        <v>693</v>
      </c>
      <c r="J347" s="18" t="s">
        <v>748</v>
      </c>
    </row>
    <row r="348" ht="42" customHeight="1" spans="1:10">
      <c r="A348" s="167" t="s">
        <v>500</v>
      </c>
      <c r="B348" s="33" t="s">
        <v>686</v>
      </c>
      <c r="C348" s="33" t="s">
        <v>687</v>
      </c>
      <c r="D348" s="33" t="s">
        <v>688</v>
      </c>
      <c r="E348" s="18" t="s">
        <v>749</v>
      </c>
      <c r="F348" s="33" t="s">
        <v>690</v>
      </c>
      <c r="G348" s="18" t="s">
        <v>707</v>
      </c>
      <c r="H348" s="33" t="s">
        <v>692</v>
      </c>
      <c r="I348" s="33" t="s">
        <v>693</v>
      </c>
      <c r="J348" s="18" t="s">
        <v>750</v>
      </c>
    </row>
    <row r="349" ht="42" customHeight="1" spans="1:10">
      <c r="A349" s="167" t="s">
        <v>500</v>
      </c>
      <c r="B349" s="33" t="s">
        <v>686</v>
      </c>
      <c r="C349" s="33" t="s">
        <v>687</v>
      </c>
      <c r="D349" s="33" t="s">
        <v>688</v>
      </c>
      <c r="E349" s="18" t="s">
        <v>751</v>
      </c>
      <c r="F349" s="33" t="s">
        <v>690</v>
      </c>
      <c r="G349" s="18" t="s">
        <v>724</v>
      </c>
      <c r="H349" s="33" t="s">
        <v>692</v>
      </c>
      <c r="I349" s="33" t="s">
        <v>693</v>
      </c>
      <c r="J349" s="18" t="s">
        <v>752</v>
      </c>
    </row>
    <row r="350" ht="42" customHeight="1" spans="1:10">
      <c r="A350" s="167" t="s">
        <v>500</v>
      </c>
      <c r="B350" s="33" t="s">
        <v>686</v>
      </c>
      <c r="C350" s="33" t="s">
        <v>687</v>
      </c>
      <c r="D350" s="33" t="s">
        <v>688</v>
      </c>
      <c r="E350" s="18" t="s">
        <v>753</v>
      </c>
      <c r="F350" s="33" t="s">
        <v>690</v>
      </c>
      <c r="G350" s="18" t="s">
        <v>721</v>
      </c>
      <c r="H350" s="33" t="s">
        <v>692</v>
      </c>
      <c r="I350" s="33" t="s">
        <v>693</v>
      </c>
      <c r="J350" s="18" t="s">
        <v>754</v>
      </c>
    </row>
    <row r="351" ht="42" customHeight="1" spans="1:10">
      <c r="A351" s="167" t="s">
        <v>500</v>
      </c>
      <c r="B351" s="33" t="s">
        <v>686</v>
      </c>
      <c r="C351" s="33" t="s">
        <v>687</v>
      </c>
      <c r="D351" s="33" t="s">
        <v>688</v>
      </c>
      <c r="E351" s="18" t="s">
        <v>755</v>
      </c>
      <c r="F351" s="33" t="s">
        <v>690</v>
      </c>
      <c r="G351" s="18" t="s">
        <v>724</v>
      </c>
      <c r="H351" s="33" t="s">
        <v>692</v>
      </c>
      <c r="I351" s="33" t="s">
        <v>693</v>
      </c>
      <c r="J351" s="18" t="s">
        <v>756</v>
      </c>
    </row>
    <row r="352" ht="42" customHeight="1" spans="1:10">
      <c r="A352" s="167" t="s">
        <v>500</v>
      </c>
      <c r="B352" s="33" t="s">
        <v>686</v>
      </c>
      <c r="C352" s="33" t="s">
        <v>687</v>
      </c>
      <c r="D352" s="33" t="s">
        <v>688</v>
      </c>
      <c r="E352" s="18" t="s">
        <v>757</v>
      </c>
      <c r="F352" s="33" t="s">
        <v>690</v>
      </c>
      <c r="G352" s="18" t="s">
        <v>724</v>
      </c>
      <c r="H352" s="33" t="s">
        <v>692</v>
      </c>
      <c r="I352" s="33" t="s">
        <v>693</v>
      </c>
      <c r="J352" s="18" t="s">
        <v>758</v>
      </c>
    </row>
    <row r="353" ht="42" customHeight="1" spans="1:10">
      <c r="A353" s="167" t="s">
        <v>500</v>
      </c>
      <c r="B353" s="33" t="s">
        <v>686</v>
      </c>
      <c r="C353" s="33" t="s">
        <v>687</v>
      </c>
      <c r="D353" s="33" t="s">
        <v>688</v>
      </c>
      <c r="E353" s="18" t="s">
        <v>759</v>
      </c>
      <c r="F353" s="33" t="s">
        <v>690</v>
      </c>
      <c r="G353" s="18" t="s">
        <v>760</v>
      </c>
      <c r="H353" s="33" t="s">
        <v>692</v>
      </c>
      <c r="I353" s="33" t="s">
        <v>693</v>
      </c>
      <c r="J353" s="18" t="s">
        <v>761</v>
      </c>
    </row>
    <row r="354" ht="42" customHeight="1" spans="1:10">
      <c r="A354" s="167" t="s">
        <v>500</v>
      </c>
      <c r="B354" s="33" t="s">
        <v>686</v>
      </c>
      <c r="C354" s="33" t="s">
        <v>687</v>
      </c>
      <c r="D354" s="33" t="s">
        <v>688</v>
      </c>
      <c r="E354" s="18" t="s">
        <v>713</v>
      </c>
      <c r="F354" s="33" t="s">
        <v>690</v>
      </c>
      <c r="G354" s="18" t="s">
        <v>762</v>
      </c>
      <c r="H354" s="33" t="s">
        <v>715</v>
      </c>
      <c r="I354" s="33" t="s">
        <v>693</v>
      </c>
      <c r="J354" s="18" t="s">
        <v>763</v>
      </c>
    </row>
    <row r="355" ht="42" customHeight="1" spans="1:10">
      <c r="A355" s="167" t="s">
        <v>500</v>
      </c>
      <c r="B355" s="33" t="s">
        <v>686</v>
      </c>
      <c r="C355" s="33" t="s">
        <v>687</v>
      </c>
      <c r="D355" s="33" t="s">
        <v>688</v>
      </c>
      <c r="E355" s="18" t="s">
        <v>717</v>
      </c>
      <c r="F355" s="33" t="s">
        <v>690</v>
      </c>
      <c r="G355" s="18" t="s">
        <v>764</v>
      </c>
      <c r="H355" s="33" t="s">
        <v>715</v>
      </c>
      <c r="I355" s="33" t="s">
        <v>693</v>
      </c>
      <c r="J355" s="18" t="s">
        <v>765</v>
      </c>
    </row>
    <row r="356" ht="42" customHeight="1" spans="1:10">
      <c r="A356" s="167" t="s">
        <v>500</v>
      </c>
      <c r="B356" s="33" t="s">
        <v>686</v>
      </c>
      <c r="C356" s="33" t="s">
        <v>687</v>
      </c>
      <c r="D356" s="33" t="s">
        <v>688</v>
      </c>
      <c r="E356" s="18" t="s">
        <v>766</v>
      </c>
      <c r="F356" s="33" t="s">
        <v>690</v>
      </c>
      <c r="G356" s="18" t="s">
        <v>696</v>
      </c>
      <c r="H356" s="33" t="s">
        <v>692</v>
      </c>
      <c r="I356" s="33" t="s">
        <v>693</v>
      </c>
      <c r="J356" s="18" t="s">
        <v>767</v>
      </c>
    </row>
    <row r="357" ht="42" customHeight="1" spans="1:10">
      <c r="A357" s="167" t="s">
        <v>500</v>
      </c>
      <c r="B357" s="33" t="s">
        <v>686</v>
      </c>
      <c r="C357" s="33" t="s">
        <v>687</v>
      </c>
      <c r="D357" s="33" t="s">
        <v>688</v>
      </c>
      <c r="E357" s="18" t="s">
        <v>768</v>
      </c>
      <c r="F357" s="33" t="s">
        <v>690</v>
      </c>
      <c r="G357" s="18" t="s">
        <v>724</v>
      </c>
      <c r="H357" s="33" t="s">
        <v>692</v>
      </c>
      <c r="I357" s="33" t="s">
        <v>693</v>
      </c>
      <c r="J357" s="18" t="s">
        <v>769</v>
      </c>
    </row>
    <row r="358" ht="42" customHeight="1" spans="1:10">
      <c r="A358" s="167" t="s">
        <v>500</v>
      </c>
      <c r="B358" s="33" t="s">
        <v>686</v>
      </c>
      <c r="C358" s="33" t="s">
        <v>687</v>
      </c>
      <c r="D358" s="33" t="s">
        <v>688</v>
      </c>
      <c r="E358" s="18" t="s">
        <v>770</v>
      </c>
      <c r="F358" s="33" t="s">
        <v>690</v>
      </c>
      <c r="G358" s="18" t="s">
        <v>760</v>
      </c>
      <c r="H358" s="33" t="s">
        <v>692</v>
      </c>
      <c r="I358" s="33" t="s">
        <v>693</v>
      </c>
      <c r="J358" s="18" t="s">
        <v>771</v>
      </c>
    </row>
    <row r="359" ht="42" customHeight="1" spans="1:10">
      <c r="A359" s="167" t="s">
        <v>500</v>
      </c>
      <c r="B359" s="33" t="s">
        <v>686</v>
      </c>
      <c r="C359" s="33" t="s">
        <v>687</v>
      </c>
      <c r="D359" s="33" t="s">
        <v>688</v>
      </c>
      <c r="E359" s="18" t="s">
        <v>772</v>
      </c>
      <c r="F359" s="33" t="s">
        <v>690</v>
      </c>
      <c r="G359" s="18" t="s">
        <v>724</v>
      </c>
      <c r="H359" s="33" t="s">
        <v>692</v>
      </c>
      <c r="I359" s="33" t="s">
        <v>693</v>
      </c>
      <c r="J359" s="18" t="s">
        <v>773</v>
      </c>
    </row>
    <row r="360" ht="42" customHeight="1" spans="1:10">
      <c r="A360" s="167" t="s">
        <v>500</v>
      </c>
      <c r="B360" s="33" t="s">
        <v>686</v>
      </c>
      <c r="C360" s="33" t="s">
        <v>687</v>
      </c>
      <c r="D360" s="33" t="s">
        <v>688</v>
      </c>
      <c r="E360" s="18" t="s">
        <v>774</v>
      </c>
      <c r="F360" s="33" t="s">
        <v>690</v>
      </c>
      <c r="G360" s="18" t="s">
        <v>775</v>
      </c>
      <c r="H360" s="33" t="s">
        <v>692</v>
      </c>
      <c r="I360" s="33" t="s">
        <v>693</v>
      </c>
      <c r="J360" s="18" t="s">
        <v>776</v>
      </c>
    </row>
    <row r="361" ht="42" customHeight="1" spans="1:10">
      <c r="A361" s="167" t="s">
        <v>500</v>
      </c>
      <c r="B361" s="33" t="s">
        <v>686</v>
      </c>
      <c r="C361" s="33" t="s">
        <v>687</v>
      </c>
      <c r="D361" s="33" t="s">
        <v>688</v>
      </c>
      <c r="E361" s="18" t="s">
        <v>777</v>
      </c>
      <c r="F361" s="33" t="s">
        <v>690</v>
      </c>
      <c r="G361" s="18" t="s">
        <v>778</v>
      </c>
      <c r="H361" s="33" t="s">
        <v>692</v>
      </c>
      <c r="I361" s="33" t="s">
        <v>693</v>
      </c>
      <c r="J361" s="18" t="s">
        <v>779</v>
      </c>
    </row>
    <row r="362" ht="42" customHeight="1" spans="1:10">
      <c r="A362" s="167" t="s">
        <v>500</v>
      </c>
      <c r="B362" s="33" t="s">
        <v>686</v>
      </c>
      <c r="C362" s="33" t="s">
        <v>687</v>
      </c>
      <c r="D362" s="33" t="s">
        <v>688</v>
      </c>
      <c r="E362" s="18" t="s">
        <v>780</v>
      </c>
      <c r="F362" s="33" t="s">
        <v>690</v>
      </c>
      <c r="G362" s="18" t="s">
        <v>737</v>
      </c>
      <c r="H362" s="33" t="s">
        <v>692</v>
      </c>
      <c r="I362" s="33" t="s">
        <v>693</v>
      </c>
      <c r="J362" s="18" t="s">
        <v>781</v>
      </c>
    </row>
    <row r="363" ht="42" customHeight="1" spans="1:10">
      <c r="A363" s="167" t="s">
        <v>500</v>
      </c>
      <c r="B363" s="33" t="s">
        <v>686</v>
      </c>
      <c r="C363" s="33" t="s">
        <v>687</v>
      </c>
      <c r="D363" s="33" t="s">
        <v>688</v>
      </c>
      <c r="E363" s="18" t="s">
        <v>782</v>
      </c>
      <c r="F363" s="33" t="s">
        <v>703</v>
      </c>
      <c r="G363" s="18" t="s">
        <v>783</v>
      </c>
      <c r="H363" s="33" t="s">
        <v>784</v>
      </c>
      <c r="I363" s="33" t="s">
        <v>785</v>
      </c>
      <c r="J363" s="18" t="s">
        <v>786</v>
      </c>
    </row>
    <row r="364" ht="42" customHeight="1" spans="1:10">
      <c r="A364" s="167" t="s">
        <v>500</v>
      </c>
      <c r="B364" s="33" t="s">
        <v>686</v>
      </c>
      <c r="C364" s="33" t="s">
        <v>687</v>
      </c>
      <c r="D364" s="33" t="s">
        <v>787</v>
      </c>
      <c r="E364" s="18" t="s">
        <v>788</v>
      </c>
      <c r="F364" s="33" t="s">
        <v>703</v>
      </c>
      <c r="G364" s="18" t="s">
        <v>704</v>
      </c>
      <c r="H364" s="33" t="s">
        <v>692</v>
      </c>
      <c r="I364" s="33" t="s">
        <v>693</v>
      </c>
      <c r="J364" s="18" t="s">
        <v>789</v>
      </c>
    </row>
    <row r="365" ht="42" customHeight="1" spans="1:10">
      <c r="A365" s="167" t="s">
        <v>500</v>
      </c>
      <c r="B365" s="33" t="s">
        <v>686</v>
      </c>
      <c r="C365" s="33" t="s">
        <v>687</v>
      </c>
      <c r="D365" s="33" t="s">
        <v>787</v>
      </c>
      <c r="E365" s="18" t="s">
        <v>790</v>
      </c>
      <c r="F365" s="33" t="s">
        <v>690</v>
      </c>
      <c r="G365" s="18" t="s">
        <v>791</v>
      </c>
      <c r="H365" s="33" t="s">
        <v>792</v>
      </c>
      <c r="I365" s="33" t="s">
        <v>693</v>
      </c>
      <c r="J365" s="18" t="s">
        <v>793</v>
      </c>
    </row>
    <row r="366" ht="42" customHeight="1" spans="1:10">
      <c r="A366" s="167" t="s">
        <v>500</v>
      </c>
      <c r="B366" s="33" t="s">
        <v>686</v>
      </c>
      <c r="C366" s="33" t="s">
        <v>687</v>
      </c>
      <c r="D366" s="33" t="s">
        <v>787</v>
      </c>
      <c r="E366" s="18" t="s">
        <v>794</v>
      </c>
      <c r="F366" s="33" t="s">
        <v>690</v>
      </c>
      <c r="G366" s="18" t="s">
        <v>795</v>
      </c>
      <c r="H366" s="33" t="s">
        <v>692</v>
      </c>
      <c r="I366" s="33" t="s">
        <v>693</v>
      </c>
      <c r="J366" s="18" t="s">
        <v>796</v>
      </c>
    </row>
    <row r="367" ht="42" customHeight="1" spans="1:10">
      <c r="A367" s="167" t="s">
        <v>500</v>
      </c>
      <c r="B367" s="33" t="s">
        <v>686</v>
      </c>
      <c r="C367" s="33" t="s">
        <v>687</v>
      </c>
      <c r="D367" s="33" t="s">
        <v>787</v>
      </c>
      <c r="E367" s="18" t="s">
        <v>797</v>
      </c>
      <c r="F367" s="33" t="s">
        <v>690</v>
      </c>
      <c r="G367" s="18" t="s">
        <v>795</v>
      </c>
      <c r="H367" s="33" t="s">
        <v>692</v>
      </c>
      <c r="I367" s="33" t="s">
        <v>693</v>
      </c>
      <c r="J367" s="18" t="s">
        <v>798</v>
      </c>
    </row>
    <row r="368" ht="42" customHeight="1" spans="1:10">
      <c r="A368" s="167" t="s">
        <v>500</v>
      </c>
      <c r="B368" s="33" t="s">
        <v>686</v>
      </c>
      <c r="C368" s="33" t="s">
        <v>687</v>
      </c>
      <c r="D368" s="33" t="s">
        <v>787</v>
      </c>
      <c r="E368" s="18" t="s">
        <v>799</v>
      </c>
      <c r="F368" s="33" t="s">
        <v>703</v>
      </c>
      <c r="G368" s="18" t="s">
        <v>800</v>
      </c>
      <c r="H368" s="33" t="s">
        <v>784</v>
      </c>
      <c r="I368" s="33" t="s">
        <v>785</v>
      </c>
      <c r="J368" s="18" t="s">
        <v>801</v>
      </c>
    </row>
    <row r="369" ht="42" customHeight="1" spans="1:10">
      <c r="A369" s="167" t="s">
        <v>500</v>
      </c>
      <c r="B369" s="33" t="s">
        <v>686</v>
      </c>
      <c r="C369" s="33" t="s">
        <v>687</v>
      </c>
      <c r="D369" s="33" t="s">
        <v>787</v>
      </c>
      <c r="E369" s="18" t="s">
        <v>802</v>
      </c>
      <c r="F369" s="33" t="s">
        <v>690</v>
      </c>
      <c r="G369" s="18" t="s">
        <v>795</v>
      </c>
      <c r="H369" s="33" t="s">
        <v>692</v>
      </c>
      <c r="I369" s="33" t="s">
        <v>693</v>
      </c>
      <c r="J369" s="18" t="s">
        <v>803</v>
      </c>
    </row>
    <row r="370" ht="42" customHeight="1" spans="1:10">
      <c r="A370" s="167" t="s">
        <v>500</v>
      </c>
      <c r="B370" s="33" t="s">
        <v>686</v>
      </c>
      <c r="C370" s="33" t="s">
        <v>687</v>
      </c>
      <c r="D370" s="33" t="s">
        <v>787</v>
      </c>
      <c r="E370" s="18" t="s">
        <v>804</v>
      </c>
      <c r="F370" s="33" t="s">
        <v>690</v>
      </c>
      <c r="G370" s="18" t="s">
        <v>795</v>
      </c>
      <c r="H370" s="33" t="s">
        <v>692</v>
      </c>
      <c r="I370" s="33" t="s">
        <v>693</v>
      </c>
      <c r="J370" s="18" t="s">
        <v>805</v>
      </c>
    </row>
    <row r="371" ht="42" customHeight="1" spans="1:10">
      <c r="A371" s="167" t="s">
        <v>500</v>
      </c>
      <c r="B371" s="33" t="s">
        <v>686</v>
      </c>
      <c r="C371" s="33" t="s">
        <v>687</v>
      </c>
      <c r="D371" s="33" t="s">
        <v>787</v>
      </c>
      <c r="E371" s="18" t="s">
        <v>806</v>
      </c>
      <c r="F371" s="33" t="s">
        <v>690</v>
      </c>
      <c r="G371" s="18" t="s">
        <v>707</v>
      </c>
      <c r="H371" s="33" t="s">
        <v>692</v>
      </c>
      <c r="I371" s="33" t="s">
        <v>693</v>
      </c>
      <c r="J371" s="18" t="s">
        <v>807</v>
      </c>
    </row>
    <row r="372" ht="42" customHeight="1" spans="1:10">
      <c r="A372" s="167" t="s">
        <v>500</v>
      </c>
      <c r="B372" s="33" t="s">
        <v>686</v>
      </c>
      <c r="C372" s="33" t="s">
        <v>687</v>
      </c>
      <c r="D372" s="33" t="s">
        <v>787</v>
      </c>
      <c r="E372" s="18" t="s">
        <v>808</v>
      </c>
      <c r="F372" s="33" t="s">
        <v>703</v>
      </c>
      <c r="G372" s="18" t="s">
        <v>704</v>
      </c>
      <c r="H372" s="33" t="s">
        <v>692</v>
      </c>
      <c r="I372" s="33" t="s">
        <v>693</v>
      </c>
      <c r="J372" s="18" t="s">
        <v>809</v>
      </c>
    </row>
    <row r="373" ht="42" customHeight="1" spans="1:10">
      <c r="A373" s="167" t="s">
        <v>500</v>
      </c>
      <c r="B373" s="33" t="s">
        <v>686</v>
      </c>
      <c r="C373" s="33" t="s">
        <v>687</v>
      </c>
      <c r="D373" s="33" t="s">
        <v>810</v>
      </c>
      <c r="E373" s="18" t="s">
        <v>811</v>
      </c>
      <c r="F373" s="33" t="s">
        <v>703</v>
      </c>
      <c r="G373" s="18" t="s">
        <v>812</v>
      </c>
      <c r="H373" s="33" t="s">
        <v>784</v>
      </c>
      <c r="I373" s="33" t="s">
        <v>693</v>
      </c>
      <c r="J373" s="18" t="s">
        <v>813</v>
      </c>
    </row>
    <row r="374" ht="42" customHeight="1" spans="1:10">
      <c r="A374" s="167" t="s">
        <v>500</v>
      </c>
      <c r="B374" s="33" t="s">
        <v>686</v>
      </c>
      <c r="C374" s="33" t="s">
        <v>687</v>
      </c>
      <c r="D374" s="33" t="s">
        <v>810</v>
      </c>
      <c r="E374" s="18" t="s">
        <v>814</v>
      </c>
      <c r="F374" s="33" t="s">
        <v>703</v>
      </c>
      <c r="G374" s="18" t="s">
        <v>815</v>
      </c>
      <c r="H374" s="33" t="s">
        <v>784</v>
      </c>
      <c r="I374" s="33" t="s">
        <v>693</v>
      </c>
      <c r="J374" s="18" t="s">
        <v>816</v>
      </c>
    </row>
    <row r="375" ht="42" customHeight="1" spans="1:10">
      <c r="A375" s="167" t="s">
        <v>500</v>
      </c>
      <c r="B375" s="33" t="s">
        <v>686</v>
      </c>
      <c r="C375" s="33" t="s">
        <v>817</v>
      </c>
      <c r="D375" s="33" t="s">
        <v>818</v>
      </c>
      <c r="E375" s="18" t="s">
        <v>819</v>
      </c>
      <c r="F375" s="33" t="s">
        <v>703</v>
      </c>
      <c r="G375" s="18" t="s">
        <v>820</v>
      </c>
      <c r="H375" s="33" t="s">
        <v>784</v>
      </c>
      <c r="I375" s="33" t="s">
        <v>785</v>
      </c>
      <c r="J375" s="18" t="s">
        <v>821</v>
      </c>
    </row>
    <row r="376" ht="42" customHeight="1" spans="1:10">
      <c r="A376" s="167" t="s">
        <v>500</v>
      </c>
      <c r="B376" s="33" t="s">
        <v>686</v>
      </c>
      <c r="C376" s="33" t="s">
        <v>817</v>
      </c>
      <c r="D376" s="33" t="s">
        <v>818</v>
      </c>
      <c r="E376" s="18" t="s">
        <v>822</v>
      </c>
      <c r="F376" s="33" t="s">
        <v>703</v>
      </c>
      <c r="G376" s="18" t="s">
        <v>820</v>
      </c>
      <c r="H376" s="33" t="s">
        <v>784</v>
      </c>
      <c r="I376" s="33" t="s">
        <v>785</v>
      </c>
      <c r="J376" s="18" t="s">
        <v>823</v>
      </c>
    </row>
    <row r="377" ht="42" customHeight="1" spans="1:10">
      <c r="A377" s="167" t="s">
        <v>500</v>
      </c>
      <c r="B377" s="33" t="s">
        <v>686</v>
      </c>
      <c r="C377" s="33" t="s">
        <v>817</v>
      </c>
      <c r="D377" s="33" t="s">
        <v>818</v>
      </c>
      <c r="E377" s="18" t="s">
        <v>824</v>
      </c>
      <c r="F377" s="33" t="s">
        <v>703</v>
      </c>
      <c r="G377" s="18" t="s">
        <v>825</v>
      </c>
      <c r="H377" s="33" t="s">
        <v>784</v>
      </c>
      <c r="I377" s="33" t="s">
        <v>785</v>
      </c>
      <c r="J377" s="18" t="s">
        <v>826</v>
      </c>
    </row>
    <row r="378" ht="42" customHeight="1" spans="1:10">
      <c r="A378" s="167" t="s">
        <v>500</v>
      </c>
      <c r="B378" s="33" t="s">
        <v>686</v>
      </c>
      <c r="C378" s="33" t="s">
        <v>817</v>
      </c>
      <c r="D378" s="33" t="s">
        <v>818</v>
      </c>
      <c r="E378" s="18" t="s">
        <v>827</v>
      </c>
      <c r="F378" s="33" t="s">
        <v>703</v>
      </c>
      <c r="G378" s="18" t="s">
        <v>828</v>
      </c>
      <c r="H378" s="33" t="s">
        <v>784</v>
      </c>
      <c r="I378" s="33" t="s">
        <v>785</v>
      </c>
      <c r="J378" s="18" t="s">
        <v>829</v>
      </c>
    </row>
    <row r="379" ht="42" customHeight="1" spans="1:10">
      <c r="A379" s="167" t="s">
        <v>500</v>
      </c>
      <c r="B379" s="33" t="s">
        <v>686</v>
      </c>
      <c r="C379" s="33" t="s">
        <v>817</v>
      </c>
      <c r="D379" s="33" t="s">
        <v>818</v>
      </c>
      <c r="E379" s="18" t="s">
        <v>830</v>
      </c>
      <c r="F379" s="33" t="s">
        <v>703</v>
      </c>
      <c r="G379" s="18" t="s">
        <v>820</v>
      </c>
      <c r="H379" s="33" t="s">
        <v>784</v>
      </c>
      <c r="I379" s="33" t="s">
        <v>785</v>
      </c>
      <c r="J379" s="18" t="s">
        <v>831</v>
      </c>
    </row>
    <row r="380" ht="42" customHeight="1" spans="1:10">
      <c r="A380" s="167" t="s">
        <v>500</v>
      </c>
      <c r="B380" s="33" t="s">
        <v>686</v>
      </c>
      <c r="C380" s="33" t="s">
        <v>817</v>
      </c>
      <c r="D380" s="33" t="s">
        <v>832</v>
      </c>
      <c r="E380" s="18" t="s">
        <v>833</v>
      </c>
      <c r="F380" s="33" t="s">
        <v>703</v>
      </c>
      <c r="G380" s="18" t="s">
        <v>828</v>
      </c>
      <c r="H380" s="33" t="s">
        <v>784</v>
      </c>
      <c r="I380" s="33" t="s">
        <v>785</v>
      </c>
      <c r="J380" s="18" t="s">
        <v>834</v>
      </c>
    </row>
    <row r="381" ht="42" customHeight="1" spans="1:10">
      <c r="A381" s="167" t="s">
        <v>500</v>
      </c>
      <c r="B381" s="33" t="s">
        <v>686</v>
      </c>
      <c r="C381" s="33" t="s">
        <v>817</v>
      </c>
      <c r="D381" s="33" t="s">
        <v>832</v>
      </c>
      <c r="E381" s="18" t="s">
        <v>835</v>
      </c>
      <c r="F381" s="33" t="s">
        <v>703</v>
      </c>
      <c r="G381" s="18" t="s">
        <v>820</v>
      </c>
      <c r="H381" s="33" t="s">
        <v>784</v>
      </c>
      <c r="I381" s="33" t="s">
        <v>785</v>
      </c>
      <c r="J381" s="18" t="s">
        <v>836</v>
      </c>
    </row>
    <row r="382" ht="42" customHeight="1" spans="1:10">
      <c r="A382" s="167" t="s">
        <v>500</v>
      </c>
      <c r="B382" s="33" t="s">
        <v>686</v>
      </c>
      <c r="C382" s="33" t="s">
        <v>837</v>
      </c>
      <c r="D382" s="33" t="s">
        <v>838</v>
      </c>
      <c r="E382" s="18" t="s">
        <v>839</v>
      </c>
      <c r="F382" s="33" t="s">
        <v>690</v>
      </c>
      <c r="G382" s="18" t="s">
        <v>724</v>
      </c>
      <c r="H382" s="33" t="s">
        <v>692</v>
      </c>
      <c r="I382" s="33" t="s">
        <v>693</v>
      </c>
      <c r="J382" s="18" t="s">
        <v>840</v>
      </c>
    </row>
    <row r="383" ht="42" customHeight="1" spans="1:10">
      <c r="A383" s="167" t="s">
        <v>500</v>
      </c>
      <c r="B383" s="33" t="s">
        <v>686</v>
      </c>
      <c r="C383" s="33" t="s">
        <v>837</v>
      </c>
      <c r="D383" s="33" t="s">
        <v>838</v>
      </c>
      <c r="E383" s="18" t="s">
        <v>838</v>
      </c>
      <c r="F383" s="33" t="s">
        <v>690</v>
      </c>
      <c r="G383" s="18" t="s">
        <v>760</v>
      </c>
      <c r="H383" s="33" t="s">
        <v>692</v>
      </c>
      <c r="I383" s="33" t="s">
        <v>693</v>
      </c>
      <c r="J383" s="18" t="s">
        <v>841</v>
      </c>
    </row>
    <row r="384" ht="42" customHeight="1" spans="1:10">
      <c r="A384" s="167" t="s">
        <v>500</v>
      </c>
      <c r="B384" s="33" t="s">
        <v>686</v>
      </c>
      <c r="C384" s="33" t="s">
        <v>837</v>
      </c>
      <c r="D384" s="33" t="s">
        <v>838</v>
      </c>
      <c r="E384" s="18" t="s">
        <v>842</v>
      </c>
      <c r="F384" s="33" t="s">
        <v>690</v>
      </c>
      <c r="G384" s="18" t="s">
        <v>724</v>
      </c>
      <c r="H384" s="33" t="s">
        <v>692</v>
      </c>
      <c r="I384" s="33" t="s">
        <v>693</v>
      </c>
      <c r="J384" s="18" t="s">
        <v>843</v>
      </c>
    </row>
    <row r="385" ht="42" customHeight="1" spans="1:10">
      <c r="A385" s="167" t="s">
        <v>500</v>
      </c>
      <c r="B385" s="33" t="s">
        <v>686</v>
      </c>
      <c r="C385" s="33" t="s">
        <v>837</v>
      </c>
      <c r="D385" s="33" t="s">
        <v>838</v>
      </c>
      <c r="E385" s="18" t="s">
        <v>844</v>
      </c>
      <c r="F385" s="33" t="s">
        <v>690</v>
      </c>
      <c r="G385" s="18" t="s">
        <v>760</v>
      </c>
      <c r="H385" s="33" t="s">
        <v>692</v>
      </c>
      <c r="I385" s="33" t="s">
        <v>693</v>
      </c>
      <c r="J385" s="18" t="s">
        <v>845</v>
      </c>
    </row>
    <row r="386" ht="42" customHeight="1" spans="1:10">
      <c r="A386" s="167" t="s">
        <v>500</v>
      </c>
      <c r="B386" s="33" t="s">
        <v>686</v>
      </c>
      <c r="C386" s="33" t="s">
        <v>837</v>
      </c>
      <c r="D386" s="33" t="s">
        <v>838</v>
      </c>
      <c r="E386" s="18" t="s">
        <v>838</v>
      </c>
      <c r="F386" s="33" t="s">
        <v>703</v>
      </c>
      <c r="G386" s="18" t="s">
        <v>828</v>
      </c>
      <c r="H386" s="33" t="s">
        <v>784</v>
      </c>
      <c r="I386" s="33" t="s">
        <v>785</v>
      </c>
      <c r="J386" s="18" t="s">
        <v>846</v>
      </c>
    </row>
    <row r="387" ht="42" customHeight="1" spans="1:10">
      <c r="A387" s="167" t="s">
        <v>502</v>
      </c>
      <c r="B387" s="33" t="s">
        <v>983</v>
      </c>
      <c r="C387" s="33" t="s">
        <v>687</v>
      </c>
      <c r="D387" s="33" t="s">
        <v>787</v>
      </c>
      <c r="E387" s="18" t="s">
        <v>984</v>
      </c>
      <c r="F387" s="33" t="s">
        <v>703</v>
      </c>
      <c r="G387" s="18" t="s">
        <v>704</v>
      </c>
      <c r="H387" s="33" t="s">
        <v>692</v>
      </c>
      <c r="I387" s="33" t="s">
        <v>693</v>
      </c>
      <c r="J387" s="18" t="s">
        <v>985</v>
      </c>
    </row>
    <row r="388" ht="42" customHeight="1" spans="1:10">
      <c r="A388" s="167" t="s">
        <v>502</v>
      </c>
      <c r="B388" s="33" t="s">
        <v>983</v>
      </c>
      <c r="C388" s="33" t="s">
        <v>687</v>
      </c>
      <c r="D388" s="33" t="s">
        <v>787</v>
      </c>
      <c r="E388" s="18" t="s">
        <v>986</v>
      </c>
      <c r="F388" s="33" t="s">
        <v>703</v>
      </c>
      <c r="G388" s="18" t="s">
        <v>704</v>
      </c>
      <c r="H388" s="33" t="s">
        <v>692</v>
      </c>
      <c r="I388" s="33" t="s">
        <v>693</v>
      </c>
      <c r="J388" s="18" t="s">
        <v>987</v>
      </c>
    </row>
    <row r="389" ht="42" customHeight="1" spans="1:10">
      <c r="A389" s="167" t="s">
        <v>502</v>
      </c>
      <c r="B389" s="33" t="s">
        <v>983</v>
      </c>
      <c r="C389" s="33" t="s">
        <v>687</v>
      </c>
      <c r="D389" s="33" t="s">
        <v>988</v>
      </c>
      <c r="E389" s="18" t="s">
        <v>989</v>
      </c>
      <c r="F389" s="33" t="s">
        <v>703</v>
      </c>
      <c r="G389" s="18" t="s">
        <v>990</v>
      </c>
      <c r="H389" s="33" t="s">
        <v>991</v>
      </c>
      <c r="I389" s="33" t="s">
        <v>693</v>
      </c>
      <c r="J389" s="18" t="s">
        <v>992</v>
      </c>
    </row>
    <row r="390" ht="42" customHeight="1" spans="1:10">
      <c r="A390" s="167" t="s">
        <v>502</v>
      </c>
      <c r="B390" s="33" t="s">
        <v>983</v>
      </c>
      <c r="C390" s="33" t="s">
        <v>817</v>
      </c>
      <c r="D390" s="33" t="s">
        <v>818</v>
      </c>
      <c r="E390" s="18" t="s">
        <v>993</v>
      </c>
      <c r="F390" s="33" t="s">
        <v>703</v>
      </c>
      <c r="G390" s="18" t="s">
        <v>994</v>
      </c>
      <c r="H390" s="33"/>
      <c r="I390" s="33" t="s">
        <v>785</v>
      </c>
      <c r="J390" s="18" t="s">
        <v>985</v>
      </c>
    </row>
    <row r="391" ht="42" customHeight="1" spans="1:10">
      <c r="A391" s="167" t="s">
        <v>502</v>
      </c>
      <c r="B391" s="33" t="s">
        <v>983</v>
      </c>
      <c r="C391" s="33" t="s">
        <v>837</v>
      </c>
      <c r="D391" s="33" t="s">
        <v>838</v>
      </c>
      <c r="E391" s="18" t="s">
        <v>995</v>
      </c>
      <c r="F391" s="33" t="s">
        <v>690</v>
      </c>
      <c r="G391" s="18" t="s">
        <v>724</v>
      </c>
      <c r="H391" s="33" t="s">
        <v>692</v>
      </c>
      <c r="I391" s="33" t="s">
        <v>785</v>
      </c>
      <c r="J391" s="18" t="s">
        <v>985</v>
      </c>
    </row>
    <row r="392" ht="42" customHeight="1" spans="1:10">
      <c r="A392" s="167" t="s">
        <v>506</v>
      </c>
      <c r="B392" s="33" t="s">
        <v>996</v>
      </c>
      <c r="C392" s="33" t="s">
        <v>687</v>
      </c>
      <c r="D392" s="33" t="s">
        <v>810</v>
      </c>
      <c r="E392" s="18" t="s">
        <v>997</v>
      </c>
      <c r="F392" s="33" t="s">
        <v>703</v>
      </c>
      <c r="G392" s="18" t="s">
        <v>998</v>
      </c>
      <c r="H392" s="33" t="s">
        <v>692</v>
      </c>
      <c r="I392" s="33" t="s">
        <v>693</v>
      </c>
      <c r="J392" s="18" t="s">
        <v>999</v>
      </c>
    </row>
    <row r="393" ht="42" customHeight="1" spans="1:10">
      <c r="A393" s="167" t="s">
        <v>506</v>
      </c>
      <c r="B393" s="33" t="s">
        <v>996</v>
      </c>
      <c r="C393" s="33" t="s">
        <v>687</v>
      </c>
      <c r="D393" s="33" t="s">
        <v>988</v>
      </c>
      <c r="E393" s="18" t="s">
        <v>989</v>
      </c>
      <c r="F393" s="33" t="s">
        <v>703</v>
      </c>
      <c r="G393" s="18" t="s">
        <v>1000</v>
      </c>
      <c r="H393" s="33" t="s">
        <v>859</v>
      </c>
      <c r="I393" s="33" t="s">
        <v>693</v>
      </c>
      <c r="J393" s="18" t="s">
        <v>1001</v>
      </c>
    </row>
    <row r="394" ht="42" customHeight="1" spans="1:10">
      <c r="A394" s="167" t="s">
        <v>506</v>
      </c>
      <c r="B394" s="33" t="s">
        <v>996</v>
      </c>
      <c r="C394" s="33" t="s">
        <v>817</v>
      </c>
      <c r="D394" s="33" t="s">
        <v>818</v>
      </c>
      <c r="E394" s="18" t="s">
        <v>979</v>
      </c>
      <c r="F394" s="33" t="s">
        <v>703</v>
      </c>
      <c r="G394" s="18" t="s">
        <v>1002</v>
      </c>
      <c r="H394" s="33"/>
      <c r="I394" s="33" t="s">
        <v>785</v>
      </c>
      <c r="J394" s="18" t="s">
        <v>999</v>
      </c>
    </row>
    <row r="395" ht="42" customHeight="1" spans="1:10">
      <c r="A395" s="167" t="s">
        <v>506</v>
      </c>
      <c r="B395" s="33" t="s">
        <v>996</v>
      </c>
      <c r="C395" s="33" t="s">
        <v>837</v>
      </c>
      <c r="D395" s="33" t="s">
        <v>838</v>
      </c>
      <c r="E395" s="18" t="s">
        <v>1003</v>
      </c>
      <c r="F395" s="33" t="s">
        <v>690</v>
      </c>
      <c r="G395" s="18" t="s">
        <v>962</v>
      </c>
      <c r="H395" s="33" t="s">
        <v>692</v>
      </c>
      <c r="I395" s="33" t="s">
        <v>693</v>
      </c>
      <c r="J395" s="18" t="s">
        <v>1001</v>
      </c>
    </row>
    <row r="396" ht="42" customHeight="1" spans="1:10">
      <c r="A396" s="167" t="s">
        <v>527</v>
      </c>
      <c r="B396" s="33" t="s">
        <v>1004</v>
      </c>
      <c r="C396" s="33" t="s">
        <v>687</v>
      </c>
      <c r="D396" s="33" t="s">
        <v>688</v>
      </c>
      <c r="E396" s="18" t="s">
        <v>896</v>
      </c>
      <c r="F396" s="33" t="s">
        <v>703</v>
      </c>
      <c r="G396" s="18" t="s">
        <v>1005</v>
      </c>
      <c r="H396" s="33" t="s">
        <v>850</v>
      </c>
      <c r="I396" s="33" t="s">
        <v>693</v>
      </c>
      <c r="J396" s="18" t="s">
        <v>898</v>
      </c>
    </row>
    <row r="397" ht="42" customHeight="1" spans="1:10">
      <c r="A397" s="167" t="s">
        <v>527</v>
      </c>
      <c r="B397" s="33" t="s">
        <v>1004</v>
      </c>
      <c r="C397" s="33" t="s">
        <v>687</v>
      </c>
      <c r="D397" s="33" t="s">
        <v>787</v>
      </c>
      <c r="E397" s="18" t="s">
        <v>901</v>
      </c>
      <c r="F397" s="33" t="s">
        <v>690</v>
      </c>
      <c r="G397" s="18" t="s">
        <v>704</v>
      </c>
      <c r="H397" s="33" t="s">
        <v>692</v>
      </c>
      <c r="I397" s="33" t="s">
        <v>693</v>
      </c>
      <c r="J397" s="18" t="s">
        <v>902</v>
      </c>
    </row>
    <row r="398" ht="42" customHeight="1" spans="1:10">
      <c r="A398" s="167" t="s">
        <v>527</v>
      </c>
      <c r="B398" s="33" t="s">
        <v>1004</v>
      </c>
      <c r="C398" s="33" t="s">
        <v>817</v>
      </c>
      <c r="D398" s="33" t="s">
        <v>818</v>
      </c>
      <c r="E398" s="18" t="s">
        <v>903</v>
      </c>
      <c r="F398" s="33" t="s">
        <v>690</v>
      </c>
      <c r="G398" s="18" t="s">
        <v>724</v>
      </c>
      <c r="H398" s="33" t="s">
        <v>692</v>
      </c>
      <c r="I398" s="33" t="s">
        <v>693</v>
      </c>
      <c r="J398" s="18" t="s">
        <v>904</v>
      </c>
    </row>
    <row r="399" ht="42" customHeight="1" spans="1:10">
      <c r="A399" s="167" t="s">
        <v>527</v>
      </c>
      <c r="B399" s="33" t="s">
        <v>1004</v>
      </c>
      <c r="C399" s="33" t="s">
        <v>837</v>
      </c>
      <c r="D399" s="33" t="s">
        <v>838</v>
      </c>
      <c r="E399" s="18" t="s">
        <v>905</v>
      </c>
      <c r="F399" s="33" t="s">
        <v>690</v>
      </c>
      <c r="G399" s="18" t="s">
        <v>724</v>
      </c>
      <c r="H399" s="33" t="s">
        <v>692</v>
      </c>
      <c r="I399" s="33" t="s">
        <v>693</v>
      </c>
      <c r="J399" s="18" t="s">
        <v>906</v>
      </c>
    </row>
    <row r="400" ht="42" customHeight="1" spans="1:10">
      <c r="A400" s="167" t="s">
        <v>539</v>
      </c>
      <c r="B400" s="33" t="s">
        <v>1006</v>
      </c>
      <c r="C400" s="33" t="s">
        <v>687</v>
      </c>
      <c r="D400" s="33" t="s">
        <v>688</v>
      </c>
      <c r="E400" s="18" t="s">
        <v>1007</v>
      </c>
      <c r="F400" s="33" t="s">
        <v>703</v>
      </c>
      <c r="G400" s="18" t="s">
        <v>1008</v>
      </c>
      <c r="H400" s="33"/>
      <c r="I400" s="33" t="s">
        <v>785</v>
      </c>
      <c r="J400" s="18" t="s">
        <v>1009</v>
      </c>
    </row>
    <row r="401" ht="42" customHeight="1" spans="1:10">
      <c r="A401" s="167" t="s">
        <v>539</v>
      </c>
      <c r="B401" s="33" t="s">
        <v>1006</v>
      </c>
      <c r="C401" s="33" t="s">
        <v>687</v>
      </c>
      <c r="D401" s="33" t="s">
        <v>810</v>
      </c>
      <c r="E401" s="18" t="s">
        <v>1010</v>
      </c>
      <c r="F401" s="33" t="s">
        <v>703</v>
      </c>
      <c r="G401" s="18" t="s">
        <v>704</v>
      </c>
      <c r="H401" s="33" t="s">
        <v>692</v>
      </c>
      <c r="I401" s="33" t="s">
        <v>693</v>
      </c>
      <c r="J401" s="18" t="s">
        <v>1011</v>
      </c>
    </row>
    <row r="402" ht="42" customHeight="1" spans="1:10">
      <c r="A402" s="167" t="s">
        <v>539</v>
      </c>
      <c r="B402" s="33" t="s">
        <v>1006</v>
      </c>
      <c r="C402" s="33" t="s">
        <v>817</v>
      </c>
      <c r="D402" s="33" t="s">
        <v>818</v>
      </c>
      <c r="E402" s="18" t="s">
        <v>1012</v>
      </c>
      <c r="F402" s="33" t="s">
        <v>703</v>
      </c>
      <c r="G402" s="18" t="s">
        <v>1013</v>
      </c>
      <c r="H402" s="33"/>
      <c r="I402" s="33" t="s">
        <v>785</v>
      </c>
      <c r="J402" s="18" t="s">
        <v>1012</v>
      </c>
    </row>
    <row r="403" ht="42" customHeight="1" spans="1:10">
      <c r="A403" s="167" t="s">
        <v>539</v>
      </c>
      <c r="B403" s="33" t="s">
        <v>1006</v>
      </c>
      <c r="C403" s="33" t="s">
        <v>817</v>
      </c>
      <c r="D403" s="33" t="s">
        <v>832</v>
      </c>
      <c r="E403" s="18" t="s">
        <v>1014</v>
      </c>
      <c r="F403" s="33" t="s">
        <v>703</v>
      </c>
      <c r="G403" s="18" t="s">
        <v>1015</v>
      </c>
      <c r="H403" s="33"/>
      <c r="I403" s="33" t="s">
        <v>785</v>
      </c>
      <c r="J403" s="18" t="s">
        <v>1016</v>
      </c>
    </row>
    <row r="404" ht="42" customHeight="1" spans="1:10">
      <c r="A404" s="167" t="s">
        <v>539</v>
      </c>
      <c r="B404" s="33" t="s">
        <v>1006</v>
      </c>
      <c r="C404" s="33" t="s">
        <v>837</v>
      </c>
      <c r="D404" s="33" t="s">
        <v>838</v>
      </c>
      <c r="E404" s="18" t="s">
        <v>1017</v>
      </c>
      <c r="F404" s="33" t="s">
        <v>959</v>
      </c>
      <c r="G404" s="18" t="s">
        <v>724</v>
      </c>
      <c r="H404" s="33" t="s">
        <v>692</v>
      </c>
      <c r="I404" s="33" t="s">
        <v>693</v>
      </c>
      <c r="J404" s="18" t="s">
        <v>1018</v>
      </c>
    </row>
    <row r="405" ht="42" customHeight="1" spans="1:10">
      <c r="A405" s="167" t="s">
        <v>512</v>
      </c>
      <c r="B405" s="33" t="s">
        <v>1019</v>
      </c>
      <c r="C405" s="33" t="s">
        <v>687</v>
      </c>
      <c r="D405" s="33" t="s">
        <v>688</v>
      </c>
      <c r="E405" s="18" t="s">
        <v>972</v>
      </c>
      <c r="F405" s="33" t="s">
        <v>703</v>
      </c>
      <c r="G405" s="18" t="s">
        <v>998</v>
      </c>
      <c r="H405" s="33" t="s">
        <v>859</v>
      </c>
      <c r="I405" s="33" t="s">
        <v>693</v>
      </c>
      <c r="J405" s="18" t="s">
        <v>1001</v>
      </c>
    </row>
    <row r="406" ht="42" customHeight="1" spans="1:10">
      <c r="A406" s="167" t="s">
        <v>512</v>
      </c>
      <c r="B406" s="33" t="s">
        <v>1019</v>
      </c>
      <c r="C406" s="33" t="s">
        <v>687</v>
      </c>
      <c r="D406" s="33" t="s">
        <v>988</v>
      </c>
      <c r="E406" s="18" t="s">
        <v>989</v>
      </c>
      <c r="F406" s="33" t="s">
        <v>703</v>
      </c>
      <c r="G406" s="18" t="s">
        <v>1020</v>
      </c>
      <c r="H406" s="33" t="s">
        <v>859</v>
      </c>
      <c r="I406" s="33" t="s">
        <v>693</v>
      </c>
      <c r="J406" s="18" t="s">
        <v>1001</v>
      </c>
    </row>
    <row r="407" ht="42" customHeight="1" spans="1:10">
      <c r="A407" s="167" t="s">
        <v>512</v>
      </c>
      <c r="B407" s="33" t="s">
        <v>1019</v>
      </c>
      <c r="C407" s="33" t="s">
        <v>817</v>
      </c>
      <c r="D407" s="33" t="s">
        <v>818</v>
      </c>
      <c r="E407" s="18" t="s">
        <v>979</v>
      </c>
      <c r="F407" s="33" t="s">
        <v>703</v>
      </c>
      <c r="G407" s="18" t="s">
        <v>977</v>
      </c>
      <c r="H407" s="33"/>
      <c r="I407" s="33" t="s">
        <v>785</v>
      </c>
      <c r="J407" s="18" t="s">
        <v>1001</v>
      </c>
    </row>
    <row r="408" ht="42" customHeight="1" spans="1:10">
      <c r="A408" s="167" t="s">
        <v>512</v>
      </c>
      <c r="B408" s="33" t="s">
        <v>1019</v>
      </c>
      <c r="C408" s="33" t="s">
        <v>817</v>
      </c>
      <c r="D408" s="33" t="s">
        <v>832</v>
      </c>
      <c r="E408" s="18" t="s">
        <v>1021</v>
      </c>
      <c r="F408" s="33" t="s">
        <v>703</v>
      </c>
      <c r="G408" s="18" t="s">
        <v>977</v>
      </c>
      <c r="H408" s="33"/>
      <c r="I408" s="33" t="s">
        <v>785</v>
      </c>
      <c r="J408" s="18" t="s">
        <v>1001</v>
      </c>
    </row>
    <row r="409" ht="42" customHeight="1" spans="1:10">
      <c r="A409" s="167" t="s">
        <v>512</v>
      </c>
      <c r="B409" s="33" t="s">
        <v>1019</v>
      </c>
      <c r="C409" s="33" t="s">
        <v>837</v>
      </c>
      <c r="D409" s="33" t="s">
        <v>838</v>
      </c>
      <c r="E409" s="18" t="s">
        <v>1022</v>
      </c>
      <c r="F409" s="33" t="s">
        <v>703</v>
      </c>
      <c r="G409" s="18" t="s">
        <v>1023</v>
      </c>
      <c r="H409" s="33" t="s">
        <v>692</v>
      </c>
      <c r="I409" s="33" t="s">
        <v>693</v>
      </c>
      <c r="J409" s="18" t="s">
        <v>1001</v>
      </c>
    </row>
    <row r="410" ht="42" customHeight="1" spans="1:10">
      <c r="A410" s="167" t="s">
        <v>537</v>
      </c>
      <c r="B410" s="33" t="s">
        <v>895</v>
      </c>
      <c r="C410" s="33" t="s">
        <v>687</v>
      </c>
      <c r="D410" s="33" t="s">
        <v>688</v>
      </c>
      <c r="E410" s="18" t="s">
        <v>1024</v>
      </c>
      <c r="F410" s="33" t="s">
        <v>703</v>
      </c>
      <c r="G410" s="18" t="s">
        <v>704</v>
      </c>
      <c r="H410" s="33" t="s">
        <v>692</v>
      </c>
      <c r="I410" s="33" t="s">
        <v>693</v>
      </c>
      <c r="J410" s="18" t="s">
        <v>898</v>
      </c>
    </row>
    <row r="411" ht="42" customHeight="1" spans="1:10">
      <c r="A411" s="167" t="s">
        <v>537</v>
      </c>
      <c r="B411" s="33" t="s">
        <v>895</v>
      </c>
      <c r="C411" s="33" t="s">
        <v>687</v>
      </c>
      <c r="D411" s="33" t="s">
        <v>787</v>
      </c>
      <c r="E411" s="18" t="s">
        <v>899</v>
      </c>
      <c r="F411" s="33" t="s">
        <v>703</v>
      </c>
      <c r="G411" s="18" t="s">
        <v>704</v>
      </c>
      <c r="H411" s="33" t="s">
        <v>692</v>
      </c>
      <c r="I411" s="33" t="s">
        <v>693</v>
      </c>
      <c r="J411" s="18" t="s">
        <v>900</v>
      </c>
    </row>
    <row r="412" ht="42" customHeight="1" spans="1:10">
      <c r="A412" s="167" t="s">
        <v>537</v>
      </c>
      <c r="B412" s="33" t="s">
        <v>895</v>
      </c>
      <c r="C412" s="33" t="s">
        <v>687</v>
      </c>
      <c r="D412" s="33" t="s">
        <v>787</v>
      </c>
      <c r="E412" s="18" t="s">
        <v>901</v>
      </c>
      <c r="F412" s="33" t="s">
        <v>690</v>
      </c>
      <c r="G412" s="18" t="s">
        <v>704</v>
      </c>
      <c r="H412" s="33" t="s">
        <v>692</v>
      </c>
      <c r="I412" s="33" t="s">
        <v>693</v>
      </c>
      <c r="J412" s="18" t="s">
        <v>902</v>
      </c>
    </row>
    <row r="413" ht="42" customHeight="1" spans="1:10">
      <c r="A413" s="167" t="s">
        <v>537</v>
      </c>
      <c r="B413" s="33" t="s">
        <v>895</v>
      </c>
      <c r="C413" s="33" t="s">
        <v>817</v>
      </c>
      <c r="D413" s="33" t="s">
        <v>818</v>
      </c>
      <c r="E413" s="18" t="s">
        <v>903</v>
      </c>
      <c r="F413" s="33" t="s">
        <v>690</v>
      </c>
      <c r="G413" s="18" t="s">
        <v>704</v>
      </c>
      <c r="H413" s="33" t="s">
        <v>692</v>
      </c>
      <c r="I413" s="33" t="s">
        <v>693</v>
      </c>
      <c r="J413" s="18" t="s">
        <v>904</v>
      </c>
    </row>
    <row r="414" ht="42" customHeight="1" spans="1:10">
      <c r="A414" s="167" t="s">
        <v>537</v>
      </c>
      <c r="B414" s="33" t="s">
        <v>895</v>
      </c>
      <c r="C414" s="33" t="s">
        <v>837</v>
      </c>
      <c r="D414" s="33" t="s">
        <v>838</v>
      </c>
      <c r="E414" s="18" t="s">
        <v>905</v>
      </c>
      <c r="F414" s="33" t="s">
        <v>690</v>
      </c>
      <c r="G414" s="18" t="s">
        <v>724</v>
      </c>
      <c r="H414" s="33" t="s">
        <v>692</v>
      </c>
      <c r="I414" s="33" t="s">
        <v>693</v>
      </c>
      <c r="J414" s="18" t="s">
        <v>906</v>
      </c>
    </row>
    <row r="415" ht="42" customHeight="1" spans="1:10">
      <c r="A415" s="167" t="s">
        <v>543</v>
      </c>
      <c r="B415" s="33" t="s">
        <v>1025</v>
      </c>
      <c r="C415" s="33" t="s">
        <v>687</v>
      </c>
      <c r="D415" s="33" t="s">
        <v>688</v>
      </c>
      <c r="E415" s="18" t="s">
        <v>896</v>
      </c>
      <c r="F415" s="33" t="s">
        <v>703</v>
      </c>
      <c r="G415" s="18" t="s">
        <v>1026</v>
      </c>
      <c r="H415" s="33" t="s">
        <v>850</v>
      </c>
      <c r="I415" s="33" t="s">
        <v>693</v>
      </c>
      <c r="J415" s="18" t="s">
        <v>898</v>
      </c>
    </row>
    <row r="416" ht="42" customHeight="1" spans="1:10">
      <c r="A416" s="167" t="s">
        <v>543</v>
      </c>
      <c r="B416" s="33" t="s">
        <v>1025</v>
      </c>
      <c r="C416" s="33" t="s">
        <v>687</v>
      </c>
      <c r="D416" s="33" t="s">
        <v>787</v>
      </c>
      <c r="E416" s="18" t="s">
        <v>899</v>
      </c>
      <c r="F416" s="33" t="s">
        <v>703</v>
      </c>
      <c r="G416" s="18" t="s">
        <v>704</v>
      </c>
      <c r="H416" s="33" t="s">
        <v>692</v>
      </c>
      <c r="I416" s="33" t="s">
        <v>693</v>
      </c>
      <c r="J416" s="18" t="s">
        <v>900</v>
      </c>
    </row>
    <row r="417" ht="42" customHeight="1" spans="1:10">
      <c r="A417" s="167" t="s">
        <v>543</v>
      </c>
      <c r="B417" s="33" t="s">
        <v>1025</v>
      </c>
      <c r="C417" s="33" t="s">
        <v>687</v>
      </c>
      <c r="D417" s="33" t="s">
        <v>810</v>
      </c>
      <c r="E417" s="18" t="s">
        <v>965</v>
      </c>
      <c r="F417" s="33" t="s">
        <v>703</v>
      </c>
      <c r="G417" s="18" t="s">
        <v>704</v>
      </c>
      <c r="H417" s="33" t="s">
        <v>692</v>
      </c>
      <c r="I417" s="33" t="s">
        <v>693</v>
      </c>
      <c r="J417" s="18" t="s">
        <v>966</v>
      </c>
    </row>
    <row r="418" ht="42" customHeight="1" spans="1:10">
      <c r="A418" s="167" t="s">
        <v>543</v>
      </c>
      <c r="B418" s="33" t="s">
        <v>1025</v>
      </c>
      <c r="C418" s="33" t="s">
        <v>817</v>
      </c>
      <c r="D418" s="33" t="s">
        <v>818</v>
      </c>
      <c r="E418" s="18" t="s">
        <v>903</v>
      </c>
      <c r="F418" s="33" t="s">
        <v>690</v>
      </c>
      <c r="G418" s="18" t="s">
        <v>704</v>
      </c>
      <c r="H418" s="33" t="s">
        <v>692</v>
      </c>
      <c r="I418" s="33" t="s">
        <v>693</v>
      </c>
      <c r="J418" s="18" t="s">
        <v>904</v>
      </c>
    </row>
    <row r="419" ht="42" customHeight="1" spans="1:10">
      <c r="A419" s="167" t="s">
        <v>543</v>
      </c>
      <c r="B419" s="33" t="s">
        <v>1025</v>
      </c>
      <c r="C419" s="33" t="s">
        <v>837</v>
      </c>
      <c r="D419" s="33" t="s">
        <v>838</v>
      </c>
      <c r="E419" s="18" t="s">
        <v>905</v>
      </c>
      <c r="F419" s="33" t="s">
        <v>690</v>
      </c>
      <c r="G419" s="18" t="s">
        <v>760</v>
      </c>
      <c r="H419" s="33" t="s">
        <v>692</v>
      </c>
      <c r="I419" s="33" t="s">
        <v>693</v>
      </c>
      <c r="J419" s="18" t="s">
        <v>906</v>
      </c>
    </row>
    <row r="420" ht="42" customHeight="1" spans="1:10">
      <c r="A420" s="167" t="s">
        <v>496</v>
      </c>
      <c r="B420" s="33" t="s">
        <v>1027</v>
      </c>
      <c r="C420" s="33" t="s">
        <v>687</v>
      </c>
      <c r="D420" s="33" t="s">
        <v>688</v>
      </c>
      <c r="E420" s="18" t="s">
        <v>1028</v>
      </c>
      <c r="F420" s="33" t="s">
        <v>703</v>
      </c>
      <c r="G420" s="18" t="s">
        <v>1029</v>
      </c>
      <c r="H420" s="33" t="s">
        <v>697</v>
      </c>
      <c r="I420" s="33" t="s">
        <v>693</v>
      </c>
      <c r="J420" s="18" t="s">
        <v>999</v>
      </c>
    </row>
    <row r="421" ht="42" customHeight="1" spans="1:10">
      <c r="A421" s="167" t="s">
        <v>496</v>
      </c>
      <c r="B421" s="33" t="s">
        <v>1027</v>
      </c>
      <c r="C421" s="33" t="s">
        <v>687</v>
      </c>
      <c r="D421" s="33" t="s">
        <v>787</v>
      </c>
      <c r="E421" s="18" t="s">
        <v>972</v>
      </c>
      <c r="F421" s="33" t="s">
        <v>959</v>
      </c>
      <c r="G421" s="18" t="s">
        <v>998</v>
      </c>
      <c r="H421" s="33" t="s">
        <v>692</v>
      </c>
      <c r="I421" s="33" t="s">
        <v>693</v>
      </c>
      <c r="J421" s="18" t="s">
        <v>1030</v>
      </c>
    </row>
    <row r="422" ht="42" customHeight="1" spans="1:10">
      <c r="A422" s="167" t="s">
        <v>496</v>
      </c>
      <c r="B422" s="33" t="s">
        <v>1027</v>
      </c>
      <c r="C422" s="33" t="s">
        <v>687</v>
      </c>
      <c r="D422" s="33" t="s">
        <v>810</v>
      </c>
      <c r="E422" s="18" t="s">
        <v>974</v>
      </c>
      <c r="F422" s="33" t="s">
        <v>959</v>
      </c>
      <c r="G422" s="18" t="s">
        <v>998</v>
      </c>
      <c r="H422" s="33" t="s">
        <v>692</v>
      </c>
      <c r="I422" s="33" t="s">
        <v>693</v>
      </c>
      <c r="J422" s="18" t="s">
        <v>1031</v>
      </c>
    </row>
    <row r="423" ht="42" customHeight="1" spans="1:10">
      <c r="A423" s="167" t="s">
        <v>496</v>
      </c>
      <c r="B423" s="33" t="s">
        <v>1027</v>
      </c>
      <c r="C423" s="33" t="s">
        <v>687</v>
      </c>
      <c r="D423" s="33" t="s">
        <v>988</v>
      </c>
      <c r="E423" s="18" t="s">
        <v>989</v>
      </c>
      <c r="F423" s="33" t="s">
        <v>703</v>
      </c>
      <c r="G423" s="18" t="s">
        <v>1032</v>
      </c>
      <c r="H423" s="33" t="s">
        <v>859</v>
      </c>
      <c r="I423" s="33" t="s">
        <v>693</v>
      </c>
      <c r="J423" s="18" t="s">
        <v>1033</v>
      </c>
    </row>
    <row r="424" ht="42" customHeight="1" spans="1:10">
      <c r="A424" s="167" t="s">
        <v>496</v>
      </c>
      <c r="B424" s="33" t="s">
        <v>1027</v>
      </c>
      <c r="C424" s="33" t="s">
        <v>817</v>
      </c>
      <c r="D424" s="33" t="s">
        <v>1034</v>
      </c>
      <c r="E424" s="18" t="s">
        <v>976</v>
      </c>
      <c r="F424" s="33" t="s">
        <v>959</v>
      </c>
      <c r="G424" s="18" t="s">
        <v>977</v>
      </c>
      <c r="H424" s="33" t="s">
        <v>692</v>
      </c>
      <c r="I424" s="33" t="s">
        <v>693</v>
      </c>
      <c r="J424" s="18" t="s">
        <v>999</v>
      </c>
    </row>
    <row r="425" ht="42" customHeight="1" spans="1:10">
      <c r="A425" s="167" t="s">
        <v>496</v>
      </c>
      <c r="B425" s="33" t="s">
        <v>1027</v>
      </c>
      <c r="C425" s="33" t="s">
        <v>817</v>
      </c>
      <c r="D425" s="33" t="s">
        <v>1034</v>
      </c>
      <c r="E425" s="18" t="s">
        <v>979</v>
      </c>
      <c r="F425" s="33" t="s">
        <v>959</v>
      </c>
      <c r="G425" s="18" t="s">
        <v>977</v>
      </c>
      <c r="H425" s="33" t="s">
        <v>692</v>
      </c>
      <c r="I425" s="33" t="s">
        <v>693</v>
      </c>
      <c r="J425" s="18" t="s">
        <v>999</v>
      </c>
    </row>
    <row r="426" ht="42" customHeight="1" spans="1:10">
      <c r="A426" s="167" t="s">
        <v>496</v>
      </c>
      <c r="B426" s="33" t="s">
        <v>1027</v>
      </c>
      <c r="C426" s="33" t="s">
        <v>837</v>
      </c>
      <c r="D426" s="33" t="s">
        <v>838</v>
      </c>
      <c r="E426" s="18" t="s">
        <v>1035</v>
      </c>
      <c r="F426" s="33" t="s">
        <v>959</v>
      </c>
      <c r="G426" s="18" t="s">
        <v>962</v>
      </c>
      <c r="H426" s="33" t="s">
        <v>692</v>
      </c>
      <c r="I426" s="33" t="s">
        <v>693</v>
      </c>
      <c r="J426" s="18" t="s">
        <v>1036</v>
      </c>
    </row>
    <row r="427" ht="42" customHeight="1" spans="1:10">
      <c r="A427" s="167" t="s">
        <v>508</v>
      </c>
      <c r="B427" s="33" t="s">
        <v>1037</v>
      </c>
      <c r="C427" s="33" t="s">
        <v>687</v>
      </c>
      <c r="D427" s="33" t="s">
        <v>688</v>
      </c>
      <c r="E427" s="18" t="s">
        <v>1038</v>
      </c>
      <c r="F427" s="33" t="s">
        <v>703</v>
      </c>
      <c r="G427" s="18" t="s">
        <v>998</v>
      </c>
      <c r="H427" s="33" t="s">
        <v>692</v>
      </c>
      <c r="I427" s="33" t="s">
        <v>693</v>
      </c>
      <c r="J427" s="18" t="s">
        <v>1038</v>
      </c>
    </row>
    <row r="428" ht="42" customHeight="1" spans="1:10">
      <c r="A428" s="167" t="s">
        <v>508</v>
      </c>
      <c r="B428" s="33" t="s">
        <v>1037</v>
      </c>
      <c r="C428" s="33" t="s">
        <v>687</v>
      </c>
      <c r="D428" s="33" t="s">
        <v>787</v>
      </c>
      <c r="E428" s="18" t="s">
        <v>972</v>
      </c>
      <c r="F428" s="33" t="s">
        <v>703</v>
      </c>
      <c r="G428" s="18" t="s">
        <v>998</v>
      </c>
      <c r="H428" s="33" t="s">
        <v>692</v>
      </c>
      <c r="I428" s="33" t="s">
        <v>693</v>
      </c>
      <c r="J428" s="18" t="s">
        <v>999</v>
      </c>
    </row>
    <row r="429" ht="42" customHeight="1" spans="1:10">
      <c r="A429" s="167" t="s">
        <v>508</v>
      </c>
      <c r="B429" s="33" t="s">
        <v>1037</v>
      </c>
      <c r="C429" s="33" t="s">
        <v>687</v>
      </c>
      <c r="D429" s="33" t="s">
        <v>988</v>
      </c>
      <c r="E429" s="18" t="s">
        <v>989</v>
      </c>
      <c r="F429" s="33" t="s">
        <v>703</v>
      </c>
      <c r="G429" s="18" t="s">
        <v>1039</v>
      </c>
      <c r="H429" s="33" t="s">
        <v>859</v>
      </c>
      <c r="I429" s="33" t="s">
        <v>693</v>
      </c>
      <c r="J429" s="18" t="s">
        <v>1033</v>
      </c>
    </row>
    <row r="430" ht="42" customHeight="1" spans="1:10">
      <c r="A430" s="167" t="s">
        <v>508</v>
      </c>
      <c r="B430" s="33" t="s">
        <v>1037</v>
      </c>
      <c r="C430" s="33" t="s">
        <v>817</v>
      </c>
      <c r="D430" s="33" t="s">
        <v>818</v>
      </c>
      <c r="E430" s="18" t="s">
        <v>976</v>
      </c>
      <c r="F430" s="33" t="s">
        <v>703</v>
      </c>
      <c r="G430" s="18" t="s">
        <v>820</v>
      </c>
      <c r="H430" s="33"/>
      <c r="I430" s="33" t="s">
        <v>785</v>
      </c>
      <c r="J430" s="18" t="s">
        <v>999</v>
      </c>
    </row>
    <row r="431" ht="42" customHeight="1" spans="1:10">
      <c r="A431" s="167" t="s">
        <v>508</v>
      </c>
      <c r="B431" s="33" t="s">
        <v>1037</v>
      </c>
      <c r="C431" s="33" t="s">
        <v>837</v>
      </c>
      <c r="D431" s="33" t="s">
        <v>838</v>
      </c>
      <c r="E431" s="18" t="s">
        <v>1040</v>
      </c>
      <c r="F431" s="33" t="s">
        <v>690</v>
      </c>
      <c r="G431" s="18" t="s">
        <v>962</v>
      </c>
      <c r="H431" s="33" t="s">
        <v>692</v>
      </c>
      <c r="I431" s="33" t="s">
        <v>693</v>
      </c>
      <c r="J431" s="18" t="s">
        <v>1036</v>
      </c>
    </row>
    <row r="432" ht="42" customHeight="1" spans="1:10">
      <c r="A432" s="167" t="s">
        <v>535</v>
      </c>
      <c r="B432" s="33" t="s">
        <v>1041</v>
      </c>
      <c r="C432" s="33" t="s">
        <v>687</v>
      </c>
      <c r="D432" s="33" t="s">
        <v>688</v>
      </c>
      <c r="E432" s="18" t="s">
        <v>896</v>
      </c>
      <c r="F432" s="33" t="s">
        <v>703</v>
      </c>
      <c r="G432" s="18" t="s">
        <v>1042</v>
      </c>
      <c r="H432" s="33" t="s">
        <v>850</v>
      </c>
      <c r="I432" s="33" t="s">
        <v>693</v>
      </c>
      <c r="J432" s="18" t="s">
        <v>898</v>
      </c>
    </row>
    <row r="433" ht="42" customHeight="1" spans="1:10">
      <c r="A433" s="167" t="s">
        <v>535</v>
      </c>
      <c r="B433" s="33" t="s">
        <v>1041</v>
      </c>
      <c r="C433" s="33" t="s">
        <v>687</v>
      </c>
      <c r="D433" s="33" t="s">
        <v>810</v>
      </c>
      <c r="E433" s="18" t="s">
        <v>1043</v>
      </c>
      <c r="F433" s="33" t="s">
        <v>703</v>
      </c>
      <c r="G433" s="18" t="s">
        <v>1044</v>
      </c>
      <c r="H433" s="33" t="s">
        <v>692</v>
      </c>
      <c r="I433" s="33" t="s">
        <v>693</v>
      </c>
      <c r="J433" s="18" t="s">
        <v>966</v>
      </c>
    </row>
    <row r="434" ht="42" customHeight="1" spans="1:10">
      <c r="A434" s="167" t="s">
        <v>535</v>
      </c>
      <c r="B434" s="33" t="s">
        <v>1041</v>
      </c>
      <c r="C434" s="33" t="s">
        <v>817</v>
      </c>
      <c r="D434" s="33" t="s">
        <v>818</v>
      </c>
      <c r="E434" s="18" t="s">
        <v>1045</v>
      </c>
      <c r="F434" s="33" t="s">
        <v>703</v>
      </c>
      <c r="G434" s="18" t="s">
        <v>1045</v>
      </c>
      <c r="H434" s="33" t="s">
        <v>859</v>
      </c>
      <c r="I434" s="33" t="s">
        <v>693</v>
      </c>
      <c r="J434" s="18" t="s">
        <v>1046</v>
      </c>
    </row>
    <row r="435" ht="42" customHeight="1" spans="1:10">
      <c r="A435" s="167" t="s">
        <v>535</v>
      </c>
      <c r="B435" s="33" t="s">
        <v>1041</v>
      </c>
      <c r="C435" s="33" t="s">
        <v>837</v>
      </c>
      <c r="D435" s="33" t="s">
        <v>838</v>
      </c>
      <c r="E435" s="18" t="s">
        <v>1047</v>
      </c>
      <c r="F435" s="33" t="s">
        <v>690</v>
      </c>
      <c r="G435" s="18" t="s">
        <v>1047</v>
      </c>
      <c r="H435" s="33" t="s">
        <v>692</v>
      </c>
      <c r="I435" s="33" t="s">
        <v>693</v>
      </c>
      <c r="J435" s="18" t="s">
        <v>906</v>
      </c>
    </row>
    <row r="436" ht="42" customHeight="1" spans="1:10">
      <c r="A436" s="167" t="s">
        <v>498</v>
      </c>
      <c r="B436" s="33" t="s">
        <v>1048</v>
      </c>
      <c r="C436" s="33" t="s">
        <v>687</v>
      </c>
      <c r="D436" s="33" t="s">
        <v>787</v>
      </c>
      <c r="E436" s="18" t="s">
        <v>1049</v>
      </c>
      <c r="F436" s="33" t="s">
        <v>703</v>
      </c>
      <c r="G436" s="18" t="s">
        <v>1050</v>
      </c>
      <c r="H436" s="33" t="s">
        <v>692</v>
      </c>
      <c r="I436" s="33" t="s">
        <v>693</v>
      </c>
      <c r="J436" s="18" t="s">
        <v>1049</v>
      </c>
    </row>
    <row r="437" ht="42" customHeight="1" spans="1:10">
      <c r="A437" s="167" t="s">
        <v>498</v>
      </c>
      <c r="B437" s="33" t="s">
        <v>1048</v>
      </c>
      <c r="C437" s="33" t="s">
        <v>687</v>
      </c>
      <c r="D437" s="33" t="s">
        <v>787</v>
      </c>
      <c r="E437" s="18" t="s">
        <v>1051</v>
      </c>
      <c r="F437" s="33" t="s">
        <v>690</v>
      </c>
      <c r="G437" s="18" t="s">
        <v>737</v>
      </c>
      <c r="H437" s="33" t="s">
        <v>692</v>
      </c>
      <c r="I437" s="33" t="s">
        <v>693</v>
      </c>
      <c r="J437" s="18" t="s">
        <v>1052</v>
      </c>
    </row>
    <row r="438" ht="42" customHeight="1" spans="1:10">
      <c r="A438" s="167" t="s">
        <v>498</v>
      </c>
      <c r="B438" s="33" t="s">
        <v>1048</v>
      </c>
      <c r="C438" s="33" t="s">
        <v>687</v>
      </c>
      <c r="D438" s="33" t="s">
        <v>787</v>
      </c>
      <c r="E438" s="18" t="s">
        <v>1053</v>
      </c>
      <c r="F438" s="33" t="s">
        <v>703</v>
      </c>
      <c r="G438" s="18" t="s">
        <v>1054</v>
      </c>
      <c r="H438" s="33" t="s">
        <v>1055</v>
      </c>
      <c r="I438" s="33" t="s">
        <v>693</v>
      </c>
      <c r="J438" s="18" t="s">
        <v>1053</v>
      </c>
    </row>
    <row r="439" ht="42" customHeight="1" spans="1:10">
      <c r="A439" s="167" t="s">
        <v>498</v>
      </c>
      <c r="B439" s="33" t="s">
        <v>1048</v>
      </c>
      <c r="C439" s="33" t="s">
        <v>687</v>
      </c>
      <c r="D439" s="33" t="s">
        <v>787</v>
      </c>
      <c r="E439" s="18" t="s">
        <v>1056</v>
      </c>
      <c r="F439" s="33" t="s">
        <v>703</v>
      </c>
      <c r="G439" s="18" t="s">
        <v>1057</v>
      </c>
      <c r="H439" s="33" t="s">
        <v>1055</v>
      </c>
      <c r="I439" s="33" t="s">
        <v>693</v>
      </c>
      <c r="J439" s="18" t="s">
        <v>1056</v>
      </c>
    </row>
    <row r="440" ht="42" customHeight="1" spans="1:10">
      <c r="A440" s="167" t="s">
        <v>498</v>
      </c>
      <c r="B440" s="33" t="s">
        <v>1048</v>
      </c>
      <c r="C440" s="33" t="s">
        <v>817</v>
      </c>
      <c r="D440" s="33" t="s">
        <v>818</v>
      </c>
      <c r="E440" s="18" t="s">
        <v>1058</v>
      </c>
      <c r="F440" s="33" t="s">
        <v>703</v>
      </c>
      <c r="G440" s="18" t="s">
        <v>1059</v>
      </c>
      <c r="H440" s="33" t="s">
        <v>692</v>
      </c>
      <c r="I440" s="33" t="s">
        <v>785</v>
      </c>
      <c r="J440" s="18" t="s">
        <v>1058</v>
      </c>
    </row>
    <row r="441" ht="42" customHeight="1" spans="1:10">
      <c r="A441" s="167" t="s">
        <v>498</v>
      </c>
      <c r="B441" s="33" t="s">
        <v>1048</v>
      </c>
      <c r="C441" s="33" t="s">
        <v>817</v>
      </c>
      <c r="D441" s="33" t="s">
        <v>832</v>
      </c>
      <c r="E441" s="18" t="s">
        <v>1060</v>
      </c>
      <c r="F441" s="33" t="s">
        <v>703</v>
      </c>
      <c r="G441" s="18" t="s">
        <v>1061</v>
      </c>
      <c r="H441" s="33"/>
      <c r="I441" s="33" t="s">
        <v>785</v>
      </c>
      <c r="J441" s="18" t="s">
        <v>1052</v>
      </c>
    </row>
    <row r="442" ht="42" customHeight="1" spans="1:10">
      <c r="A442" s="167" t="s">
        <v>498</v>
      </c>
      <c r="B442" s="33" t="s">
        <v>1048</v>
      </c>
      <c r="C442" s="33" t="s">
        <v>837</v>
      </c>
      <c r="D442" s="33" t="s">
        <v>838</v>
      </c>
      <c r="E442" s="18" t="s">
        <v>1062</v>
      </c>
      <c r="F442" s="33" t="s">
        <v>690</v>
      </c>
      <c r="G442" s="18" t="s">
        <v>1023</v>
      </c>
      <c r="H442" s="33" t="s">
        <v>692</v>
      </c>
      <c r="I442" s="33" t="s">
        <v>693</v>
      </c>
      <c r="J442" s="18" t="s">
        <v>1062</v>
      </c>
    </row>
    <row r="443" ht="42" customHeight="1" spans="1:10">
      <c r="A443" s="167" t="s">
        <v>510</v>
      </c>
      <c r="B443" s="33" t="s">
        <v>1063</v>
      </c>
      <c r="C443" s="33" t="s">
        <v>687</v>
      </c>
      <c r="D443" s="33" t="s">
        <v>688</v>
      </c>
      <c r="E443" s="18" t="s">
        <v>896</v>
      </c>
      <c r="F443" s="33" t="s">
        <v>703</v>
      </c>
      <c r="G443" s="18" t="s">
        <v>998</v>
      </c>
      <c r="H443" s="33" t="s">
        <v>692</v>
      </c>
      <c r="I443" s="33" t="s">
        <v>693</v>
      </c>
      <c r="J443" s="18" t="s">
        <v>1001</v>
      </c>
    </row>
    <row r="444" ht="42" customHeight="1" spans="1:10">
      <c r="A444" s="167" t="s">
        <v>510</v>
      </c>
      <c r="B444" s="33" t="s">
        <v>1063</v>
      </c>
      <c r="C444" s="33" t="s">
        <v>687</v>
      </c>
      <c r="D444" s="33" t="s">
        <v>787</v>
      </c>
      <c r="E444" s="18" t="s">
        <v>1064</v>
      </c>
      <c r="F444" s="33" t="s">
        <v>703</v>
      </c>
      <c r="G444" s="18" t="s">
        <v>998</v>
      </c>
      <c r="H444" s="33" t="s">
        <v>692</v>
      </c>
      <c r="I444" s="33" t="s">
        <v>693</v>
      </c>
      <c r="J444" s="18" t="s">
        <v>1001</v>
      </c>
    </row>
    <row r="445" ht="42" customHeight="1" spans="1:10">
      <c r="A445" s="167" t="s">
        <v>510</v>
      </c>
      <c r="B445" s="33" t="s">
        <v>1063</v>
      </c>
      <c r="C445" s="33" t="s">
        <v>687</v>
      </c>
      <c r="D445" s="33" t="s">
        <v>988</v>
      </c>
      <c r="E445" s="18" t="s">
        <v>989</v>
      </c>
      <c r="F445" s="33" t="s">
        <v>703</v>
      </c>
      <c r="G445" s="18" t="s">
        <v>1065</v>
      </c>
      <c r="H445" s="33" t="s">
        <v>859</v>
      </c>
      <c r="I445" s="33" t="s">
        <v>693</v>
      </c>
      <c r="J445" s="18" t="s">
        <v>1001</v>
      </c>
    </row>
    <row r="446" ht="42" customHeight="1" spans="1:10">
      <c r="A446" s="167" t="s">
        <v>510</v>
      </c>
      <c r="B446" s="33" t="s">
        <v>1063</v>
      </c>
      <c r="C446" s="33" t="s">
        <v>817</v>
      </c>
      <c r="D446" s="33" t="s">
        <v>818</v>
      </c>
      <c r="E446" s="18" t="s">
        <v>979</v>
      </c>
      <c r="F446" s="33" t="s">
        <v>703</v>
      </c>
      <c r="G446" s="18" t="s">
        <v>977</v>
      </c>
      <c r="H446" s="33"/>
      <c r="I446" s="33" t="s">
        <v>785</v>
      </c>
      <c r="J446" s="18" t="s">
        <v>1001</v>
      </c>
    </row>
    <row r="447" ht="42" customHeight="1" spans="1:10">
      <c r="A447" s="167" t="s">
        <v>510</v>
      </c>
      <c r="B447" s="33" t="s">
        <v>1063</v>
      </c>
      <c r="C447" s="33" t="s">
        <v>837</v>
      </c>
      <c r="D447" s="33" t="s">
        <v>838</v>
      </c>
      <c r="E447" s="18" t="s">
        <v>905</v>
      </c>
      <c r="F447" s="33" t="s">
        <v>690</v>
      </c>
      <c r="G447" s="18" t="s">
        <v>1023</v>
      </c>
      <c r="H447" s="33" t="s">
        <v>692</v>
      </c>
      <c r="I447" s="33" t="s">
        <v>693</v>
      </c>
      <c r="J447" s="18" t="s">
        <v>905</v>
      </c>
    </row>
    <row r="448" ht="42" customHeight="1" spans="1:10">
      <c r="A448" s="167" t="s">
        <v>504</v>
      </c>
      <c r="B448" s="33" t="s">
        <v>1037</v>
      </c>
      <c r="C448" s="33" t="s">
        <v>687</v>
      </c>
      <c r="D448" s="33" t="s">
        <v>688</v>
      </c>
      <c r="E448" s="18" t="s">
        <v>1038</v>
      </c>
      <c r="F448" s="33" t="s">
        <v>703</v>
      </c>
      <c r="G448" s="18" t="s">
        <v>998</v>
      </c>
      <c r="H448" s="33" t="s">
        <v>692</v>
      </c>
      <c r="I448" s="33" t="s">
        <v>693</v>
      </c>
      <c r="J448" s="18" t="s">
        <v>1038</v>
      </c>
    </row>
    <row r="449" ht="42" customHeight="1" spans="1:10">
      <c r="A449" s="167" t="s">
        <v>504</v>
      </c>
      <c r="B449" s="33" t="s">
        <v>1037</v>
      </c>
      <c r="C449" s="33" t="s">
        <v>687</v>
      </c>
      <c r="D449" s="33" t="s">
        <v>787</v>
      </c>
      <c r="E449" s="18" t="s">
        <v>972</v>
      </c>
      <c r="F449" s="33" t="s">
        <v>703</v>
      </c>
      <c r="G449" s="18" t="s">
        <v>998</v>
      </c>
      <c r="H449" s="33" t="s">
        <v>692</v>
      </c>
      <c r="I449" s="33" t="s">
        <v>693</v>
      </c>
      <c r="J449" s="18" t="s">
        <v>1030</v>
      </c>
    </row>
    <row r="450" ht="42" customHeight="1" spans="1:10">
      <c r="A450" s="167" t="s">
        <v>504</v>
      </c>
      <c r="B450" s="33" t="s">
        <v>1037</v>
      </c>
      <c r="C450" s="33" t="s">
        <v>687</v>
      </c>
      <c r="D450" s="33" t="s">
        <v>988</v>
      </c>
      <c r="E450" s="18" t="s">
        <v>989</v>
      </c>
      <c r="F450" s="33" t="s">
        <v>703</v>
      </c>
      <c r="G450" s="18" t="s">
        <v>1066</v>
      </c>
      <c r="H450" s="33" t="s">
        <v>859</v>
      </c>
      <c r="I450" s="33" t="s">
        <v>693</v>
      </c>
      <c r="J450" s="18" t="s">
        <v>999</v>
      </c>
    </row>
    <row r="451" ht="42" customHeight="1" spans="1:10">
      <c r="A451" s="167" t="s">
        <v>504</v>
      </c>
      <c r="B451" s="33" t="s">
        <v>1037</v>
      </c>
      <c r="C451" s="33" t="s">
        <v>817</v>
      </c>
      <c r="D451" s="33" t="s">
        <v>860</v>
      </c>
      <c r="E451" s="18" t="s">
        <v>976</v>
      </c>
      <c r="F451" s="33" t="s">
        <v>703</v>
      </c>
      <c r="G451" s="18" t="s">
        <v>820</v>
      </c>
      <c r="H451" s="33"/>
      <c r="I451" s="33" t="s">
        <v>785</v>
      </c>
      <c r="J451" s="18" t="s">
        <v>820</v>
      </c>
    </row>
    <row r="452" ht="42" customHeight="1" spans="1:10">
      <c r="A452" s="167" t="s">
        <v>504</v>
      </c>
      <c r="B452" s="33" t="s">
        <v>1037</v>
      </c>
      <c r="C452" s="33" t="s">
        <v>837</v>
      </c>
      <c r="D452" s="33" t="s">
        <v>838</v>
      </c>
      <c r="E452" s="18" t="s">
        <v>1040</v>
      </c>
      <c r="F452" s="33" t="s">
        <v>690</v>
      </c>
      <c r="G452" s="18" t="s">
        <v>962</v>
      </c>
      <c r="H452" s="33" t="s">
        <v>692</v>
      </c>
      <c r="I452" s="33" t="s">
        <v>693</v>
      </c>
      <c r="J452" s="18" t="s">
        <v>1040</v>
      </c>
    </row>
    <row r="453" ht="42" customHeight="1" spans="1:10">
      <c r="A453" s="167" t="s">
        <v>514</v>
      </c>
      <c r="B453" s="33" t="s">
        <v>1067</v>
      </c>
      <c r="C453" s="33" t="s">
        <v>687</v>
      </c>
      <c r="D453" s="33" t="s">
        <v>787</v>
      </c>
      <c r="E453" s="18" t="s">
        <v>1068</v>
      </c>
      <c r="F453" s="33" t="s">
        <v>703</v>
      </c>
      <c r="G453" s="18" t="s">
        <v>998</v>
      </c>
      <c r="H453" s="33" t="s">
        <v>692</v>
      </c>
      <c r="I453" s="33" t="s">
        <v>693</v>
      </c>
      <c r="J453" s="18" t="s">
        <v>985</v>
      </c>
    </row>
    <row r="454" ht="42" customHeight="1" spans="1:10">
      <c r="A454" s="167" t="s">
        <v>514</v>
      </c>
      <c r="B454" s="33" t="s">
        <v>1067</v>
      </c>
      <c r="C454" s="33" t="s">
        <v>687</v>
      </c>
      <c r="D454" s="33" t="s">
        <v>787</v>
      </c>
      <c r="E454" s="18" t="s">
        <v>1069</v>
      </c>
      <c r="F454" s="33" t="s">
        <v>703</v>
      </c>
      <c r="G454" s="18" t="s">
        <v>704</v>
      </c>
      <c r="H454" s="33" t="s">
        <v>692</v>
      </c>
      <c r="I454" s="33" t="s">
        <v>693</v>
      </c>
      <c r="J454" s="18" t="s">
        <v>985</v>
      </c>
    </row>
    <row r="455" ht="42" customHeight="1" spans="1:10">
      <c r="A455" s="167" t="s">
        <v>514</v>
      </c>
      <c r="B455" s="33" t="s">
        <v>1067</v>
      </c>
      <c r="C455" s="33" t="s">
        <v>687</v>
      </c>
      <c r="D455" s="33" t="s">
        <v>988</v>
      </c>
      <c r="E455" s="18" t="s">
        <v>989</v>
      </c>
      <c r="F455" s="33" t="s">
        <v>703</v>
      </c>
      <c r="G455" s="18" t="s">
        <v>1070</v>
      </c>
      <c r="H455" s="33" t="s">
        <v>1055</v>
      </c>
      <c r="I455" s="33" t="s">
        <v>693</v>
      </c>
      <c r="J455" s="18" t="s">
        <v>985</v>
      </c>
    </row>
    <row r="456" ht="42" customHeight="1" spans="1:10">
      <c r="A456" s="167" t="s">
        <v>514</v>
      </c>
      <c r="B456" s="33" t="s">
        <v>1067</v>
      </c>
      <c r="C456" s="33" t="s">
        <v>817</v>
      </c>
      <c r="D456" s="33" t="s">
        <v>818</v>
      </c>
      <c r="E456" s="18" t="s">
        <v>1071</v>
      </c>
      <c r="F456" s="33" t="s">
        <v>703</v>
      </c>
      <c r="G456" s="18" t="s">
        <v>994</v>
      </c>
      <c r="H456" s="33"/>
      <c r="I456" s="33" t="s">
        <v>785</v>
      </c>
      <c r="J456" s="18" t="s">
        <v>985</v>
      </c>
    </row>
    <row r="457" ht="42" customHeight="1" spans="1:10">
      <c r="A457" s="167" t="s">
        <v>514</v>
      </c>
      <c r="B457" s="33" t="s">
        <v>1067</v>
      </c>
      <c r="C457" s="33" t="s">
        <v>837</v>
      </c>
      <c r="D457" s="33" t="s">
        <v>838</v>
      </c>
      <c r="E457" s="18" t="s">
        <v>1072</v>
      </c>
      <c r="F457" s="33" t="s">
        <v>690</v>
      </c>
      <c r="G457" s="18" t="s">
        <v>707</v>
      </c>
      <c r="H457" s="33" t="s">
        <v>692</v>
      </c>
      <c r="I457" s="33" t="s">
        <v>693</v>
      </c>
      <c r="J457" s="18" t="s">
        <v>1073</v>
      </c>
    </row>
    <row r="458" ht="42" customHeight="1" spans="1:10">
      <c r="A458" s="167" t="s">
        <v>516</v>
      </c>
      <c r="B458" s="33" t="s">
        <v>1074</v>
      </c>
      <c r="C458" s="33" t="s">
        <v>687</v>
      </c>
      <c r="D458" s="33" t="s">
        <v>688</v>
      </c>
      <c r="E458" s="18" t="s">
        <v>896</v>
      </c>
      <c r="F458" s="33" t="s">
        <v>703</v>
      </c>
      <c r="G458" s="18" t="s">
        <v>998</v>
      </c>
      <c r="H458" s="33" t="s">
        <v>692</v>
      </c>
      <c r="I458" s="33" t="s">
        <v>693</v>
      </c>
      <c r="J458" s="18" t="s">
        <v>898</v>
      </c>
    </row>
    <row r="459" ht="42" customHeight="1" spans="1:10">
      <c r="A459" s="167" t="s">
        <v>516</v>
      </c>
      <c r="B459" s="33" t="s">
        <v>1074</v>
      </c>
      <c r="C459" s="33" t="s">
        <v>687</v>
      </c>
      <c r="D459" s="33" t="s">
        <v>787</v>
      </c>
      <c r="E459" s="18" t="s">
        <v>1064</v>
      </c>
      <c r="F459" s="33" t="s">
        <v>703</v>
      </c>
      <c r="G459" s="18" t="s">
        <v>704</v>
      </c>
      <c r="H459" s="33" t="s">
        <v>692</v>
      </c>
      <c r="I459" s="33" t="s">
        <v>693</v>
      </c>
      <c r="J459" s="18" t="s">
        <v>1075</v>
      </c>
    </row>
    <row r="460" ht="42" customHeight="1" spans="1:10">
      <c r="A460" s="167" t="s">
        <v>516</v>
      </c>
      <c r="B460" s="33" t="s">
        <v>1074</v>
      </c>
      <c r="C460" s="33" t="s">
        <v>817</v>
      </c>
      <c r="D460" s="33" t="s">
        <v>818</v>
      </c>
      <c r="E460" s="18" t="s">
        <v>1076</v>
      </c>
      <c r="F460" s="33" t="s">
        <v>703</v>
      </c>
      <c r="G460" s="18" t="s">
        <v>977</v>
      </c>
      <c r="H460" s="33"/>
      <c r="I460" s="33" t="s">
        <v>785</v>
      </c>
      <c r="J460" s="18" t="s">
        <v>1077</v>
      </c>
    </row>
    <row r="461" ht="42" customHeight="1" spans="1:10">
      <c r="A461" s="167" t="s">
        <v>516</v>
      </c>
      <c r="B461" s="33" t="s">
        <v>1074</v>
      </c>
      <c r="C461" s="33" t="s">
        <v>817</v>
      </c>
      <c r="D461" s="33" t="s">
        <v>818</v>
      </c>
      <c r="E461" s="18" t="s">
        <v>903</v>
      </c>
      <c r="F461" s="33" t="s">
        <v>690</v>
      </c>
      <c r="G461" s="18" t="s">
        <v>1023</v>
      </c>
      <c r="H461" s="33" t="s">
        <v>692</v>
      </c>
      <c r="I461" s="33" t="s">
        <v>693</v>
      </c>
      <c r="J461" s="18" t="s">
        <v>904</v>
      </c>
    </row>
    <row r="462" ht="42" customHeight="1" spans="1:10">
      <c r="A462" s="167" t="s">
        <v>516</v>
      </c>
      <c r="B462" s="33" t="s">
        <v>1074</v>
      </c>
      <c r="C462" s="33" t="s">
        <v>837</v>
      </c>
      <c r="D462" s="33" t="s">
        <v>838</v>
      </c>
      <c r="E462" s="18" t="s">
        <v>905</v>
      </c>
      <c r="F462" s="33" t="s">
        <v>690</v>
      </c>
      <c r="G462" s="18" t="s">
        <v>1023</v>
      </c>
      <c r="H462" s="33" t="s">
        <v>692</v>
      </c>
      <c r="I462" s="33" t="s">
        <v>693</v>
      </c>
      <c r="J462" s="18" t="s">
        <v>906</v>
      </c>
    </row>
    <row r="463" ht="42" customHeight="1" spans="1:10">
      <c r="A463" s="167" t="s">
        <v>531</v>
      </c>
      <c r="B463" s="33" t="s">
        <v>1078</v>
      </c>
      <c r="C463" s="33" t="s">
        <v>687</v>
      </c>
      <c r="D463" s="33" t="s">
        <v>688</v>
      </c>
      <c r="E463" s="18" t="s">
        <v>1079</v>
      </c>
      <c r="F463" s="33" t="s">
        <v>690</v>
      </c>
      <c r="G463" s="18" t="s">
        <v>1080</v>
      </c>
      <c r="H463" s="33" t="s">
        <v>692</v>
      </c>
      <c r="I463" s="33" t="s">
        <v>693</v>
      </c>
      <c r="J463" s="18" t="s">
        <v>1079</v>
      </c>
    </row>
    <row r="464" ht="42" customHeight="1" spans="1:10">
      <c r="A464" s="167" t="s">
        <v>531</v>
      </c>
      <c r="B464" s="33" t="s">
        <v>1078</v>
      </c>
      <c r="C464" s="33" t="s">
        <v>687</v>
      </c>
      <c r="D464" s="33" t="s">
        <v>688</v>
      </c>
      <c r="E464" s="18" t="s">
        <v>1081</v>
      </c>
      <c r="F464" s="33" t="s">
        <v>690</v>
      </c>
      <c r="G464" s="18" t="s">
        <v>1082</v>
      </c>
      <c r="H464" s="33" t="s">
        <v>692</v>
      </c>
      <c r="I464" s="33" t="s">
        <v>693</v>
      </c>
      <c r="J464" s="18" t="s">
        <v>1081</v>
      </c>
    </row>
    <row r="465" ht="42" customHeight="1" spans="1:10">
      <c r="A465" s="167" t="s">
        <v>531</v>
      </c>
      <c r="B465" s="33" t="s">
        <v>1078</v>
      </c>
      <c r="C465" s="33" t="s">
        <v>687</v>
      </c>
      <c r="D465" s="33" t="s">
        <v>688</v>
      </c>
      <c r="E465" s="18" t="s">
        <v>1083</v>
      </c>
      <c r="F465" s="33" t="s">
        <v>690</v>
      </c>
      <c r="G465" s="18" t="s">
        <v>1082</v>
      </c>
      <c r="H465" s="33" t="s">
        <v>692</v>
      </c>
      <c r="I465" s="33" t="s">
        <v>693</v>
      </c>
      <c r="J465" s="18" t="s">
        <v>1083</v>
      </c>
    </row>
    <row r="466" ht="42" customHeight="1" spans="1:10">
      <c r="A466" s="167" t="s">
        <v>531</v>
      </c>
      <c r="B466" s="33" t="s">
        <v>1078</v>
      </c>
      <c r="C466" s="33" t="s">
        <v>687</v>
      </c>
      <c r="D466" s="33" t="s">
        <v>688</v>
      </c>
      <c r="E466" s="18" t="s">
        <v>1084</v>
      </c>
      <c r="F466" s="33" t="s">
        <v>690</v>
      </c>
      <c r="G466" s="18" t="s">
        <v>1080</v>
      </c>
      <c r="H466" s="33" t="s">
        <v>692</v>
      </c>
      <c r="I466" s="33" t="s">
        <v>693</v>
      </c>
      <c r="J466" s="18" t="s">
        <v>1084</v>
      </c>
    </row>
    <row r="467" ht="42" customHeight="1" spans="1:10">
      <c r="A467" s="167" t="s">
        <v>531</v>
      </c>
      <c r="B467" s="33" t="s">
        <v>1078</v>
      </c>
      <c r="C467" s="33" t="s">
        <v>687</v>
      </c>
      <c r="D467" s="33" t="s">
        <v>688</v>
      </c>
      <c r="E467" s="18" t="s">
        <v>1085</v>
      </c>
      <c r="F467" s="33" t="s">
        <v>690</v>
      </c>
      <c r="G467" s="18" t="s">
        <v>1086</v>
      </c>
      <c r="H467" s="33" t="s">
        <v>692</v>
      </c>
      <c r="I467" s="33" t="s">
        <v>693</v>
      </c>
      <c r="J467" s="18" t="s">
        <v>1085</v>
      </c>
    </row>
    <row r="468" ht="42" customHeight="1" spans="1:10">
      <c r="A468" s="167" t="s">
        <v>531</v>
      </c>
      <c r="B468" s="33" t="s">
        <v>1078</v>
      </c>
      <c r="C468" s="33" t="s">
        <v>817</v>
      </c>
      <c r="D468" s="33" t="s">
        <v>818</v>
      </c>
      <c r="E468" s="18" t="s">
        <v>1087</v>
      </c>
      <c r="F468" s="33" t="s">
        <v>690</v>
      </c>
      <c r="G468" s="18" t="s">
        <v>724</v>
      </c>
      <c r="H468" s="33" t="s">
        <v>692</v>
      </c>
      <c r="I468" s="33" t="s">
        <v>693</v>
      </c>
      <c r="J468" s="18" t="s">
        <v>1088</v>
      </c>
    </row>
    <row r="469" ht="42" customHeight="1" spans="1:10">
      <c r="A469" s="167" t="s">
        <v>531</v>
      </c>
      <c r="B469" s="33" t="s">
        <v>1078</v>
      </c>
      <c r="C469" s="33" t="s">
        <v>837</v>
      </c>
      <c r="D469" s="33" t="s">
        <v>838</v>
      </c>
      <c r="E469" s="18" t="s">
        <v>905</v>
      </c>
      <c r="F469" s="33" t="s">
        <v>690</v>
      </c>
      <c r="G469" s="18" t="s">
        <v>707</v>
      </c>
      <c r="H469" s="33" t="s">
        <v>692</v>
      </c>
      <c r="I469" s="33" t="s">
        <v>693</v>
      </c>
      <c r="J469" s="18" t="s">
        <v>906</v>
      </c>
    </row>
    <row r="470" ht="42" customHeight="1" spans="1:10">
      <c r="A470" s="167" t="s">
        <v>541</v>
      </c>
      <c r="B470" s="33" t="s">
        <v>1089</v>
      </c>
      <c r="C470" s="33" t="s">
        <v>687</v>
      </c>
      <c r="D470" s="33" t="s">
        <v>688</v>
      </c>
      <c r="E470" s="18" t="s">
        <v>1090</v>
      </c>
      <c r="F470" s="33" t="s">
        <v>703</v>
      </c>
      <c r="G470" s="18" t="s">
        <v>1091</v>
      </c>
      <c r="H470" s="33" t="s">
        <v>697</v>
      </c>
      <c r="I470" s="33" t="s">
        <v>785</v>
      </c>
      <c r="J470" s="18" t="s">
        <v>1092</v>
      </c>
    </row>
    <row r="471" ht="42" customHeight="1" spans="1:10">
      <c r="A471" s="167" t="s">
        <v>541</v>
      </c>
      <c r="B471" s="33" t="s">
        <v>1089</v>
      </c>
      <c r="C471" s="33" t="s">
        <v>687</v>
      </c>
      <c r="D471" s="33" t="s">
        <v>787</v>
      </c>
      <c r="E471" s="18" t="s">
        <v>1064</v>
      </c>
      <c r="F471" s="33" t="s">
        <v>703</v>
      </c>
      <c r="G471" s="18" t="s">
        <v>704</v>
      </c>
      <c r="H471" s="33" t="s">
        <v>692</v>
      </c>
      <c r="I471" s="33" t="s">
        <v>693</v>
      </c>
      <c r="J471" s="18" t="s">
        <v>1093</v>
      </c>
    </row>
    <row r="472" ht="42" customHeight="1" spans="1:10">
      <c r="A472" s="167" t="s">
        <v>541</v>
      </c>
      <c r="B472" s="33" t="s">
        <v>1089</v>
      </c>
      <c r="C472" s="33" t="s">
        <v>687</v>
      </c>
      <c r="D472" s="33" t="s">
        <v>810</v>
      </c>
      <c r="E472" s="18" t="s">
        <v>1094</v>
      </c>
      <c r="F472" s="33" t="s">
        <v>703</v>
      </c>
      <c r="G472" s="18" t="s">
        <v>704</v>
      </c>
      <c r="H472" s="33" t="s">
        <v>692</v>
      </c>
      <c r="I472" s="33" t="s">
        <v>693</v>
      </c>
      <c r="J472" s="18" t="s">
        <v>1095</v>
      </c>
    </row>
    <row r="473" ht="42" customHeight="1" spans="1:10">
      <c r="A473" s="167" t="s">
        <v>541</v>
      </c>
      <c r="B473" s="33" t="s">
        <v>1089</v>
      </c>
      <c r="C473" s="33" t="s">
        <v>817</v>
      </c>
      <c r="D473" s="33" t="s">
        <v>818</v>
      </c>
      <c r="E473" s="18" t="s">
        <v>903</v>
      </c>
      <c r="F473" s="33" t="s">
        <v>703</v>
      </c>
      <c r="G473" s="18" t="s">
        <v>704</v>
      </c>
      <c r="H473" s="33" t="s">
        <v>692</v>
      </c>
      <c r="I473" s="33" t="s">
        <v>693</v>
      </c>
      <c r="J473" s="18" t="s">
        <v>1096</v>
      </c>
    </row>
    <row r="474" ht="42" customHeight="1" spans="1:10">
      <c r="A474" s="167" t="s">
        <v>541</v>
      </c>
      <c r="B474" s="33" t="s">
        <v>1089</v>
      </c>
      <c r="C474" s="33" t="s">
        <v>837</v>
      </c>
      <c r="D474" s="33" t="s">
        <v>838</v>
      </c>
      <c r="E474" s="18" t="s">
        <v>1097</v>
      </c>
      <c r="F474" s="33" t="s">
        <v>959</v>
      </c>
      <c r="G474" s="18" t="s">
        <v>724</v>
      </c>
      <c r="H474" s="33" t="s">
        <v>692</v>
      </c>
      <c r="I474" s="33" t="s">
        <v>693</v>
      </c>
      <c r="J474" s="18" t="s">
        <v>1098</v>
      </c>
    </row>
    <row r="475" ht="42" customHeight="1" spans="1:10">
      <c r="A475" s="167" t="s">
        <v>490</v>
      </c>
      <c r="B475" s="33" t="s">
        <v>1099</v>
      </c>
      <c r="C475" s="33" t="s">
        <v>687</v>
      </c>
      <c r="D475" s="33" t="s">
        <v>688</v>
      </c>
      <c r="E475" s="18" t="s">
        <v>1100</v>
      </c>
      <c r="F475" s="33" t="s">
        <v>703</v>
      </c>
      <c r="G475" s="18" t="s">
        <v>998</v>
      </c>
      <c r="H475" s="33" t="s">
        <v>692</v>
      </c>
      <c r="I475" s="33" t="s">
        <v>693</v>
      </c>
      <c r="J475" s="18" t="s">
        <v>1100</v>
      </c>
    </row>
    <row r="476" ht="42" customHeight="1" spans="1:10">
      <c r="A476" s="167" t="s">
        <v>490</v>
      </c>
      <c r="B476" s="33" t="s">
        <v>1099</v>
      </c>
      <c r="C476" s="33" t="s">
        <v>687</v>
      </c>
      <c r="D476" s="33" t="s">
        <v>787</v>
      </c>
      <c r="E476" s="18" t="s">
        <v>1101</v>
      </c>
      <c r="F476" s="33" t="s">
        <v>703</v>
      </c>
      <c r="G476" s="18" t="s">
        <v>998</v>
      </c>
      <c r="H476" s="33" t="s">
        <v>692</v>
      </c>
      <c r="I476" s="33" t="s">
        <v>693</v>
      </c>
      <c r="J476" s="18" t="s">
        <v>1101</v>
      </c>
    </row>
    <row r="477" ht="42" customHeight="1" spans="1:10">
      <c r="A477" s="167" t="s">
        <v>490</v>
      </c>
      <c r="B477" s="33" t="s">
        <v>1099</v>
      </c>
      <c r="C477" s="33" t="s">
        <v>817</v>
      </c>
      <c r="D477" s="33" t="s">
        <v>832</v>
      </c>
      <c r="E477" s="18" t="s">
        <v>1102</v>
      </c>
      <c r="F477" s="33" t="s">
        <v>703</v>
      </c>
      <c r="G477" s="18" t="s">
        <v>998</v>
      </c>
      <c r="H477" s="33" t="s">
        <v>692</v>
      </c>
      <c r="I477" s="33" t="s">
        <v>693</v>
      </c>
      <c r="J477" s="18" t="s">
        <v>1102</v>
      </c>
    </row>
    <row r="478" ht="42" customHeight="1" spans="1:10">
      <c r="A478" s="167" t="s">
        <v>490</v>
      </c>
      <c r="B478" s="33" t="s">
        <v>1099</v>
      </c>
      <c r="C478" s="33" t="s">
        <v>837</v>
      </c>
      <c r="D478" s="33" t="s">
        <v>838</v>
      </c>
      <c r="E478" s="18" t="s">
        <v>842</v>
      </c>
      <c r="F478" s="33" t="s">
        <v>959</v>
      </c>
      <c r="G478" s="18" t="s">
        <v>1023</v>
      </c>
      <c r="H478" s="33" t="s">
        <v>692</v>
      </c>
      <c r="I478" s="33" t="s">
        <v>693</v>
      </c>
      <c r="J478" s="18" t="s">
        <v>842</v>
      </c>
    </row>
    <row r="479" ht="42" customHeight="1" spans="1:10">
      <c r="A479" s="167" t="s">
        <v>520</v>
      </c>
      <c r="B479" s="33" t="s">
        <v>1103</v>
      </c>
      <c r="C479" s="33" t="s">
        <v>687</v>
      </c>
      <c r="D479" s="33" t="s">
        <v>688</v>
      </c>
      <c r="E479" s="18" t="s">
        <v>1104</v>
      </c>
      <c r="F479" s="33" t="s">
        <v>690</v>
      </c>
      <c r="G479" s="18" t="s">
        <v>122</v>
      </c>
      <c r="H479" s="33" t="s">
        <v>1105</v>
      </c>
      <c r="I479" s="33" t="s">
        <v>693</v>
      </c>
      <c r="J479" s="18" t="s">
        <v>1106</v>
      </c>
    </row>
    <row r="480" ht="42" customHeight="1" spans="1:10">
      <c r="A480" s="167" t="s">
        <v>520</v>
      </c>
      <c r="B480" s="33" t="s">
        <v>1103</v>
      </c>
      <c r="C480" s="33" t="s">
        <v>687</v>
      </c>
      <c r="D480" s="33" t="s">
        <v>787</v>
      </c>
      <c r="E480" s="18" t="s">
        <v>972</v>
      </c>
      <c r="F480" s="33" t="s">
        <v>690</v>
      </c>
      <c r="G480" s="18" t="s">
        <v>707</v>
      </c>
      <c r="H480" s="33" t="s">
        <v>692</v>
      </c>
      <c r="I480" s="33" t="s">
        <v>693</v>
      </c>
      <c r="J480" s="18" t="s">
        <v>1107</v>
      </c>
    </row>
    <row r="481" ht="42" customHeight="1" spans="1:10">
      <c r="A481" s="167" t="s">
        <v>520</v>
      </c>
      <c r="B481" s="33" t="s">
        <v>1103</v>
      </c>
      <c r="C481" s="33" t="s">
        <v>687</v>
      </c>
      <c r="D481" s="33" t="s">
        <v>787</v>
      </c>
      <c r="E481" s="18" t="s">
        <v>974</v>
      </c>
      <c r="F481" s="33" t="s">
        <v>703</v>
      </c>
      <c r="G481" s="18" t="s">
        <v>704</v>
      </c>
      <c r="H481" s="33" t="s">
        <v>692</v>
      </c>
      <c r="I481" s="33" t="s">
        <v>693</v>
      </c>
      <c r="J481" s="18" t="s">
        <v>1108</v>
      </c>
    </row>
    <row r="482" ht="42" customHeight="1" spans="1:10">
      <c r="A482" s="167" t="s">
        <v>520</v>
      </c>
      <c r="B482" s="33" t="s">
        <v>1103</v>
      </c>
      <c r="C482" s="33" t="s">
        <v>687</v>
      </c>
      <c r="D482" s="33" t="s">
        <v>787</v>
      </c>
      <c r="E482" s="18" t="s">
        <v>1109</v>
      </c>
      <c r="F482" s="33" t="s">
        <v>703</v>
      </c>
      <c r="G482" s="18" t="s">
        <v>1110</v>
      </c>
      <c r="H482" s="33" t="s">
        <v>1055</v>
      </c>
      <c r="I482" s="33" t="s">
        <v>693</v>
      </c>
      <c r="J482" s="18" t="s">
        <v>1111</v>
      </c>
    </row>
    <row r="483" ht="42" customHeight="1" spans="1:10">
      <c r="A483" s="167" t="s">
        <v>520</v>
      </c>
      <c r="B483" s="33" t="s">
        <v>1103</v>
      </c>
      <c r="C483" s="33" t="s">
        <v>687</v>
      </c>
      <c r="D483" s="33" t="s">
        <v>787</v>
      </c>
      <c r="E483" s="18" t="s">
        <v>1112</v>
      </c>
      <c r="F483" s="33" t="s">
        <v>703</v>
      </c>
      <c r="G483" s="18" t="s">
        <v>1070</v>
      </c>
      <c r="H483" s="33" t="s">
        <v>1113</v>
      </c>
      <c r="I483" s="33" t="s">
        <v>693</v>
      </c>
      <c r="J483" s="18" t="s">
        <v>1114</v>
      </c>
    </row>
    <row r="484" ht="42" customHeight="1" spans="1:10">
      <c r="A484" s="167" t="s">
        <v>520</v>
      </c>
      <c r="B484" s="33" t="s">
        <v>1103</v>
      </c>
      <c r="C484" s="33" t="s">
        <v>687</v>
      </c>
      <c r="D484" s="33" t="s">
        <v>787</v>
      </c>
      <c r="E484" s="18" t="s">
        <v>1115</v>
      </c>
      <c r="F484" s="33" t="s">
        <v>703</v>
      </c>
      <c r="G484" s="18" t="s">
        <v>1116</v>
      </c>
      <c r="H484" s="33" t="s">
        <v>1113</v>
      </c>
      <c r="I484" s="33" t="s">
        <v>693</v>
      </c>
      <c r="J484" s="18" t="s">
        <v>1117</v>
      </c>
    </row>
    <row r="485" ht="42" customHeight="1" spans="1:10">
      <c r="A485" s="167" t="s">
        <v>520</v>
      </c>
      <c r="B485" s="33" t="s">
        <v>1103</v>
      </c>
      <c r="C485" s="33" t="s">
        <v>687</v>
      </c>
      <c r="D485" s="33" t="s">
        <v>810</v>
      </c>
      <c r="E485" s="18" t="s">
        <v>970</v>
      </c>
      <c r="F485" s="33" t="s">
        <v>703</v>
      </c>
      <c r="G485" s="18" t="s">
        <v>704</v>
      </c>
      <c r="H485" s="33" t="s">
        <v>692</v>
      </c>
      <c r="I485" s="33" t="s">
        <v>693</v>
      </c>
      <c r="J485" s="18" t="s">
        <v>970</v>
      </c>
    </row>
    <row r="486" ht="42" customHeight="1" spans="1:10">
      <c r="A486" s="167" t="s">
        <v>520</v>
      </c>
      <c r="B486" s="33" t="s">
        <v>1103</v>
      </c>
      <c r="C486" s="33" t="s">
        <v>817</v>
      </c>
      <c r="D486" s="33" t="s">
        <v>818</v>
      </c>
      <c r="E486" s="18" t="s">
        <v>1118</v>
      </c>
      <c r="F486" s="33" t="s">
        <v>703</v>
      </c>
      <c r="G486" s="18" t="s">
        <v>1119</v>
      </c>
      <c r="H486" s="33"/>
      <c r="I486" s="33" t="s">
        <v>785</v>
      </c>
      <c r="J486" s="18" t="s">
        <v>1120</v>
      </c>
    </row>
    <row r="487" ht="42" customHeight="1" spans="1:10">
      <c r="A487" s="167" t="s">
        <v>520</v>
      </c>
      <c r="B487" s="33" t="s">
        <v>1103</v>
      </c>
      <c r="C487" s="33" t="s">
        <v>817</v>
      </c>
      <c r="D487" s="33" t="s">
        <v>818</v>
      </c>
      <c r="E487" s="18" t="s">
        <v>1121</v>
      </c>
      <c r="F487" s="33" t="s">
        <v>703</v>
      </c>
      <c r="G487" s="18" t="s">
        <v>1122</v>
      </c>
      <c r="H487" s="33"/>
      <c r="I487" s="33" t="s">
        <v>785</v>
      </c>
      <c r="J487" s="18" t="s">
        <v>1123</v>
      </c>
    </row>
    <row r="488" ht="42" customHeight="1" spans="1:10">
      <c r="A488" s="167" t="s">
        <v>520</v>
      </c>
      <c r="B488" s="33" t="s">
        <v>1103</v>
      </c>
      <c r="C488" s="33" t="s">
        <v>817</v>
      </c>
      <c r="D488" s="33" t="s">
        <v>818</v>
      </c>
      <c r="E488" s="18" t="s">
        <v>979</v>
      </c>
      <c r="F488" s="33" t="s">
        <v>703</v>
      </c>
      <c r="G488" s="18" t="s">
        <v>977</v>
      </c>
      <c r="H488" s="33"/>
      <c r="I488" s="33" t="s">
        <v>785</v>
      </c>
      <c r="J488" s="18" t="s">
        <v>1124</v>
      </c>
    </row>
    <row r="489" ht="42" customHeight="1" spans="1:10">
      <c r="A489" s="167" t="s">
        <v>520</v>
      </c>
      <c r="B489" s="33" t="s">
        <v>1103</v>
      </c>
      <c r="C489" s="33" t="s">
        <v>837</v>
      </c>
      <c r="D489" s="33" t="s">
        <v>838</v>
      </c>
      <c r="E489" s="18" t="s">
        <v>981</v>
      </c>
      <c r="F489" s="33" t="s">
        <v>690</v>
      </c>
      <c r="G489" s="18" t="s">
        <v>760</v>
      </c>
      <c r="H489" s="33" t="s">
        <v>692</v>
      </c>
      <c r="I489" s="33" t="s">
        <v>693</v>
      </c>
      <c r="J489" s="18" t="s">
        <v>906</v>
      </c>
    </row>
    <row r="490" ht="42" customHeight="1" spans="1:10">
      <c r="A490" s="166" t="s">
        <v>75</v>
      </c>
      <c r="B490" s="26"/>
      <c r="C490" s="26"/>
      <c r="D490" s="26"/>
      <c r="E490" s="26"/>
      <c r="F490" s="26"/>
      <c r="G490" s="26"/>
      <c r="H490" s="26"/>
      <c r="I490" s="26"/>
      <c r="J490" s="26"/>
    </row>
    <row r="491" ht="42" customHeight="1" spans="1:10">
      <c r="A491" s="167" t="s">
        <v>563</v>
      </c>
      <c r="B491" s="33" t="s">
        <v>1125</v>
      </c>
      <c r="C491" s="33" t="s">
        <v>687</v>
      </c>
      <c r="D491" s="33" t="s">
        <v>688</v>
      </c>
      <c r="E491" s="18" t="s">
        <v>1126</v>
      </c>
      <c r="F491" s="33" t="s">
        <v>690</v>
      </c>
      <c r="G491" s="18" t="s">
        <v>118</v>
      </c>
      <c r="H491" s="33" t="s">
        <v>910</v>
      </c>
      <c r="I491" s="33" t="s">
        <v>693</v>
      </c>
      <c r="J491" s="18" t="s">
        <v>1127</v>
      </c>
    </row>
    <row r="492" ht="42" customHeight="1" spans="1:10">
      <c r="A492" s="167" t="s">
        <v>563</v>
      </c>
      <c r="B492" s="33" t="s">
        <v>1125</v>
      </c>
      <c r="C492" s="33" t="s">
        <v>687</v>
      </c>
      <c r="D492" s="33" t="s">
        <v>787</v>
      </c>
      <c r="E492" s="18" t="s">
        <v>1128</v>
      </c>
      <c r="F492" s="33" t="s">
        <v>703</v>
      </c>
      <c r="G492" s="18" t="s">
        <v>704</v>
      </c>
      <c r="H492" s="33" t="s">
        <v>692</v>
      </c>
      <c r="I492" s="33" t="s">
        <v>785</v>
      </c>
      <c r="J492" s="18" t="s">
        <v>1129</v>
      </c>
    </row>
    <row r="493" ht="42" customHeight="1" spans="1:10">
      <c r="A493" s="167" t="s">
        <v>563</v>
      </c>
      <c r="B493" s="33" t="s">
        <v>1125</v>
      </c>
      <c r="C493" s="33" t="s">
        <v>687</v>
      </c>
      <c r="D493" s="33" t="s">
        <v>810</v>
      </c>
      <c r="E493" s="18" t="s">
        <v>1130</v>
      </c>
      <c r="F493" s="33" t="s">
        <v>703</v>
      </c>
      <c r="G493" s="18" t="s">
        <v>704</v>
      </c>
      <c r="H493" s="33" t="s">
        <v>692</v>
      </c>
      <c r="I493" s="33" t="s">
        <v>785</v>
      </c>
      <c r="J493" s="18" t="s">
        <v>1131</v>
      </c>
    </row>
    <row r="494" ht="42" customHeight="1" spans="1:10">
      <c r="A494" s="167" t="s">
        <v>563</v>
      </c>
      <c r="B494" s="33" t="s">
        <v>1125</v>
      </c>
      <c r="C494" s="33" t="s">
        <v>817</v>
      </c>
      <c r="D494" s="33" t="s">
        <v>818</v>
      </c>
      <c r="E494" s="18" t="s">
        <v>1132</v>
      </c>
      <c r="F494" s="33" t="s">
        <v>703</v>
      </c>
      <c r="G494" s="18" t="s">
        <v>704</v>
      </c>
      <c r="H494" s="33" t="s">
        <v>692</v>
      </c>
      <c r="I494" s="33" t="s">
        <v>785</v>
      </c>
      <c r="J494" s="18" t="s">
        <v>1133</v>
      </c>
    </row>
    <row r="495" ht="42" customHeight="1" spans="1:10">
      <c r="A495" s="167" t="s">
        <v>563</v>
      </c>
      <c r="B495" s="33" t="s">
        <v>1125</v>
      </c>
      <c r="C495" s="33" t="s">
        <v>817</v>
      </c>
      <c r="D495" s="33" t="s">
        <v>832</v>
      </c>
      <c r="E495" s="18" t="s">
        <v>1134</v>
      </c>
      <c r="F495" s="33" t="s">
        <v>703</v>
      </c>
      <c r="G495" s="18" t="s">
        <v>704</v>
      </c>
      <c r="H495" s="33" t="s">
        <v>692</v>
      </c>
      <c r="I495" s="33" t="s">
        <v>785</v>
      </c>
      <c r="J495" s="18" t="s">
        <v>1135</v>
      </c>
    </row>
    <row r="496" ht="42" customHeight="1" spans="1:10">
      <c r="A496" s="167" t="s">
        <v>563</v>
      </c>
      <c r="B496" s="33" t="s">
        <v>1125</v>
      </c>
      <c r="C496" s="33" t="s">
        <v>837</v>
      </c>
      <c r="D496" s="33" t="s">
        <v>838</v>
      </c>
      <c r="E496" s="18" t="s">
        <v>1136</v>
      </c>
      <c r="F496" s="33" t="s">
        <v>872</v>
      </c>
      <c r="G496" s="18" t="s">
        <v>115</v>
      </c>
      <c r="H496" s="33" t="s">
        <v>910</v>
      </c>
      <c r="I496" s="33" t="s">
        <v>693</v>
      </c>
      <c r="J496" s="18" t="s">
        <v>1137</v>
      </c>
    </row>
    <row r="497" ht="42" customHeight="1" spans="1:10">
      <c r="A497" s="167" t="s">
        <v>561</v>
      </c>
      <c r="B497" s="33" t="s">
        <v>1138</v>
      </c>
      <c r="C497" s="33" t="s">
        <v>687</v>
      </c>
      <c r="D497" s="33" t="s">
        <v>688</v>
      </c>
      <c r="E497" s="18" t="s">
        <v>1139</v>
      </c>
      <c r="F497" s="33" t="s">
        <v>690</v>
      </c>
      <c r="G497" s="18" t="s">
        <v>1140</v>
      </c>
      <c r="H497" s="33" t="s">
        <v>1141</v>
      </c>
      <c r="I497" s="33" t="s">
        <v>693</v>
      </c>
      <c r="J497" s="18" t="s">
        <v>1142</v>
      </c>
    </row>
    <row r="498" ht="42" customHeight="1" spans="1:10">
      <c r="A498" s="167" t="s">
        <v>561</v>
      </c>
      <c r="B498" s="33" t="s">
        <v>1138</v>
      </c>
      <c r="C498" s="33" t="s">
        <v>687</v>
      </c>
      <c r="D498" s="33" t="s">
        <v>787</v>
      </c>
      <c r="E498" s="18" t="s">
        <v>1128</v>
      </c>
      <c r="F498" s="33" t="s">
        <v>703</v>
      </c>
      <c r="G498" s="18" t="s">
        <v>704</v>
      </c>
      <c r="H498" s="33" t="s">
        <v>692</v>
      </c>
      <c r="I498" s="33" t="s">
        <v>785</v>
      </c>
      <c r="J498" s="18" t="s">
        <v>1129</v>
      </c>
    </row>
    <row r="499" ht="42" customHeight="1" spans="1:10">
      <c r="A499" s="167" t="s">
        <v>561</v>
      </c>
      <c r="B499" s="33" t="s">
        <v>1138</v>
      </c>
      <c r="C499" s="33" t="s">
        <v>687</v>
      </c>
      <c r="D499" s="33" t="s">
        <v>810</v>
      </c>
      <c r="E499" s="18" t="s">
        <v>1130</v>
      </c>
      <c r="F499" s="33" t="s">
        <v>703</v>
      </c>
      <c r="G499" s="18" t="s">
        <v>704</v>
      </c>
      <c r="H499" s="33" t="s">
        <v>692</v>
      </c>
      <c r="I499" s="33" t="s">
        <v>785</v>
      </c>
      <c r="J499" s="18" t="s">
        <v>1131</v>
      </c>
    </row>
    <row r="500" ht="42" customHeight="1" spans="1:10">
      <c r="A500" s="167" t="s">
        <v>561</v>
      </c>
      <c r="B500" s="33" t="s">
        <v>1138</v>
      </c>
      <c r="C500" s="33" t="s">
        <v>817</v>
      </c>
      <c r="D500" s="33" t="s">
        <v>818</v>
      </c>
      <c r="E500" s="18" t="s">
        <v>1132</v>
      </c>
      <c r="F500" s="33" t="s">
        <v>703</v>
      </c>
      <c r="G500" s="18" t="s">
        <v>704</v>
      </c>
      <c r="H500" s="33" t="s">
        <v>692</v>
      </c>
      <c r="I500" s="33" t="s">
        <v>785</v>
      </c>
      <c r="J500" s="18" t="s">
        <v>1133</v>
      </c>
    </row>
    <row r="501" ht="42" customHeight="1" spans="1:10">
      <c r="A501" s="167" t="s">
        <v>561</v>
      </c>
      <c r="B501" s="33" t="s">
        <v>1138</v>
      </c>
      <c r="C501" s="33" t="s">
        <v>817</v>
      </c>
      <c r="D501" s="33" t="s">
        <v>832</v>
      </c>
      <c r="E501" s="18" t="s">
        <v>1134</v>
      </c>
      <c r="F501" s="33" t="s">
        <v>703</v>
      </c>
      <c r="G501" s="18" t="s">
        <v>704</v>
      </c>
      <c r="H501" s="33" t="s">
        <v>692</v>
      </c>
      <c r="I501" s="33" t="s">
        <v>785</v>
      </c>
      <c r="J501" s="18" t="s">
        <v>1135</v>
      </c>
    </row>
    <row r="502" ht="42" customHeight="1" spans="1:10">
      <c r="A502" s="167" t="s">
        <v>561</v>
      </c>
      <c r="B502" s="33" t="s">
        <v>1138</v>
      </c>
      <c r="C502" s="33" t="s">
        <v>837</v>
      </c>
      <c r="D502" s="33" t="s">
        <v>838</v>
      </c>
      <c r="E502" s="18" t="s">
        <v>1136</v>
      </c>
      <c r="F502" s="33" t="s">
        <v>872</v>
      </c>
      <c r="G502" s="18" t="s">
        <v>115</v>
      </c>
      <c r="H502" s="33" t="s">
        <v>910</v>
      </c>
      <c r="I502" s="33" t="s">
        <v>693</v>
      </c>
      <c r="J502" s="18" t="s">
        <v>1137</v>
      </c>
    </row>
    <row r="503" ht="42" customHeight="1" spans="1:10">
      <c r="A503" s="167" t="s">
        <v>559</v>
      </c>
      <c r="B503" s="33" t="s">
        <v>1143</v>
      </c>
      <c r="C503" s="33" t="s">
        <v>687</v>
      </c>
      <c r="D503" s="33" t="s">
        <v>688</v>
      </c>
      <c r="E503" s="18" t="s">
        <v>1139</v>
      </c>
      <c r="F503" s="33" t="s">
        <v>690</v>
      </c>
      <c r="G503" s="18" t="s">
        <v>1144</v>
      </c>
      <c r="H503" s="33" t="s">
        <v>1141</v>
      </c>
      <c r="I503" s="33" t="s">
        <v>693</v>
      </c>
      <c r="J503" s="18" t="s">
        <v>1142</v>
      </c>
    </row>
    <row r="504" ht="42" customHeight="1" spans="1:10">
      <c r="A504" s="167" t="s">
        <v>559</v>
      </c>
      <c r="B504" s="33" t="s">
        <v>1143</v>
      </c>
      <c r="C504" s="33" t="s">
        <v>687</v>
      </c>
      <c r="D504" s="33" t="s">
        <v>787</v>
      </c>
      <c r="E504" s="18" t="s">
        <v>1145</v>
      </c>
      <c r="F504" s="33" t="s">
        <v>703</v>
      </c>
      <c r="G504" s="18" t="s">
        <v>704</v>
      </c>
      <c r="H504" s="33" t="s">
        <v>692</v>
      </c>
      <c r="I504" s="33" t="s">
        <v>785</v>
      </c>
      <c r="J504" s="18" t="s">
        <v>1146</v>
      </c>
    </row>
    <row r="505" ht="42" customHeight="1" spans="1:10">
      <c r="A505" s="167" t="s">
        <v>559</v>
      </c>
      <c r="B505" s="33" t="s">
        <v>1143</v>
      </c>
      <c r="C505" s="33" t="s">
        <v>687</v>
      </c>
      <c r="D505" s="33" t="s">
        <v>810</v>
      </c>
      <c r="E505" s="18" t="s">
        <v>1130</v>
      </c>
      <c r="F505" s="33" t="s">
        <v>703</v>
      </c>
      <c r="G505" s="18" t="s">
        <v>704</v>
      </c>
      <c r="H505" s="33" t="s">
        <v>692</v>
      </c>
      <c r="I505" s="33" t="s">
        <v>785</v>
      </c>
      <c r="J505" s="18" t="s">
        <v>1131</v>
      </c>
    </row>
    <row r="506" ht="42" customHeight="1" spans="1:10">
      <c r="A506" s="167" t="s">
        <v>559</v>
      </c>
      <c r="B506" s="33" t="s">
        <v>1143</v>
      </c>
      <c r="C506" s="33" t="s">
        <v>817</v>
      </c>
      <c r="D506" s="33" t="s">
        <v>818</v>
      </c>
      <c r="E506" s="18" t="s">
        <v>1132</v>
      </c>
      <c r="F506" s="33" t="s">
        <v>703</v>
      </c>
      <c r="G506" s="18" t="s">
        <v>704</v>
      </c>
      <c r="H506" s="33" t="s">
        <v>692</v>
      </c>
      <c r="I506" s="33" t="s">
        <v>785</v>
      </c>
      <c r="J506" s="18" t="s">
        <v>1133</v>
      </c>
    </row>
    <row r="507" ht="42" customHeight="1" spans="1:10">
      <c r="A507" s="167" t="s">
        <v>559</v>
      </c>
      <c r="B507" s="33" t="s">
        <v>1143</v>
      </c>
      <c r="C507" s="33" t="s">
        <v>817</v>
      </c>
      <c r="D507" s="33" t="s">
        <v>832</v>
      </c>
      <c r="E507" s="18" t="s">
        <v>1134</v>
      </c>
      <c r="F507" s="33" t="s">
        <v>703</v>
      </c>
      <c r="G507" s="18" t="s">
        <v>704</v>
      </c>
      <c r="H507" s="33" t="s">
        <v>692</v>
      </c>
      <c r="I507" s="33" t="s">
        <v>785</v>
      </c>
      <c r="J507" s="18" t="s">
        <v>1135</v>
      </c>
    </row>
    <row r="508" ht="42" customHeight="1" spans="1:10">
      <c r="A508" s="167" t="s">
        <v>559</v>
      </c>
      <c r="B508" s="33" t="s">
        <v>1143</v>
      </c>
      <c r="C508" s="33" t="s">
        <v>837</v>
      </c>
      <c r="D508" s="33" t="s">
        <v>838</v>
      </c>
      <c r="E508" s="18" t="s">
        <v>1136</v>
      </c>
      <c r="F508" s="33" t="s">
        <v>872</v>
      </c>
      <c r="G508" s="18" t="s">
        <v>115</v>
      </c>
      <c r="H508" s="33" t="s">
        <v>910</v>
      </c>
      <c r="I508" s="33" t="s">
        <v>693</v>
      </c>
      <c r="J508" s="18" t="s">
        <v>1137</v>
      </c>
    </row>
    <row r="509" ht="42" customHeight="1" spans="1:10">
      <c r="A509" s="166" t="s">
        <v>95</v>
      </c>
      <c r="B509" s="26"/>
      <c r="C509" s="26"/>
      <c r="D509" s="26"/>
      <c r="E509" s="26"/>
      <c r="F509" s="26"/>
      <c r="G509" s="26"/>
      <c r="H509" s="26"/>
      <c r="I509" s="26"/>
      <c r="J509" s="26"/>
    </row>
    <row r="510" ht="42" customHeight="1" spans="1:10">
      <c r="A510" s="167" t="s">
        <v>632</v>
      </c>
      <c r="B510" s="33" t="s">
        <v>1147</v>
      </c>
      <c r="C510" s="33" t="s">
        <v>687</v>
      </c>
      <c r="D510" s="33" t="s">
        <v>688</v>
      </c>
      <c r="E510" s="18" t="s">
        <v>896</v>
      </c>
      <c r="F510" s="33" t="s">
        <v>703</v>
      </c>
      <c r="G510" s="18" t="s">
        <v>1148</v>
      </c>
      <c r="H510" s="33" t="s">
        <v>850</v>
      </c>
      <c r="I510" s="33" t="s">
        <v>693</v>
      </c>
      <c r="J510" s="18" t="s">
        <v>898</v>
      </c>
    </row>
    <row r="511" ht="42" customHeight="1" spans="1:10">
      <c r="A511" s="167" t="s">
        <v>632</v>
      </c>
      <c r="B511" s="33" t="s">
        <v>1147</v>
      </c>
      <c r="C511" s="33" t="s">
        <v>687</v>
      </c>
      <c r="D511" s="33" t="s">
        <v>787</v>
      </c>
      <c r="E511" s="18" t="s">
        <v>901</v>
      </c>
      <c r="F511" s="33" t="s">
        <v>690</v>
      </c>
      <c r="G511" s="18" t="s">
        <v>721</v>
      </c>
      <c r="H511" s="33" t="s">
        <v>692</v>
      </c>
      <c r="I511" s="33" t="s">
        <v>693</v>
      </c>
      <c r="J511" s="18" t="s">
        <v>902</v>
      </c>
    </row>
    <row r="512" ht="42" customHeight="1" spans="1:10">
      <c r="A512" s="167" t="s">
        <v>632</v>
      </c>
      <c r="B512" s="33" t="s">
        <v>1147</v>
      </c>
      <c r="C512" s="33" t="s">
        <v>687</v>
      </c>
      <c r="D512" s="33" t="s">
        <v>810</v>
      </c>
      <c r="E512" s="18" t="s">
        <v>965</v>
      </c>
      <c r="F512" s="33" t="s">
        <v>703</v>
      </c>
      <c r="G512" s="18" t="s">
        <v>760</v>
      </c>
      <c r="H512" s="33" t="s">
        <v>692</v>
      </c>
      <c r="I512" s="33" t="s">
        <v>693</v>
      </c>
      <c r="J512" s="18" t="s">
        <v>966</v>
      </c>
    </row>
    <row r="513" ht="42" customHeight="1" spans="1:10">
      <c r="A513" s="167" t="s">
        <v>632</v>
      </c>
      <c r="B513" s="33" t="s">
        <v>1147</v>
      </c>
      <c r="C513" s="33" t="s">
        <v>817</v>
      </c>
      <c r="D513" s="33" t="s">
        <v>860</v>
      </c>
      <c r="E513" s="18" t="s">
        <v>1149</v>
      </c>
      <c r="F513" s="33" t="s">
        <v>690</v>
      </c>
      <c r="G513" s="18" t="s">
        <v>760</v>
      </c>
      <c r="H513" s="33" t="s">
        <v>859</v>
      </c>
      <c r="I513" s="33" t="s">
        <v>693</v>
      </c>
      <c r="J513" s="18" t="s">
        <v>1150</v>
      </c>
    </row>
    <row r="514" ht="42" customHeight="1" spans="1:10">
      <c r="A514" s="167" t="s">
        <v>632</v>
      </c>
      <c r="B514" s="33" t="s">
        <v>1147</v>
      </c>
      <c r="C514" s="33" t="s">
        <v>817</v>
      </c>
      <c r="D514" s="33" t="s">
        <v>818</v>
      </c>
      <c r="E514" s="18" t="s">
        <v>903</v>
      </c>
      <c r="F514" s="33" t="s">
        <v>690</v>
      </c>
      <c r="G514" s="18" t="s">
        <v>760</v>
      </c>
      <c r="H514" s="33" t="s">
        <v>692</v>
      </c>
      <c r="I514" s="33" t="s">
        <v>693</v>
      </c>
      <c r="J514" s="18" t="s">
        <v>904</v>
      </c>
    </row>
    <row r="515" ht="42" customHeight="1" spans="1:10">
      <c r="A515" s="167" t="s">
        <v>632</v>
      </c>
      <c r="B515" s="33" t="s">
        <v>1147</v>
      </c>
      <c r="C515" s="33" t="s">
        <v>837</v>
      </c>
      <c r="D515" s="33" t="s">
        <v>838</v>
      </c>
      <c r="E515" s="18" t="s">
        <v>905</v>
      </c>
      <c r="F515" s="33" t="s">
        <v>690</v>
      </c>
      <c r="G515" s="18" t="s">
        <v>721</v>
      </c>
      <c r="H515" s="33" t="s">
        <v>692</v>
      </c>
      <c r="I515" s="33" t="s">
        <v>693</v>
      </c>
      <c r="J515" s="18" t="s">
        <v>906</v>
      </c>
    </row>
    <row r="516" ht="42" customHeight="1" spans="1:10">
      <c r="A516" s="167" t="s">
        <v>630</v>
      </c>
      <c r="B516" s="33" t="s">
        <v>1151</v>
      </c>
      <c r="C516" s="33" t="s">
        <v>687</v>
      </c>
      <c r="D516" s="33" t="s">
        <v>688</v>
      </c>
      <c r="E516" s="18" t="s">
        <v>1152</v>
      </c>
      <c r="F516" s="33" t="s">
        <v>872</v>
      </c>
      <c r="G516" s="18" t="s">
        <v>1153</v>
      </c>
      <c r="H516" s="33" t="s">
        <v>692</v>
      </c>
      <c r="I516" s="33" t="s">
        <v>693</v>
      </c>
      <c r="J516" s="18" t="s">
        <v>1152</v>
      </c>
    </row>
    <row r="517" ht="42" customHeight="1" spans="1:10">
      <c r="A517" s="167" t="s">
        <v>630</v>
      </c>
      <c r="B517" s="33" t="s">
        <v>1151</v>
      </c>
      <c r="C517" s="33" t="s">
        <v>687</v>
      </c>
      <c r="D517" s="33" t="s">
        <v>688</v>
      </c>
      <c r="E517" s="18" t="s">
        <v>1154</v>
      </c>
      <c r="F517" s="33" t="s">
        <v>872</v>
      </c>
      <c r="G517" s="18" t="s">
        <v>1155</v>
      </c>
      <c r="H517" s="33" t="s">
        <v>692</v>
      </c>
      <c r="I517" s="33" t="s">
        <v>693</v>
      </c>
      <c r="J517" s="18" t="s">
        <v>1154</v>
      </c>
    </row>
    <row r="518" ht="42" customHeight="1" spans="1:10">
      <c r="A518" s="167" t="s">
        <v>630</v>
      </c>
      <c r="B518" s="33" t="s">
        <v>1151</v>
      </c>
      <c r="C518" s="33" t="s">
        <v>817</v>
      </c>
      <c r="D518" s="33" t="s">
        <v>818</v>
      </c>
      <c r="E518" s="18" t="s">
        <v>1156</v>
      </c>
      <c r="F518" s="33" t="s">
        <v>872</v>
      </c>
      <c r="G518" s="18" t="s">
        <v>1157</v>
      </c>
      <c r="H518" s="33" t="s">
        <v>692</v>
      </c>
      <c r="I518" s="33" t="s">
        <v>785</v>
      </c>
      <c r="J518" s="18" t="s">
        <v>1156</v>
      </c>
    </row>
    <row r="519" ht="42" customHeight="1" spans="1:10">
      <c r="A519" s="167" t="s">
        <v>630</v>
      </c>
      <c r="B519" s="33" t="s">
        <v>1151</v>
      </c>
      <c r="C519" s="33" t="s">
        <v>837</v>
      </c>
      <c r="D519" s="33" t="s">
        <v>838</v>
      </c>
      <c r="E519" s="18" t="s">
        <v>838</v>
      </c>
      <c r="F519" s="33" t="s">
        <v>690</v>
      </c>
      <c r="G519" s="18" t="s">
        <v>1158</v>
      </c>
      <c r="H519" s="33" t="s">
        <v>692</v>
      </c>
      <c r="I519" s="33" t="s">
        <v>693</v>
      </c>
      <c r="J519" s="18" t="s">
        <v>838</v>
      </c>
    </row>
    <row r="520" ht="42" customHeight="1" spans="1:10">
      <c r="A520" s="167" t="s">
        <v>635</v>
      </c>
      <c r="B520" s="33" t="s">
        <v>1159</v>
      </c>
      <c r="C520" s="33" t="s">
        <v>687</v>
      </c>
      <c r="D520" s="33" t="s">
        <v>688</v>
      </c>
      <c r="E520" s="18" t="s">
        <v>1160</v>
      </c>
      <c r="F520" s="33" t="s">
        <v>690</v>
      </c>
      <c r="G520" s="18" t="s">
        <v>1161</v>
      </c>
      <c r="H520" s="33" t="s">
        <v>697</v>
      </c>
      <c r="I520" s="33" t="s">
        <v>693</v>
      </c>
      <c r="J520" s="18" t="s">
        <v>1162</v>
      </c>
    </row>
    <row r="521" ht="42" customHeight="1" spans="1:10">
      <c r="A521" s="167" t="s">
        <v>635</v>
      </c>
      <c r="B521" s="33" t="s">
        <v>1159</v>
      </c>
      <c r="C521" s="33" t="s">
        <v>687</v>
      </c>
      <c r="D521" s="33" t="s">
        <v>688</v>
      </c>
      <c r="E521" s="18" t="s">
        <v>1126</v>
      </c>
      <c r="F521" s="33" t="s">
        <v>690</v>
      </c>
      <c r="G521" s="18" t="s">
        <v>124</v>
      </c>
      <c r="H521" s="33" t="s">
        <v>910</v>
      </c>
      <c r="I521" s="33" t="s">
        <v>693</v>
      </c>
      <c r="J521" s="18" t="s">
        <v>1127</v>
      </c>
    </row>
    <row r="522" ht="42" customHeight="1" spans="1:10">
      <c r="A522" s="167" t="s">
        <v>635</v>
      </c>
      <c r="B522" s="33" t="s">
        <v>1159</v>
      </c>
      <c r="C522" s="33" t="s">
        <v>687</v>
      </c>
      <c r="D522" s="33" t="s">
        <v>787</v>
      </c>
      <c r="E522" s="18" t="s">
        <v>1145</v>
      </c>
      <c r="F522" s="33" t="s">
        <v>703</v>
      </c>
      <c r="G522" s="18" t="s">
        <v>707</v>
      </c>
      <c r="H522" s="33" t="s">
        <v>692</v>
      </c>
      <c r="I522" s="33" t="s">
        <v>785</v>
      </c>
      <c r="J522" s="18" t="s">
        <v>1146</v>
      </c>
    </row>
    <row r="523" ht="42" customHeight="1" spans="1:10">
      <c r="A523" s="167" t="s">
        <v>635</v>
      </c>
      <c r="B523" s="33" t="s">
        <v>1159</v>
      </c>
      <c r="C523" s="33" t="s">
        <v>687</v>
      </c>
      <c r="D523" s="33" t="s">
        <v>810</v>
      </c>
      <c r="E523" s="18" t="s">
        <v>1130</v>
      </c>
      <c r="F523" s="33" t="s">
        <v>703</v>
      </c>
      <c r="G523" s="18" t="s">
        <v>1050</v>
      </c>
      <c r="H523" s="33" t="s">
        <v>692</v>
      </c>
      <c r="I523" s="33" t="s">
        <v>785</v>
      </c>
      <c r="J523" s="18" t="s">
        <v>1131</v>
      </c>
    </row>
    <row r="524" ht="42" customHeight="1" spans="1:10">
      <c r="A524" s="167" t="s">
        <v>635</v>
      </c>
      <c r="B524" s="33" t="s">
        <v>1159</v>
      </c>
      <c r="C524" s="33" t="s">
        <v>817</v>
      </c>
      <c r="D524" s="33" t="s">
        <v>818</v>
      </c>
      <c r="E524" s="18" t="s">
        <v>1132</v>
      </c>
      <c r="F524" s="33" t="s">
        <v>703</v>
      </c>
      <c r="G524" s="18" t="s">
        <v>1050</v>
      </c>
      <c r="H524" s="33" t="s">
        <v>692</v>
      </c>
      <c r="I524" s="33" t="s">
        <v>785</v>
      </c>
      <c r="J524" s="18" t="s">
        <v>1133</v>
      </c>
    </row>
    <row r="525" ht="42" customHeight="1" spans="1:10">
      <c r="A525" s="167" t="s">
        <v>635</v>
      </c>
      <c r="B525" s="33" t="s">
        <v>1159</v>
      </c>
      <c r="C525" s="33" t="s">
        <v>817</v>
      </c>
      <c r="D525" s="33" t="s">
        <v>832</v>
      </c>
      <c r="E525" s="18" t="s">
        <v>1134</v>
      </c>
      <c r="F525" s="33" t="s">
        <v>703</v>
      </c>
      <c r="G525" s="18" t="s">
        <v>704</v>
      </c>
      <c r="H525" s="33" t="s">
        <v>692</v>
      </c>
      <c r="I525" s="33" t="s">
        <v>785</v>
      </c>
      <c r="J525" s="18" t="s">
        <v>1135</v>
      </c>
    </row>
    <row r="526" ht="42" customHeight="1" spans="1:10">
      <c r="A526" s="167" t="s">
        <v>635</v>
      </c>
      <c r="B526" s="33" t="s">
        <v>1159</v>
      </c>
      <c r="C526" s="33" t="s">
        <v>837</v>
      </c>
      <c r="D526" s="33" t="s">
        <v>838</v>
      </c>
      <c r="E526" s="18" t="s">
        <v>1136</v>
      </c>
      <c r="F526" s="33" t="s">
        <v>872</v>
      </c>
      <c r="G526" s="18" t="s">
        <v>1163</v>
      </c>
      <c r="H526" s="33" t="s">
        <v>910</v>
      </c>
      <c r="I526" s="33" t="s">
        <v>693</v>
      </c>
      <c r="J526" s="18" t="s">
        <v>1137</v>
      </c>
    </row>
    <row r="527" ht="42" customHeight="1" spans="1:10">
      <c r="A527" s="167" t="s">
        <v>579</v>
      </c>
      <c r="B527" s="33" t="s">
        <v>856</v>
      </c>
      <c r="C527" s="33" t="s">
        <v>687</v>
      </c>
      <c r="D527" s="33" t="s">
        <v>787</v>
      </c>
      <c r="E527" s="18" t="s">
        <v>857</v>
      </c>
      <c r="F527" s="33" t="s">
        <v>690</v>
      </c>
      <c r="G527" s="18" t="s">
        <v>721</v>
      </c>
      <c r="H527" s="33" t="s">
        <v>692</v>
      </c>
      <c r="I527" s="33" t="s">
        <v>785</v>
      </c>
      <c r="J527" s="18" t="s">
        <v>857</v>
      </c>
    </row>
    <row r="528" ht="42" customHeight="1" spans="1:10">
      <c r="A528" s="167" t="s">
        <v>579</v>
      </c>
      <c r="B528" s="33" t="s">
        <v>856</v>
      </c>
      <c r="C528" s="33" t="s">
        <v>687</v>
      </c>
      <c r="D528" s="33" t="s">
        <v>810</v>
      </c>
      <c r="E528" s="18" t="s">
        <v>858</v>
      </c>
      <c r="F528" s="33" t="s">
        <v>703</v>
      </c>
      <c r="G528" s="18" t="s">
        <v>115</v>
      </c>
      <c r="H528" s="33" t="s">
        <v>859</v>
      </c>
      <c r="I528" s="33" t="s">
        <v>693</v>
      </c>
      <c r="J528" s="18" t="s">
        <v>858</v>
      </c>
    </row>
    <row r="529" ht="42" customHeight="1" spans="1:10">
      <c r="A529" s="167" t="s">
        <v>579</v>
      </c>
      <c r="B529" s="33" t="s">
        <v>856</v>
      </c>
      <c r="C529" s="33" t="s">
        <v>817</v>
      </c>
      <c r="D529" s="33" t="s">
        <v>860</v>
      </c>
      <c r="E529" s="18" t="s">
        <v>861</v>
      </c>
      <c r="F529" s="33" t="s">
        <v>690</v>
      </c>
      <c r="G529" s="18" t="s">
        <v>862</v>
      </c>
      <c r="H529" s="33" t="s">
        <v>859</v>
      </c>
      <c r="I529" s="33" t="s">
        <v>693</v>
      </c>
      <c r="J529" s="18" t="s">
        <v>861</v>
      </c>
    </row>
    <row r="530" ht="42" customHeight="1" spans="1:10">
      <c r="A530" s="167" t="s">
        <v>579</v>
      </c>
      <c r="B530" s="33" t="s">
        <v>856</v>
      </c>
      <c r="C530" s="33" t="s">
        <v>817</v>
      </c>
      <c r="D530" s="33" t="s">
        <v>818</v>
      </c>
      <c r="E530" s="18" t="s">
        <v>857</v>
      </c>
      <c r="F530" s="33" t="s">
        <v>703</v>
      </c>
      <c r="G530" s="18" t="s">
        <v>721</v>
      </c>
      <c r="H530" s="33" t="s">
        <v>692</v>
      </c>
      <c r="I530" s="33" t="s">
        <v>785</v>
      </c>
      <c r="J530" s="18" t="s">
        <v>857</v>
      </c>
    </row>
    <row r="531" ht="42" customHeight="1" spans="1:10">
      <c r="A531" s="167" t="s">
        <v>579</v>
      </c>
      <c r="B531" s="33" t="s">
        <v>856</v>
      </c>
      <c r="C531" s="33" t="s">
        <v>837</v>
      </c>
      <c r="D531" s="33" t="s">
        <v>838</v>
      </c>
      <c r="E531" s="18" t="s">
        <v>857</v>
      </c>
      <c r="F531" s="33" t="s">
        <v>703</v>
      </c>
      <c r="G531" s="18" t="s">
        <v>721</v>
      </c>
      <c r="H531" s="33" t="s">
        <v>692</v>
      </c>
      <c r="I531" s="33" t="s">
        <v>785</v>
      </c>
      <c r="J531" s="18" t="s">
        <v>857</v>
      </c>
    </row>
    <row r="532" ht="42" customHeight="1" spans="1:10">
      <c r="A532" s="167" t="s">
        <v>637</v>
      </c>
      <c r="B532" s="33" t="s">
        <v>1164</v>
      </c>
      <c r="C532" s="33" t="s">
        <v>687</v>
      </c>
      <c r="D532" s="33" t="s">
        <v>688</v>
      </c>
      <c r="E532" s="18" t="s">
        <v>1165</v>
      </c>
      <c r="F532" s="33" t="s">
        <v>690</v>
      </c>
      <c r="G532" s="18" t="s">
        <v>862</v>
      </c>
      <c r="H532" s="33" t="s">
        <v>1166</v>
      </c>
      <c r="I532" s="33" t="s">
        <v>693</v>
      </c>
      <c r="J532" s="18" t="s">
        <v>1167</v>
      </c>
    </row>
    <row r="533" ht="42" customHeight="1" spans="1:10">
      <c r="A533" s="167" t="s">
        <v>637</v>
      </c>
      <c r="B533" s="33" t="s">
        <v>1164</v>
      </c>
      <c r="C533" s="33" t="s">
        <v>687</v>
      </c>
      <c r="D533" s="33" t="s">
        <v>787</v>
      </c>
      <c r="E533" s="18" t="s">
        <v>912</v>
      </c>
      <c r="F533" s="33" t="s">
        <v>872</v>
      </c>
      <c r="G533" s="18" t="s">
        <v>119</v>
      </c>
      <c r="H533" s="33" t="s">
        <v>913</v>
      </c>
      <c r="I533" s="33" t="s">
        <v>693</v>
      </c>
      <c r="J533" s="18" t="s">
        <v>914</v>
      </c>
    </row>
    <row r="534" ht="42" customHeight="1" spans="1:10">
      <c r="A534" s="167" t="s">
        <v>637</v>
      </c>
      <c r="B534" s="33" t="s">
        <v>1164</v>
      </c>
      <c r="C534" s="33" t="s">
        <v>687</v>
      </c>
      <c r="D534" s="33" t="s">
        <v>810</v>
      </c>
      <c r="E534" s="18" t="s">
        <v>915</v>
      </c>
      <c r="F534" s="33" t="s">
        <v>703</v>
      </c>
      <c r="G534" s="18" t="s">
        <v>1050</v>
      </c>
      <c r="H534" s="33" t="s">
        <v>692</v>
      </c>
      <c r="I534" s="33" t="s">
        <v>785</v>
      </c>
      <c r="J534" s="18" t="s">
        <v>916</v>
      </c>
    </row>
    <row r="535" ht="42" customHeight="1" spans="1:10">
      <c r="A535" s="167" t="s">
        <v>637</v>
      </c>
      <c r="B535" s="33" t="s">
        <v>1164</v>
      </c>
      <c r="C535" s="33" t="s">
        <v>817</v>
      </c>
      <c r="D535" s="33" t="s">
        <v>818</v>
      </c>
      <c r="E535" s="18" t="s">
        <v>917</v>
      </c>
      <c r="F535" s="33" t="s">
        <v>703</v>
      </c>
      <c r="G535" s="18" t="s">
        <v>1050</v>
      </c>
      <c r="H535" s="33" t="s">
        <v>692</v>
      </c>
      <c r="I535" s="33" t="s">
        <v>785</v>
      </c>
      <c r="J535" s="18" t="s">
        <v>918</v>
      </c>
    </row>
    <row r="536" ht="42" customHeight="1" spans="1:10">
      <c r="A536" s="167" t="s">
        <v>637</v>
      </c>
      <c r="B536" s="33" t="s">
        <v>1164</v>
      </c>
      <c r="C536" s="33" t="s">
        <v>837</v>
      </c>
      <c r="D536" s="33" t="s">
        <v>838</v>
      </c>
      <c r="E536" s="18" t="s">
        <v>919</v>
      </c>
      <c r="F536" s="33" t="s">
        <v>703</v>
      </c>
      <c r="G536" s="18" t="s">
        <v>1050</v>
      </c>
      <c r="H536" s="33" t="s">
        <v>692</v>
      </c>
      <c r="I536" s="33" t="s">
        <v>785</v>
      </c>
      <c r="J536" s="18" t="s">
        <v>920</v>
      </c>
    </row>
    <row r="537" ht="42" customHeight="1" spans="1:10">
      <c r="A537" s="167" t="s">
        <v>602</v>
      </c>
      <c r="B537" s="33" t="s">
        <v>686</v>
      </c>
      <c r="C537" s="33" t="s">
        <v>687</v>
      </c>
      <c r="D537" s="33" t="s">
        <v>688</v>
      </c>
      <c r="E537" s="18" t="s">
        <v>689</v>
      </c>
      <c r="F537" s="33" t="s">
        <v>690</v>
      </c>
      <c r="G537" s="18" t="s">
        <v>691</v>
      </c>
      <c r="H537" s="33" t="s">
        <v>692</v>
      </c>
      <c r="I537" s="33" t="s">
        <v>693</v>
      </c>
      <c r="J537" s="18" t="s">
        <v>694</v>
      </c>
    </row>
    <row r="538" ht="42" customHeight="1" spans="1:10">
      <c r="A538" s="167" t="s">
        <v>602</v>
      </c>
      <c r="B538" s="33" t="s">
        <v>686</v>
      </c>
      <c r="C538" s="33" t="s">
        <v>687</v>
      </c>
      <c r="D538" s="33" t="s">
        <v>688</v>
      </c>
      <c r="E538" s="18" t="s">
        <v>695</v>
      </c>
      <c r="F538" s="33" t="s">
        <v>690</v>
      </c>
      <c r="G538" s="18" t="s">
        <v>696</v>
      </c>
      <c r="H538" s="33" t="s">
        <v>697</v>
      </c>
      <c r="I538" s="33" t="s">
        <v>693</v>
      </c>
      <c r="J538" s="18" t="s">
        <v>698</v>
      </c>
    </row>
    <row r="539" ht="42" customHeight="1" spans="1:10">
      <c r="A539" s="167" t="s">
        <v>602</v>
      </c>
      <c r="B539" s="33" t="s">
        <v>686</v>
      </c>
      <c r="C539" s="33" t="s">
        <v>687</v>
      </c>
      <c r="D539" s="33" t="s">
        <v>688</v>
      </c>
      <c r="E539" s="18" t="s">
        <v>699</v>
      </c>
      <c r="F539" s="33" t="s">
        <v>690</v>
      </c>
      <c r="G539" s="18" t="s">
        <v>700</v>
      </c>
      <c r="H539" s="33" t="s">
        <v>697</v>
      </c>
      <c r="I539" s="33" t="s">
        <v>693</v>
      </c>
      <c r="J539" s="18" t="s">
        <v>701</v>
      </c>
    </row>
    <row r="540" ht="42" customHeight="1" spans="1:10">
      <c r="A540" s="167" t="s">
        <v>602</v>
      </c>
      <c r="B540" s="33" t="s">
        <v>686</v>
      </c>
      <c r="C540" s="33" t="s">
        <v>687</v>
      </c>
      <c r="D540" s="33" t="s">
        <v>688</v>
      </c>
      <c r="E540" s="18" t="s">
        <v>702</v>
      </c>
      <c r="F540" s="33" t="s">
        <v>703</v>
      </c>
      <c r="G540" s="18" t="s">
        <v>704</v>
      </c>
      <c r="H540" s="33" t="s">
        <v>692</v>
      </c>
      <c r="I540" s="33" t="s">
        <v>693</v>
      </c>
      <c r="J540" s="18" t="s">
        <v>705</v>
      </c>
    </row>
    <row r="541" ht="42" customHeight="1" spans="1:10">
      <c r="A541" s="167" t="s">
        <v>602</v>
      </c>
      <c r="B541" s="33" t="s">
        <v>686</v>
      </c>
      <c r="C541" s="33" t="s">
        <v>687</v>
      </c>
      <c r="D541" s="33" t="s">
        <v>688</v>
      </c>
      <c r="E541" s="18" t="s">
        <v>706</v>
      </c>
      <c r="F541" s="33" t="s">
        <v>690</v>
      </c>
      <c r="G541" s="18" t="s">
        <v>707</v>
      </c>
      <c r="H541" s="33" t="s">
        <v>692</v>
      </c>
      <c r="I541" s="33" t="s">
        <v>693</v>
      </c>
      <c r="J541" s="18" t="s">
        <v>708</v>
      </c>
    </row>
    <row r="542" ht="42" customHeight="1" spans="1:10">
      <c r="A542" s="167" t="s">
        <v>602</v>
      </c>
      <c r="B542" s="33" t="s">
        <v>686</v>
      </c>
      <c r="C542" s="33" t="s">
        <v>687</v>
      </c>
      <c r="D542" s="33" t="s">
        <v>688</v>
      </c>
      <c r="E542" s="18" t="s">
        <v>709</v>
      </c>
      <c r="F542" s="33" t="s">
        <v>690</v>
      </c>
      <c r="G542" s="18" t="s">
        <v>707</v>
      </c>
      <c r="H542" s="33" t="s">
        <v>692</v>
      </c>
      <c r="I542" s="33" t="s">
        <v>693</v>
      </c>
      <c r="J542" s="18" t="s">
        <v>710</v>
      </c>
    </row>
    <row r="543" ht="42" customHeight="1" spans="1:10">
      <c r="A543" s="167" t="s">
        <v>602</v>
      </c>
      <c r="B543" s="33" t="s">
        <v>686</v>
      </c>
      <c r="C543" s="33" t="s">
        <v>687</v>
      </c>
      <c r="D543" s="33" t="s">
        <v>688</v>
      </c>
      <c r="E543" s="18" t="s">
        <v>711</v>
      </c>
      <c r="F543" s="33" t="s">
        <v>690</v>
      </c>
      <c r="G543" s="18" t="s">
        <v>707</v>
      </c>
      <c r="H543" s="33" t="s">
        <v>692</v>
      </c>
      <c r="I543" s="33" t="s">
        <v>693</v>
      </c>
      <c r="J543" s="18" t="s">
        <v>712</v>
      </c>
    </row>
    <row r="544" ht="42" customHeight="1" spans="1:10">
      <c r="A544" s="167" t="s">
        <v>602</v>
      </c>
      <c r="B544" s="33" t="s">
        <v>686</v>
      </c>
      <c r="C544" s="33" t="s">
        <v>687</v>
      </c>
      <c r="D544" s="33" t="s">
        <v>688</v>
      </c>
      <c r="E544" s="18" t="s">
        <v>713</v>
      </c>
      <c r="F544" s="33" t="s">
        <v>703</v>
      </c>
      <c r="G544" s="18" t="s">
        <v>714</v>
      </c>
      <c r="H544" s="33" t="s">
        <v>715</v>
      </c>
      <c r="I544" s="33" t="s">
        <v>693</v>
      </c>
      <c r="J544" s="18" t="s">
        <v>716</v>
      </c>
    </row>
    <row r="545" ht="42" customHeight="1" spans="1:10">
      <c r="A545" s="167" t="s">
        <v>602</v>
      </c>
      <c r="B545" s="33" t="s">
        <v>686</v>
      </c>
      <c r="C545" s="33" t="s">
        <v>687</v>
      </c>
      <c r="D545" s="33" t="s">
        <v>688</v>
      </c>
      <c r="E545" s="18" t="s">
        <v>717</v>
      </c>
      <c r="F545" s="33" t="s">
        <v>703</v>
      </c>
      <c r="G545" s="18" t="s">
        <v>718</v>
      </c>
      <c r="H545" s="33" t="s">
        <v>715</v>
      </c>
      <c r="I545" s="33" t="s">
        <v>693</v>
      </c>
      <c r="J545" s="18" t="s">
        <v>719</v>
      </c>
    </row>
    <row r="546" ht="42" customHeight="1" spans="1:10">
      <c r="A546" s="167" t="s">
        <v>602</v>
      </c>
      <c r="B546" s="33" t="s">
        <v>686</v>
      </c>
      <c r="C546" s="33" t="s">
        <v>687</v>
      </c>
      <c r="D546" s="33" t="s">
        <v>688</v>
      </c>
      <c r="E546" s="18" t="s">
        <v>720</v>
      </c>
      <c r="F546" s="33" t="s">
        <v>690</v>
      </c>
      <c r="G546" s="18" t="s">
        <v>721</v>
      </c>
      <c r="H546" s="33" t="s">
        <v>692</v>
      </c>
      <c r="I546" s="33" t="s">
        <v>693</v>
      </c>
      <c r="J546" s="18" t="s">
        <v>722</v>
      </c>
    </row>
    <row r="547" ht="42" customHeight="1" spans="1:10">
      <c r="A547" s="167" t="s">
        <v>602</v>
      </c>
      <c r="B547" s="33" t="s">
        <v>686</v>
      </c>
      <c r="C547" s="33" t="s">
        <v>687</v>
      </c>
      <c r="D547" s="33" t="s">
        <v>688</v>
      </c>
      <c r="E547" s="18" t="s">
        <v>723</v>
      </c>
      <c r="F547" s="33" t="s">
        <v>690</v>
      </c>
      <c r="G547" s="18" t="s">
        <v>724</v>
      </c>
      <c r="H547" s="33" t="s">
        <v>692</v>
      </c>
      <c r="I547" s="33" t="s">
        <v>693</v>
      </c>
      <c r="J547" s="18" t="s">
        <v>725</v>
      </c>
    </row>
    <row r="548" ht="42" customHeight="1" spans="1:10">
      <c r="A548" s="167" t="s">
        <v>602</v>
      </c>
      <c r="B548" s="33" t="s">
        <v>686</v>
      </c>
      <c r="C548" s="33" t="s">
        <v>687</v>
      </c>
      <c r="D548" s="33" t="s">
        <v>688</v>
      </c>
      <c r="E548" s="18" t="s">
        <v>726</v>
      </c>
      <c r="F548" s="33" t="s">
        <v>690</v>
      </c>
      <c r="G548" s="18" t="s">
        <v>707</v>
      </c>
      <c r="H548" s="33" t="s">
        <v>692</v>
      </c>
      <c r="I548" s="33" t="s">
        <v>693</v>
      </c>
      <c r="J548" s="18" t="s">
        <v>727</v>
      </c>
    </row>
    <row r="549" ht="42" customHeight="1" spans="1:10">
      <c r="A549" s="167" t="s">
        <v>602</v>
      </c>
      <c r="B549" s="33" t="s">
        <v>686</v>
      </c>
      <c r="C549" s="33" t="s">
        <v>687</v>
      </c>
      <c r="D549" s="33" t="s">
        <v>688</v>
      </c>
      <c r="E549" s="18" t="s">
        <v>728</v>
      </c>
      <c r="F549" s="33" t="s">
        <v>703</v>
      </c>
      <c r="G549" s="18" t="s">
        <v>704</v>
      </c>
      <c r="H549" s="33" t="s">
        <v>692</v>
      </c>
      <c r="I549" s="33" t="s">
        <v>693</v>
      </c>
      <c r="J549" s="18" t="s">
        <v>729</v>
      </c>
    </row>
    <row r="550" ht="42" customHeight="1" spans="1:10">
      <c r="A550" s="167" t="s">
        <v>602</v>
      </c>
      <c r="B550" s="33" t="s">
        <v>686</v>
      </c>
      <c r="C550" s="33" t="s">
        <v>687</v>
      </c>
      <c r="D550" s="33" t="s">
        <v>688</v>
      </c>
      <c r="E550" s="18" t="s">
        <v>730</v>
      </c>
      <c r="F550" s="33" t="s">
        <v>703</v>
      </c>
      <c r="G550" s="18" t="s">
        <v>704</v>
      </c>
      <c r="H550" s="33" t="s">
        <v>692</v>
      </c>
      <c r="I550" s="33" t="s">
        <v>693</v>
      </c>
      <c r="J550" s="18" t="s">
        <v>731</v>
      </c>
    </row>
    <row r="551" ht="42" customHeight="1" spans="1:10">
      <c r="A551" s="167" t="s">
        <v>602</v>
      </c>
      <c r="B551" s="33" t="s">
        <v>686</v>
      </c>
      <c r="C551" s="33" t="s">
        <v>687</v>
      </c>
      <c r="D551" s="33" t="s">
        <v>688</v>
      </c>
      <c r="E551" s="18" t="s">
        <v>732</v>
      </c>
      <c r="F551" s="33" t="s">
        <v>703</v>
      </c>
      <c r="G551" s="18" t="s">
        <v>704</v>
      </c>
      <c r="H551" s="33" t="s">
        <v>692</v>
      </c>
      <c r="I551" s="33" t="s">
        <v>693</v>
      </c>
      <c r="J551" s="18" t="s">
        <v>733</v>
      </c>
    </row>
    <row r="552" ht="42" customHeight="1" spans="1:10">
      <c r="A552" s="167" t="s">
        <v>602</v>
      </c>
      <c r="B552" s="33" t="s">
        <v>686</v>
      </c>
      <c r="C552" s="33" t="s">
        <v>687</v>
      </c>
      <c r="D552" s="33" t="s">
        <v>688</v>
      </c>
      <c r="E552" s="18" t="s">
        <v>734</v>
      </c>
      <c r="F552" s="33" t="s">
        <v>703</v>
      </c>
      <c r="G552" s="18" t="s">
        <v>704</v>
      </c>
      <c r="H552" s="33" t="s">
        <v>692</v>
      </c>
      <c r="I552" s="33" t="s">
        <v>693</v>
      </c>
      <c r="J552" s="18" t="s">
        <v>735</v>
      </c>
    </row>
    <row r="553" ht="42" customHeight="1" spans="1:10">
      <c r="A553" s="167" t="s">
        <v>602</v>
      </c>
      <c r="B553" s="33" t="s">
        <v>686</v>
      </c>
      <c r="C553" s="33" t="s">
        <v>687</v>
      </c>
      <c r="D553" s="33" t="s">
        <v>688</v>
      </c>
      <c r="E553" s="18" t="s">
        <v>736</v>
      </c>
      <c r="F553" s="33" t="s">
        <v>690</v>
      </c>
      <c r="G553" s="18" t="s">
        <v>737</v>
      </c>
      <c r="H553" s="33" t="s">
        <v>692</v>
      </c>
      <c r="I553" s="33" t="s">
        <v>693</v>
      </c>
      <c r="J553" s="18" t="s">
        <v>738</v>
      </c>
    </row>
    <row r="554" ht="42" customHeight="1" spans="1:10">
      <c r="A554" s="167" t="s">
        <v>602</v>
      </c>
      <c r="B554" s="33" t="s">
        <v>686</v>
      </c>
      <c r="C554" s="33" t="s">
        <v>687</v>
      </c>
      <c r="D554" s="33" t="s">
        <v>688</v>
      </c>
      <c r="E554" s="18" t="s">
        <v>739</v>
      </c>
      <c r="F554" s="33" t="s">
        <v>703</v>
      </c>
      <c r="G554" s="18" t="s">
        <v>704</v>
      </c>
      <c r="H554" s="33" t="s">
        <v>692</v>
      </c>
      <c r="I554" s="33" t="s">
        <v>693</v>
      </c>
      <c r="J554" s="18" t="s">
        <v>740</v>
      </c>
    </row>
    <row r="555" ht="42" customHeight="1" spans="1:10">
      <c r="A555" s="167" t="s">
        <v>602</v>
      </c>
      <c r="B555" s="33" t="s">
        <v>686</v>
      </c>
      <c r="C555" s="33" t="s">
        <v>687</v>
      </c>
      <c r="D555" s="33" t="s">
        <v>688</v>
      </c>
      <c r="E555" s="18" t="s">
        <v>741</v>
      </c>
      <c r="F555" s="33" t="s">
        <v>703</v>
      </c>
      <c r="G555" s="18" t="s">
        <v>704</v>
      </c>
      <c r="H555" s="33" t="s">
        <v>692</v>
      </c>
      <c r="I555" s="33" t="s">
        <v>693</v>
      </c>
      <c r="J555" s="18" t="s">
        <v>742</v>
      </c>
    </row>
    <row r="556" ht="42" customHeight="1" spans="1:10">
      <c r="A556" s="167" t="s">
        <v>602</v>
      </c>
      <c r="B556" s="33" t="s">
        <v>686</v>
      </c>
      <c r="C556" s="33" t="s">
        <v>687</v>
      </c>
      <c r="D556" s="33" t="s">
        <v>688</v>
      </c>
      <c r="E556" s="18" t="s">
        <v>743</v>
      </c>
      <c r="F556" s="33" t="s">
        <v>703</v>
      </c>
      <c r="G556" s="18" t="s">
        <v>704</v>
      </c>
      <c r="H556" s="33" t="s">
        <v>692</v>
      </c>
      <c r="I556" s="33" t="s">
        <v>693</v>
      </c>
      <c r="J556" s="18" t="s">
        <v>744</v>
      </c>
    </row>
    <row r="557" ht="42" customHeight="1" spans="1:10">
      <c r="A557" s="167" t="s">
        <v>602</v>
      </c>
      <c r="B557" s="33" t="s">
        <v>686</v>
      </c>
      <c r="C557" s="33" t="s">
        <v>687</v>
      </c>
      <c r="D557" s="33" t="s">
        <v>688</v>
      </c>
      <c r="E557" s="18" t="s">
        <v>745</v>
      </c>
      <c r="F557" s="33" t="s">
        <v>703</v>
      </c>
      <c r="G557" s="18" t="s">
        <v>704</v>
      </c>
      <c r="H557" s="33" t="s">
        <v>692</v>
      </c>
      <c r="I557" s="33" t="s">
        <v>693</v>
      </c>
      <c r="J557" s="18" t="s">
        <v>746</v>
      </c>
    </row>
    <row r="558" ht="42" customHeight="1" spans="1:10">
      <c r="A558" s="167" t="s">
        <v>602</v>
      </c>
      <c r="B558" s="33" t="s">
        <v>686</v>
      </c>
      <c r="C558" s="33" t="s">
        <v>687</v>
      </c>
      <c r="D558" s="33" t="s">
        <v>688</v>
      </c>
      <c r="E558" s="18" t="s">
        <v>747</v>
      </c>
      <c r="F558" s="33" t="s">
        <v>703</v>
      </c>
      <c r="G558" s="18" t="s">
        <v>704</v>
      </c>
      <c r="H558" s="33" t="s">
        <v>692</v>
      </c>
      <c r="I558" s="33" t="s">
        <v>693</v>
      </c>
      <c r="J558" s="18" t="s">
        <v>748</v>
      </c>
    </row>
    <row r="559" ht="42" customHeight="1" spans="1:10">
      <c r="A559" s="167" t="s">
        <v>602</v>
      </c>
      <c r="B559" s="33" t="s">
        <v>686</v>
      </c>
      <c r="C559" s="33" t="s">
        <v>687</v>
      </c>
      <c r="D559" s="33" t="s">
        <v>688</v>
      </c>
      <c r="E559" s="18" t="s">
        <v>749</v>
      </c>
      <c r="F559" s="33" t="s">
        <v>690</v>
      </c>
      <c r="G559" s="18" t="s">
        <v>707</v>
      </c>
      <c r="H559" s="33" t="s">
        <v>692</v>
      </c>
      <c r="I559" s="33" t="s">
        <v>693</v>
      </c>
      <c r="J559" s="18" t="s">
        <v>750</v>
      </c>
    </row>
    <row r="560" ht="42" customHeight="1" spans="1:10">
      <c r="A560" s="167" t="s">
        <v>602</v>
      </c>
      <c r="B560" s="33" t="s">
        <v>686</v>
      </c>
      <c r="C560" s="33" t="s">
        <v>687</v>
      </c>
      <c r="D560" s="33" t="s">
        <v>688</v>
      </c>
      <c r="E560" s="18" t="s">
        <v>751</v>
      </c>
      <c r="F560" s="33" t="s">
        <v>690</v>
      </c>
      <c r="G560" s="18" t="s">
        <v>724</v>
      </c>
      <c r="H560" s="33" t="s">
        <v>692</v>
      </c>
      <c r="I560" s="33" t="s">
        <v>693</v>
      </c>
      <c r="J560" s="18" t="s">
        <v>752</v>
      </c>
    </row>
    <row r="561" ht="42" customHeight="1" spans="1:10">
      <c r="A561" s="167" t="s">
        <v>602</v>
      </c>
      <c r="B561" s="33" t="s">
        <v>686</v>
      </c>
      <c r="C561" s="33" t="s">
        <v>687</v>
      </c>
      <c r="D561" s="33" t="s">
        <v>688</v>
      </c>
      <c r="E561" s="18" t="s">
        <v>753</v>
      </c>
      <c r="F561" s="33" t="s">
        <v>690</v>
      </c>
      <c r="G561" s="18" t="s">
        <v>721</v>
      </c>
      <c r="H561" s="33" t="s">
        <v>692</v>
      </c>
      <c r="I561" s="33" t="s">
        <v>693</v>
      </c>
      <c r="J561" s="18" t="s">
        <v>754</v>
      </c>
    </row>
    <row r="562" ht="42" customHeight="1" spans="1:10">
      <c r="A562" s="167" t="s">
        <v>602</v>
      </c>
      <c r="B562" s="33" t="s">
        <v>686</v>
      </c>
      <c r="C562" s="33" t="s">
        <v>687</v>
      </c>
      <c r="D562" s="33" t="s">
        <v>688</v>
      </c>
      <c r="E562" s="18" t="s">
        <v>755</v>
      </c>
      <c r="F562" s="33" t="s">
        <v>690</v>
      </c>
      <c r="G562" s="18" t="s">
        <v>724</v>
      </c>
      <c r="H562" s="33" t="s">
        <v>692</v>
      </c>
      <c r="I562" s="33" t="s">
        <v>693</v>
      </c>
      <c r="J562" s="18" t="s">
        <v>756</v>
      </c>
    </row>
    <row r="563" ht="42" customHeight="1" spans="1:10">
      <c r="A563" s="167" t="s">
        <v>602</v>
      </c>
      <c r="B563" s="33" t="s">
        <v>686</v>
      </c>
      <c r="C563" s="33" t="s">
        <v>687</v>
      </c>
      <c r="D563" s="33" t="s">
        <v>688</v>
      </c>
      <c r="E563" s="18" t="s">
        <v>757</v>
      </c>
      <c r="F563" s="33" t="s">
        <v>690</v>
      </c>
      <c r="G563" s="18" t="s">
        <v>724</v>
      </c>
      <c r="H563" s="33" t="s">
        <v>692</v>
      </c>
      <c r="I563" s="33" t="s">
        <v>693</v>
      </c>
      <c r="J563" s="18" t="s">
        <v>758</v>
      </c>
    </row>
    <row r="564" ht="42" customHeight="1" spans="1:10">
      <c r="A564" s="167" t="s">
        <v>602</v>
      </c>
      <c r="B564" s="33" t="s">
        <v>686</v>
      </c>
      <c r="C564" s="33" t="s">
        <v>687</v>
      </c>
      <c r="D564" s="33" t="s">
        <v>688</v>
      </c>
      <c r="E564" s="18" t="s">
        <v>759</v>
      </c>
      <c r="F564" s="33" t="s">
        <v>690</v>
      </c>
      <c r="G564" s="18" t="s">
        <v>760</v>
      </c>
      <c r="H564" s="33" t="s">
        <v>692</v>
      </c>
      <c r="I564" s="33" t="s">
        <v>693</v>
      </c>
      <c r="J564" s="18" t="s">
        <v>761</v>
      </c>
    </row>
    <row r="565" ht="42" customHeight="1" spans="1:10">
      <c r="A565" s="167" t="s">
        <v>602</v>
      </c>
      <c r="B565" s="33" t="s">
        <v>686</v>
      </c>
      <c r="C565" s="33" t="s">
        <v>687</v>
      </c>
      <c r="D565" s="33" t="s">
        <v>688</v>
      </c>
      <c r="E565" s="18" t="s">
        <v>713</v>
      </c>
      <c r="F565" s="33" t="s">
        <v>690</v>
      </c>
      <c r="G565" s="18" t="s">
        <v>762</v>
      </c>
      <c r="H565" s="33" t="s">
        <v>715</v>
      </c>
      <c r="I565" s="33" t="s">
        <v>693</v>
      </c>
      <c r="J565" s="18" t="s">
        <v>763</v>
      </c>
    </row>
    <row r="566" ht="42" customHeight="1" spans="1:10">
      <c r="A566" s="167" t="s">
        <v>602</v>
      </c>
      <c r="B566" s="33" t="s">
        <v>686</v>
      </c>
      <c r="C566" s="33" t="s">
        <v>687</v>
      </c>
      <c r="D566" s="33" t="s">
        <v>688</v>
      </c>
      <c r="E566" s="18" t="s">
        <v>717</v>
      </c>
      <c r="F566" s="33" t="s">
        <v>690</v>
      </c>
      <c r="G566" s="18" t="s">
        <v>764</v>
      </c>
      <c r="H566" s="33" t="s">
        <v>715</v>
      </c>
      <c r="I566" s="33" t="s">
        <v>693</v>
      </c>
      <c r="J566" s="18" t="s">
        <v>765</v>
      </c>
    </row>
    <row r="567" ht="42" customHeight="1" spans="1:10">
      <c r="A567" s="167" t="s">
        <v>602</v>
      </c>
      <c r="B567" s="33" t="s">
        <v>686</v>
      </c>
      <c r="C567" s="33" t="s">
        <v>687</v>
      </c>
      <c r="D567" s="33" t="s">
        <v>688</v>
      </c>
      <c r="E567" s="18" t="s">
        <v>766</v>
      </c>
      <c r="F567" s="33" t="s">
        <v>690</v>
      </c>
      <c r="G567" s="18" t="s">
        <v>696</v>
      </c>
      <c r="H567" s="33" t="s">
        <v>692</v>
      </c>
      <c r="I567" s="33" t="s">
        <v>693</v>
      </c>
      <c r="J567" s="18" t="s">
        <v>767</v>
      </c>
    </row>
    <row r="568" ht="42" customHeight="1" spans="1:10">
      <c r="A568" s="167" t="s">
        <v>602</v>
      </c>
      <c r="B568" s="33" t="s">
        <v>686</v>
      </c>
      <c r="C568" s="33" t="s">
        <v>687</v>
      </c>
      <c r="D568" s="33" t="s">
        <v>688</v>
      </c>
      <c r="E568" s="18" t="s">
        <v>768</v>
      </c>
      <c r="F568" s="33" t="s">
        <v>690</v>
      </c>
      <c r="G568" s="18" t="s">
        <v>724</v>
      </c>
      <c r="H568" s="33" t="s">
        <v>692</v>
      </c>
      <c r="I568" s="33" t="s">
        <v>693</v>
      </c>
      <c r="J568" s="18" t="s">
        <v>769</v>
      </c>
    </row>
    <row r="569" ht="42" customHeight="1" spans="1:10">
      <c r="A569" s="167" t="s">
        <v>602</v>
      </c>
      <c r="B569" s="33" t="s">
        <v>686</v>
      </c>
      <c r="C569" s="33" t="s">
        <v>687</v>
      </c>
      <c r="D569" s="33" t="s">
        <v>688</v>
      </c>
      <c r="E569" s="18" t="s">
        <v>770</v>
      </c>
      <c r="F569" s="33" t="s">
        <v>690</v>
      </c>
      <c r="G569" s="18" t="s">
        <v>760</v>
      </c>
      <c r="H569" s="33" t="s">
        <v>692</v>
      </c>
      <c r="I569" s="33" t="s">
        <v>693</v>
      </c>
      <c r="J569" s="18" t="s">
        <v>771</v>
      </c>
    </row>
    <row r="570" ht="42" customHeight="1" spans="1:10">
      <c r="A570" s="167" t="s">
        <v>602</v>
      </c>
      <c r="B570" s="33" t="s">
        <v>686</v>
      </c>
      <c r="C570" s="33" t="s">
        <v>687</v>
      </c>
      <c r="D570" s="33" t="s">
        <v>688</v>
      </c>
      <c r="E570" s="18" t="s">
        <v>772</v>
      </c>
      <c r="F570" s="33" t="s">
        <v>690</v>
      </c>
      <c r="G570" s="18" t="s">
        <v>724</v>
      </c>
      <c r="H570" s="33" t="s">
        <v>692</v>
      </c>
      <c r="I570" s="33" t="s">
        <v>693</v>
      </c>
      <c r="J570" s="18" t="s">
        <v>773</v>
      </c>
    </row>
    <row r="571" ht="42" customHeight="1" spans="1:10">
      <c r="A571" s="167" t="s">
        <v>602</v>
      </c>
      <c r="B571" s="33" t="s">
        <v>686</v>
      </c>
      <c r="C571" s="33" t="s">
        <v>687</v>
      </c>
      <c r="D571" s="33" t="s">
        <v>688</v>
      </c>
      <c r="E571" s="18" t="s">
        <v>774</v>
      </c>
      <c r="F571" s="33" t="s">
        <v>690</v>
      </c>
      <c r="G571" s="18" t="s">
        <v>775</v>
      </c>
      <c r="H571" s="33" t="s">
        <v>692</v>
      </c>
      <c r="I571" s="33" t="s">
        <v>693</v>
      </c>
      <c r="J571" s="18" t="s">
        <v>776</v>
      </c>
    </row>
    <row r="572" ht="42" customHeight="1" spans="1:10">
      <c r="A572" s="167" t="s">
        <v>602</v>
      </c>
      <c r="B572" s="33" t="s">
        <v>686</v>
      </c>
      <c r="C572" s="33" t="s">
        <v>687</v>
      </c>
      <c r="D572" s="33" t="s">
        <v>688</v>
      </c>
      <c r="E572" s="18" t="s">
        <v>777</v>
      </c>
      <c r="F572" s="33" t="s">
        <v>690</v>
      </c>
      <c r="G572" s="18" t="s">
        <v>778</v>
      </c>
      <c r="H572" s="33" t="s">
        <v>692</v>
      </c>
      <c r="I572" s="33" t="s">
        <v>693</v>
      </c>
      <c r="J572" s="18" t="s">
        <v>779</v>
      </c>
    </row>
    <row r="573" ht="42" customHeight="1" spans="1:10">
      <c r="A573" s="167" t="s">
        <v>602</v>
      </c>
      <c r="B573" s="33" t="s">
        <v>686</v>
      </c>
      <c r="C573" s="33" t="s">
        <v>687</v>
      </c>
      <c r="D573" s="33" t="s">
        <v>688</v>
      </c>
      <c r="E573" s="18" t="s">
        <v>780</v>
      </c>
      <c r="F573" s="33" t="s">
        <v>690</v>
      </c>
      <c r="G573" s="18" t="s">
        <v>737</v>
      </c>
      <c r="H573" s="33" t="s">
        <v>692</v>
      </c>
      <c r="I573" s="33" t="s">
        <v>693</v>
      </c>
      <c r="J573" s="18" t="s">
        <v>781</v>
      </c>
    </row>
    <row r="574" ht="42" customHeight="1" spans="1:10">
      <c r="A574" s="167" t="s">
        <v>602</v>
      </c>
      <c r="B574" s="33" t="s">
        <v>686</v>
      </c>
      <c r="C574" s="33" t="s">
        <v>687</v>
      </c>
      <c r="D574" s="33" t="s">
        <v>688</v>
      </c>
      <c r="E574" s="18" t="s">
        <v>782</v>
      </c>
      <c r="F574" s="33" t="s">
        <v>703</v>
      </c>
      <c r="G574" s="18" t="s">
        <v>783</v>
      </c>
      <c r="H574" s="33" t="s">
        <v>784</v>
      </c>
      <c r="I574" s="33" t="s">
        <v>785</v>
      </c>
      <c r="J574" s="18" t="s">
        <v>786</v>
      </c>
    </row>
    <row r="575" ht="42" customHeight="1" spans="1:10">
      <c r="A575" s="167" t="s">
        <v>602</v>
      </c>
      <c r="B575" s="33" t="s">
        <v>686</v>
      </c>
      <c r="C575" s="33" t="s">
        <v>687</v>
      </c>
      <c r="D575" s="33" t="s">
        <v>787</v>
      </c>
      <c r="E575" s="18" t="s">
        <v>788</v>
      </c>
      <c r="F575" s="33" t="s">
        <v>703</v>
      </c>
      <c r="G575" s="18" t="s">
        <v>704</v>
      </c>
      <c r="H575" s="33" t="s">
        <v>692</v>
      </c>
      <c r="I575" s="33" t="s">
        <v>693</v>
      </c>
      <c r="J575" s="18" t="s">
        <v>789</v>
      </c>
    </row>
    <row r="576" ht="42" customHeight="1" spans="1:10">
      <c r="A576" s="167" t="s">
        <v>602</v>
      </c>
      <c r="B576" s="33" t="s">
        <v>686</v>
      </c>
      <c r="C576" s="33" t="s">
        <v>687</v>
      </c>
      <c r="D576" s="33" t="s">
        <v>787</v>
      </c>
      <c r="E576" s="18" t="s">
        <v>790</v>
      </c>
      <c r="F576" s="33" t="s">
        <v>690</v>
      </c>
      <c r="G576" s="18" t="s">
        <v>791</v>
      </c>
      <c r="H576" s="33" t="s">
        <v>792</v>
      </c>
      <c r="I576" s="33" t="s">
        <v>693</v>
      </c>
      <c r="J576" s="18" t="s">
        <v>793</v>
      </c>
    </row>
    <row r="577" ht="42" customHeight="1" spans="1:10">
      <c r="A577" s="167" t="s">
        <v>602</v>
      </c>
      <c r="B577" s="33" t="s">
        <v>686</v>
      </c>
      <c r="C577" s="33" t="s">
        <v>687</v>
      </c>
      <c r="D577" s="33" t="s">
        <v>787</v>
      </c>
      <c r="E577" s="18" t="s">
        <v>794</v>
      </c>
      <c r="F577" s="33" t="s">
        <v>690</v>
      </c>
      <c r="G577" s="18" t="s">
        <v>795</v>
      </c>
      <c r="H577" s="33" t="s">
        <v>692</v>
      </c>
      <c r="I577" s="33" t="s">
        <v>693</v>
      </c>
      <c r="J577" s="18" t="s">
        <v>796</v>
      </c>
    </row>
    <row r="578" ht="42" customHeight="1" spans="1:10">
      <c r="A578" s="167" t="s">
        <v>602</v>
      </c>
      <c r="B578" s="33" t="s">
        <v>686</v>
      </c>
      <c r="C578" s="33" t="s">
        <v>687</v>
      </c>
      <c r="D578" s="33" t="s">
        <v>787</v>
      </c>
      <c r="E578" s="18" t="s">
        <v>797</v>
      </c>
      <c r="F578" s="33" t="s">
        <v>690</v>
      </c>
      <c r="G578" s="18" t="s">
        <v>795</v>
      </c>
      <c r="H578" s="33" t="s">
        <v>692</v>
      </c>
      <c r="I578" s="33" t="s">
        <v>693</v>
      </c>
      <c r="J578" s="18" t="s">
        <v>798</v>
      </c>
    </row>
    <row r="579" ht="42" customHeight="1" spans="1:10">
      <c r="A579" s="167" t="s">
        <v>602</v>
      </c>
      <c r="B579" s="33" t="s">
        <v>686</v>
      </c>
      <c r="C579" s="33" t="s">
        <v>687</v>
      </c>
      <c r="D579" s="33" t="s">
        <v>787</v>
      </c>
      <c r="E579" s="18" t="s">
        <v>799</v>
      </c>
      <c r="F579" s="33" t="s">
        <v>703</v>
      </c>
      <c r="G579" s="18" t="s">
        <v>800</v>
      </c>
      <c r="H579" s="33" t="s">
        <v>784</v>
      </c>
      <c r="I579" s="33" t="s">
        <v>785</v>
      </c>
      <c r="J579" s="18" t="s">
        <v>801</v>
      </c>
    </row>
    <row r="580" ht="42" customHeight="1" spans="1:10">
      <c r="A580" s="167" t="s">
        <v>602</v>
      </c>
      <c r="B580" s="33" t="s">
        <v>686</v>
      </c>
      <c r="C580" s="33" t="s">
        <v>687</v>
      </c>
      <c r="D580" s="33" t="s">
        <v>787</v>
      </c>
      <c r="E580" s="18" t="s">
        <v>802</v>
      </c>
      <c r="F580" s="33" t="s">
        <v>690</v>
      </c>
      <c r="G580" s="18" t="s">
        <v>795</v>
      </c>
      <c r="H580" s="33" t="s">
        <v>692</v>
      </c>
      <c r="I580" s="33" t="s">
        <v>693</v>
      </c>
      <c r="J580" s="18" t="s">
        <v>803</v>
      </c>
    </row>
    <row r="581" ht="42" customHeight="1" spans="1:10">
      <c r="A581" s="167" t="s">
        <v>602</v>
      </c>
      <c r="B581" s="33" t="s">
        <v>686</v>
      </c>
      <c r="C581" s="33" t="s">
        <v>687</v>
      </c>
      <c r="D581" s="33" t="s">
        <v>787</v>
      </c>
      <c r="E581" s="18" t="s">
        <v>804</v>
      </c>
      <c r="F581" s="33" t="s">
        <v>690</v>
      </c>
      <c r="G581" s="18" t="s">
        <v>795</v>
      </c>
      <c r="H581" s="33" t="s">
        <v>692</v>
      </c>
      <c r="I581" s="33" t="s">
        <v>693</v>
      </c>
      <c r="J581" s="18" t="s">
        <v>805</v>
      </c>
    </row>
    <row r="582" ht="42" customHeight="1" spans="1:10">
      <c r="A582" s="167" t="s">
        <v>602</v>
      </c>
      <c r="B582" s="33" t="s">
        <v>686</v>
      </c>
      <c r="C582" s="33" t="s">
        <v>687</v>
      </c>
      <c r="D582" s="33" t="s">
        <v>787</v>
      </c>
      <c r="E582" s="18" t="s">
        <v>806</v>
      </c>
      <c r="F582" s="33" t="s">
        <v>690</v>
      </c>
      <c r="G582" s="18" t="s">
        <v>707</v>
      </c>
      <c r="H582" s="33" t="s">
        <v>692</v>
      </c>
      <c r="I582" s="33" t="s">
        <v>693</v>
      </c>
      <c r="J582" s="18" t="s">
        <v>807</v>
      </c>
    </row>
    <row r="583" ht="42" customHeight="1" spans="1:10">
      <c r="A583" s="167" t="s">
        <v>602</v>
      </c>
      <c r="B583" s="33" t="s">
        <v>686</v>
      </c>
      <c r="C583" s="33" t="s">
        <v>687</v>
      </c>
      <c r="D583" s="33" t="s">
        <v>787</v>
      </c>
      <c r="E583" s="18" t="s">
        <v>808</v>
      </c>
      <c r="F583" s="33" t="s">
        <v>703</v>
      </c>
      <c r="G583" s="18" t="s">
        <v>704</v>
      </c>
      <c r="H583" s="33" t="s">
        <v>692</v>
      </c>
      <c r="I583" s="33" t="s">
        <v>693</v>
      </c>
      <c r="J583" s="18" t="s">
        <v>809</v>
      </c>
    </row>
    <row r="584" ht="42" customHeight="1" spans="1:10">
      <c r="A584" s="167" t="s">
        <v>602</v>
      </c>
      <c r="B584" s="33" t="s">
        <v>686</v>
      </c>
      <c r="C584" s="33" t="s">
        <v>687</v>
      </c>
      <c r="D584" s="33" t="s">
        <v>810</v>
      </c>
      <c r="E584" s="18" t="s">
        <v>811</v>
      </c>
      <c r="F584" s="33" t="s">
        <v>703</v>
      </c>
      <c r="G584" s="18" t="s">
        <v>812</v>
      </c>
      <c r="H584" s="33" t="s">
        <v>784</v>
      </c>
      <c r="I584" s="33" t="s">
        <v>693</v>
      </c>
      <c r="J584" s="18" t="s">
        <v>813</v>
      </c>
    </row>
    <row r="585" ht="42" customHeight="1" spans="1:10">
      <c r="A585" s="167" t="s">
        <v>602</v>
      </c>
      <c r="B585" s="33" t="s">
        <v>686</v>
      </c>
      <c r="C585" s="33" t="s">
        <v>687</v>
      </c>
      <c r="D585" s="33" t="s">
        <v>810</v>
      </c>
      <c r="E585" s="18" t="s">
        <v>814</v>
      </c>
      <c r="F585" s="33" t="s">
        <v>703</v>
      </c>
      <c r="G585" s="18" t="s">
        <v>815</v>
      </c>
      <c r="H585" s="33" t="s">
        <v>784</v>
      </c>
      <c r="I585" s="33" t="s">
        <v>693</v>
      </c>
      <c r="J585" s="18" t="s">
        <v>816</v>
      </c>
    </row>
    <row r="586" ht="42" customHeight="1" spans="1:10">
      <c r="A586" s="167" t="s">
        <v>602</v>
      </c>
      <c r="B586" s="33" t="s">
        <v>686</v>
      </c>
      <c r="C586" s="33" t="s">
        <v>817</v>
      </c>
      <c r="D586" s="33" t="s">
        <v>818</v>
      </c>
      <c r="E586" s="18" t="s">
        <v>819</v>
      </c>
      <c r="F586" s="33" t="s">
        <v>703</v>
      </c>
      <c r="G586" s="18" t="s">
        <v>820</v>
      </c>
      <c r="H586" s="33" t="s">
        <v>784</v>
      </c>
      <c r="I586" s="33" t="s">
        <v>785</v>
      </c>
      <c r="J586" s="18" t="s">
        <v>821</v>
      </c>
    </row>
    <row r="587" ht="42" customHeight="1" spans="1:10">
      <c r="A587" s="167" t="s">
        <v>602</v>
      </c>
      <c r="B587" s="33" t="s">
        <v>686</v>
      </c>
      <c r="C587" s="33" t="s">
        <v>817</v>
      </c>
      <c r="D587" s="33" t="s">
        <v>818</v>
      </c>
      <c r="E587" s="18" t="s">
        <v>822</v>
      </c>
      <c r="F587" s="33" t="s">
        <v>703</v>
      </c>
      <c r="G587" s="18" t="s">
        <v>820</v>
      </c>
      <c r="H587" s="33" t="s">
        <v>784</v>
      </c>
      <c r="I587" s="33" t="s">
        <v>785</v>
      </c>
      <c r="J587" s="18" t="s">
        <v>823</v>
      </c>
    </row>
    <row r="588" ht="42" customHeight="1" spans="1:10">
      <c r="A588" s="167" t="s">
        <v>602</v>
      </c>
      <c r="B588" s="33" t="s">
        <v>686</v>
      </c>
      <c r="C588" s="33" t="s">
        <v>817</v>
      </c>
      <c r="D588" s="33" t="s">
        <v>818</v>
      </c>
      <c r="E588" s="18" t="s">
        <v>824</v>
      </c>
      <c r="F588" s="33" t="s">
        <v>703</v>
      </c>
      <c r="G588" s="18" t="s">
        <v>825</v>
      </c>
      <c r="H588" s="33" t="s">
        <v>784</v>
      </c>
      <c r="I588" s="33" t="s">
        <v>785</v>
      </c>
      <c r="J588" s="18" t="s">
        <v>826</v>
      </c>
    </row>
    <row r="589" ht="42" customHeight="1" spans="1:10">
      <c r="A589" s="167" t="s">
        <v>602</v>
      </c>
      <c r="B589" s="33" t="s">
        <v>686</v>
      </c>
      <c r="C589" s="33" t="s">
        <v>817</v>
      </c>
      <c r="D589" s="33" t="s">
        <v>818</v>
      </c>
      <c r="E589" s="18" t="s">
        <v>827</v>
      </c>
      <c r="F589" s="33" t="s">
        <v>703</v>
      </c>
      <c r="G589" s="18" t="s">
        <v>828</v>
      </c>
      <c r="H589" s="33" t="s">
        <v>784</v>
      </c>
      <c r="I589" s="33" t="s">
        <v>785</v>
      </c>
      <c r="J589" s="18" t="s">
        <v>829</v>
      </c>
    </row>
    <row r="590" ht="42" customHeight="1" spans="1:10">
      <c r="A590" s="167" t="s">
        <v>602</v>
      </c>
      <c r="B590" s="33" t="s">
        <v>686</v>
      </c>
      <c r="C590" s="33" t="s">
        <v>817</v>
      </c>
      <c r="D590" s="33" t="s">
        <v>818</v>
      </c>
      <c r="E590" s="18" t="s">
        <v>830</v>
      </c>
      <c r="F590" s="33" t="s">
        <v>703</v>
      </c>
      <c r="G590" s="18" t="s">
        <v>820</v>
      </c>
      <c r="H590" s="33" t="s">
        <v>784</v>
      </c>
      <c r="I590" s="33" t="s">
        <v>785</v>
      </c>
      <c r="J590" s="18" t="s">
        <v>831</v>
      </c>
    </row>
    <row r="591" ht="42" customHeight="1" spans="1:10">
      <c r="A591" s="167" t="s">
        <v>602</v>
      </c>
      <c r="B591" s="33" t="s">
        <v>686</v>
      </c>
      <c r="C591" s="33" t="s">
        <v>817</v>
      </c>
      <c r="D591" s="33" t="s">
        <v>832</v>
      </c>
      <c r="E591" s="18" t="s">
        <v>833</v>
      </c>
      <c r="F591" s="33" t="s">
        <v>703</v>
      </c>
      <c r="G591" s="18" t="s">
        <v>828</v>
      </c>
      <c r="H591" s="33" t="s">
        <v>784</v>
      </c>
      <c r="I591" s="33" t="s">
        <v>785</v>
      </c>
      <c r="J591" s="18" t="s">
        <v>834</v>
      </c>
    </row>
    <row r="592" ht="42" customHeight="1" spans="1:10">
      <c r="A592" s="167" t="s">
        <v>602</v>
      </c>
      <c r="B592" s="33" t="s">
        <v>686</v>
      </c>
      <c r="C592" s="33" t="s">
        <v>817</v>
      </c>
      <c r="D592" s="33" t="s">
        <v>832</v>
      </c>
      <c r="E592" s="18" t="s">
        <v>835</v>
      </c>
      <c r="F592" s="33" t="s">
        <v>703</v>
      </c>
      <c r="G592" s="18" t="s">
        <v>820</v>
      </c>
      <c r="H592" s="33" t="s">
        <v>784</v>
      </c>
      <c r="I592" s="33" t="s">
        <v>785</v>
      </c>
      <c r="J592" s="18" t="s">
        <v>836</v>
      </c>
    </row>
    <row r="593" ht="42" customHeight="1" spans="1:10">
      <c r="A593" s="167" t="s">
        <v>602</v>
      </c>
      <c r="B593" s="33" t="s">
        <v>686</v>
      </c>
      <c r="C593" s="33" t="s">
        <v>837</v>
      </c>
      <c r="D593" s="33" t="s">
        <v>838</v>
      </c>
      <c r="E593" s="18" t="s">
        <v>839</v>
      </c>
      <c r="F593" s="33" t="s">
        <v>690</v>
      </c>
      <c r="G593" s="18" t="s">
        <v>724</v>
      </c>
      <c r="H593" s="33" t="s">
        <v>692</v>
      </c>
      <c r="I593" s="33" t="s">
        <v>693</v>
      </c>
      <c r="J593" s="18" t="s">
        <v>840</v>
      </c>
    </row>
    <row r="594" ht="42" customHeight="1" spans="1:10">
      <c r="A594" s="167" t="s">
        <v>602</v>
      </c>
      <c r="B594" s="33" t="s">
        <v>686</v>
      </c>
      <c r="C594" s="33" t="s">
        <v>837</v>
      </c>
      <c r="D594" s="33" t="s">
        <v>838</v>
      </c>
      <c r="E594" s="18" t="s">
        <v>838</v>
      </c>
      <c r="F594" s="33" t="s">
        <v>690</v>
      </c>
      <c r="G594" s="18" t="s">
        <v>760</v>
      </c>
      <c r="H594" s="33" t="s">
        <v>692</v>
      </c>
      <c r="I594" s="33" t="s">
        <v>693</v>
      </c>
      <c r="J594" s="18" t="s">
        <v>841</v>
      </c>
    </row>
    <row r="595" ht="42" customHeight="1" spans="1:10">
      <c r="A595" s="167" t="s">
        <v>602</v>
      </c>
      <c r="B595" s="33" t="s">
        <v>686</v>
      </c>
      <c r="C595" s="33" t="s">
        <v>837</v>
      </c>
      <c r="D595" s="33" t="s">
        <v>838</v>
      </c>
      <c r="E595" s="18" t="s">
        <v>842</v>
      </c>
      <c r="F595" s="33" t="s">
        <v>690</v>
      </c>
      <c r="G595" s="18" t="s">
        <v>724</v>
      </c>
      <c r="H595" s="33" t="s">
        <v>692</v>
      </c>
      <c r="I595" s="33" t="s">
        <v>693</v>
      </c>
      <c r="J595" s="18" t="s">
        <v>843</v>
      </c>
    </row>
    <row r="596" ht="42" customHeight="1" spans="1:10">
      <c r="A596" s="167" t="s">
        <v>602</v>
      </c>
      <c r="B596" s="33" t="s">
        <v>686</v>
      </c>
      <c r="C596" s="33" t="s">
        <v>837</v>
      </c>
      <c r="D596" s="33" t="s">
        <v>838</v>
      </c>
      <c r="E596" s="18" t="s">
        <v>844</v>
      </c>
      <c r="F596" s="33" t="s">
        <v>690</v>
      </c>
      <c r="G596" s="18" t="s">
        <v>760</v>
      </c>
      <c r="H596" s="33" t="s">
        <v>692</v>
      </c>
      <c r="I596" s="33" t="s">
        <v>693</v>
      </c>
      <c r="J596" s="18" t="s">
        <v>845</v>
      </c>
    </row>
    <row r="597" ht="42" customHeight="1" spans="1:10">
      <c r="A597" s="167" t="s">
        <v>602</v>
      </c>
      <c r="B597" s="33" t="s">
        <v>686</v>
      </c>
      <c r="C597" s="33" t="s">
        <v>837</v>
      </c>
      <c r="D597" s="33" t="s">
        <v>838</v>
      </c>
      <c r="E597" s="18" t="s">
        <v>838</v>
      </c>
      <c r="F597" s="33" t="s">
        <v>703</v>
      </c>
      <c r="G597" s="18" t="s">
        <v>828</v>
      </c>
      <c r="H597" s="33" t="s">
        <v>784</v>
      </c>
      <c r="I597" s="33" t="s">
        <v>785</v>
      </c>
      <c r="J597" s="18" t="s">
        <v>846</v>
      </c>
    </row>
    <row r="598" ht="42" customHeight="1" spans="1:10">
      <c r="A598" s="166" t="s">
        <v>89</v>
      </c>
      <c r="B598" s="26"/>
      <c r="C598" s="26"/>
      <c r="D598" s="26"/>
      <c r="E598" s="26"/>
      <c r="F598" s="26"/>
      <c r="G598" s="26"/>
      <c r="H598" s="26"/>
      <c r="I598" s="26"/>
      <c r="J598" s="26"/>
    </row>
    <row r="599" ht="42" customHeight="1" spans="1:10">
      <c r="A599" s="167" t="s">
        <v>579</v>
      </c>
      <c r="B599" s="33" t="s">
        <v>856</v>
      </c>
      <c r="C599" s="33" t="s">
        <v>687</v>
      </c>
      <c r="D599" s="33" t="s">
        <v>787</v>
      </c>
      <c r="E599" s="18" t="s">
        <v>857</v>
      </c>
      <c r="F599" s="33" t="s">
        <v>690</v>
      </c>
      <c r="G599" s="18" t="s">
        <v>721</v>
      </c>
      <c r="H599" s="33" t="s">
        <v>692</v>
      </c>
      <c r="I599" s="33" t="s">
        <v>785</v>
      </c>
      <c r="J599" s="18" t="s">
        <v>857</v>
      </c>
    </row>
    <row r="600" ht="42" customHeight="1" spans="1:10">
      <c r="A600" s="167" t="s">
        <v>579</v>
      </c>
      <c r="B600" s="33" t="s">
        <v>856</v>
      </c>
      <c r="C600" s="33" t="s">
        <v>687</v>
      </c>
      <c r="D600" s="33" t="s">
        <v>810</v>
      </c>
      <c r="E600" s="18" t="s">
        <v>858</v>
      </c>
      <c r="F600" s="33" t="s">
        <v>703</v>
      </c>
      <c r="G600" s="18" t="s">
        <v>115</v>
      </c>
      <c r="H600" s="33" t="s">
        <v>859</v>
      </c>
      <c r="I600" s="33" t="s">
        <v>693</v>
      </c>
      <c r="J600" s="18" t="s">
        <v>858</v>
      </c>
    </row>
    <row r="601" ht="42" customHeight="1" spans="1:10">
      <c r="A601" s="167" t="s">
        <v>579</v>
      </c>
      <c r="B601" s="33" t="s">
        <v>856</v>
      </c>
      <c r="C601" s="33" t="s">
        <v>817</v>
      </c>
      <c r="D601" s="33" t="s">
        <v>860</v>
      </c>
      <c r="E601" s="18" t="s">
        <v>861</v>
      </c>
      <c r="F601" s="33" t="s">
        <v>690</v>
      </c>
      <c r="G601" s="18" t="s">
        <v>862</v>
      </c>
      <c r="H601" s="33" t="s">
        <v>859</v>
      </c>
      <c r="I601" s="33" t="s">
        <v>693</v>
      </c>
      <c r="J601" s="18" t="s">
        <v>861</v>
      </c>
    </row>
    <row r="602" ht="42" customHeight="1" spans="1:10">
      <c r="A602" s="167" t="s">
        <v>579</v>
      </c>
      <c r="B602" s="33" t="s">
        <v>856</v>
      </c>
      <c r="C602" s="33" t="s">
        <v>817</v>
      </c>
      <c r="D602" s="33" t="s">
        <v>818</v>
      </c>
      <c r="E602" s="18" t="s">
        <v>857</v>
      </c>
      <c r="F602" s="33" t="s">
        <v>703</v>
      </c>
      <c r="G602" s="18" t="s">
        <v>721</v>
      </c>
      <c r="H602" s="33" t="s">
        <v>692</v>
      </c>
      <c r="I602" s="33" t="s">
        <v>785</v>
      </c>
      <c r="J602" s="18" t="s">
        <v>857</v>
      </c>
    </row>
    <row r="603" ht="42" customHeight="1" spans="1:10">
      <c r="A603" s="167" t="s">
        <v>579</v>
      </c>
      <c r="B603" s="33" t="s">
        <v>856</v>
      </c>
      <c r="C603" s="33" t="s">
        <v>837</v>
      </c>
      <c r="D603" s="33" t="s">
        <v>838</v>
      </c>
      <c r="E603" s="18" t="s">
        <v>857</v>
      </c>
      <c r="F603" s="33" t="s">
        <v>703</v>
      </c>
      <c r="G603" s="18" t="s">
        <v>721</v>
      </c>
      <c r="H603" s="33" t="s">
        <v>692</v>
      </c>
      <c r="I603" s="33" t="s">
        <v>785</v>
      </c>
      <c r="J603" s="18" t="s">
        <v>857</v>
      </c>
    </row>
    <row r="604" ht="42" customHeight="1" spans="1:10">
      <c r="A604" s="167" t="s">
        <v>573</v>
      </c>
      <c r="B604" s="33" t="s">
        <v>686</v>
      </c>
      <c r="C604" s="33" t="s">
        <v>687</v>
      </c>
      <c r="D604" s="33" t="s">
        <v>688</v>
      </c>
      <c r="E604" s="18" t="s">
        <v>689</v>
      </c>
      <c r="F604" s="33" t="s">
        <v>690</v>
      </c>
      <c r="G604" s="18" t="s">
        <v>691</v>
      </c>
      <c r="H604" s="33" t="s">
        <v>692</v>
      </c>
      <c r="I604" s="33" t="s">
        <v>693</v>
      </c>
      <c r="J604" s="18" t="s">
        <v>694</v>
      </c>
    </row>
    <row r="605" ht="42" customHeight="1" spans="1:10">
      <c r="A605" s="167" t="s">
        <v>573</v>
      </c>
      <c r="B605" s="33" t="s">
        <v>686</v>
      </c>
      <c r="C605" s="33" t="s">
        <v>687</v>
      </c>
      <c r="D605" s="33" t="s">
        <v>688</v>
      </c>
      <c r="E605" s="18" t="s">
        <v>695</v>
      </c>
      <c r="F605" s="33" t="s">
        <v>690</v>
      </c>
      <c r="G605" s="18" t="s">
        <v>696</v>
      </c>
      <c r="H605" s="33" t="s">
        <v>697</v>
      </c>
      <c r="I605" s="33" t="s">
        <v>693</v>
      </c>
      <c r="J605" s="18" t="s">
        <v>698</v>
      </c>
    </row>
    <row r="606" ht="42" customHeight="1" spans="1:10">
      <c r="A606" s="167" t="s">
        <v>573</v>
      </c>
      <c r="B606" s="33" t="s">
        <v>686</v>
      </c>
      <c r="C606" s="33" t="s">
        <v>687</v>
      </c>
      <c r="D606" s="33" t="s">
        <v>688</v>
      </c>
      <c r="E606" s="18" t="s">
        <v>699</v>
      </c>
      <c r="F606" s="33" t="s">
        <v>690</v>
      </c>
      <c r="G606" s="18" t="s">
        <v>700</v>
      </c>
      <c r="H606" s="33" t="s">
        <v>697</v>
      </c>
      <c r="I606" s="33" t="s">
        <v>693</v>
      </c>
      <c r="J606" s="18" t="s">
        <v>701</v>
      </c>
    </row>
    <row r="607" ht="42" customHeight="1" spans="1:10">
      <c r="A607" s="167" t="s">
        <v>573</v>
      </c>
      <c r="B607" s="33" t="s">
        <v>686</v>
      </c>
      <c r="C607" s="33" t="s">
        <v>687</v>
      </c>
      <c r="D607" s="33" t="s">
        <v>688</v>
      </c>
      <c r="E607" s="18" t="s">
        <v>702</v>
      </c>
      <c r="F607" s="33" t="s">
        <v>703</v>
      </c>
      <c r="G607" s="18" t="s">
        <v>704</v>
      </c>
      <c r="H607" s="33" t="s">
        <v>692</v>
      </c>
      <c r="I607" s="33" t="s">
        <v>693</v>
      </c>
      <c r="J607" s="18" t="s">
        <v>705</v>
      </c>
    </row>
    <row r="608" ht="42" customHeight="1" spans="1:10">
      <c r="A608" s="167" t="s">
        <v>573</v>
      </c>
      <c r="B608" s="33" t="s">
        <v>686</v>
      </c>
      <c r="C608" s="33" t="s">
        <v>687</v>
      </c>
      <c r="D608" s="33" t="s">
        <v>688</v>
      </c>
      <c r="E608" s="18" t="s">
        <v>706</v>
      </c>
      <c r="F608" s="33" t="s">
        <v>690</v>
      </c>
      <c r="G608" s="18" t="s">
        <v>707</v>
      </c>
      <c r="H608" s="33" t="s">
        <v>692</v>
      </c>
      <c r="I608" s="33" t="s">
        <v>693</v>
      </c>
      <c r="J608" s="18" t="s">
        <v>708</v>
      </c>
    </row>
    <row r="609" ht="42" customHeight="1" spans="1:10">
      <c r="A609" s="167" t="s">
        <v>573</v>
      </c>
      <c r="B609" s="33" t="s">
        <v>686</v>
      </c>
      <c r="C609" s="33" t="s">
        <v>687</v>
      </c>
      <c r="D609" s="33" t="s">
        <v>688</v>
      </c>
      <c r="E609" s="18" t="s">
        <v>709</v>
      </c>
      <c r="F609" s="33" t="s">
        <v>690</v>
      </c>
      <c r="G609" s="18" t="s">
        <v>707</v>
      </c>
      <c r="H609" s="33" t="s">
        <v>692</v>
      </c>
      <c r="I609" s="33" t="s">
        <v>693</v>
      </c>
      <c r="J609" s="18" t="s">
        <v>710</v>
      </c>
    </row>
    <row r="610" ht="42" customHeight="1" spans="1:10">
      <c r="A610" s="167" t="s">
        <v>573</v>
      </c>
      <c r="B610" s="33" t="s">
        <v>686</v>
      </c>
      <c r="C610" s="33" t="s">
        <v>687</v>
      </c>
      <c r="D610" s="33" t="s">
        <v>688</v>
      </c>
      <c r="E610" s="18" t="s">
        <v>711</v>
      </c>
      <c r="F610" s="33" t="s">
        <v>690</v>
      </c>
      <c r="G610" s="18" t="s">
        <v>707</v>
      </c>
      <c r="H610" s="33" t="s">
        <v>692</v>
      </c>
      <c r="I610" s="33" t="s">
        <v>693</v>
      </c>
      <c r="J610" s="18" t="s">
        <v>712</v>
      </c>
    </row>
    <row r="611" ht="42" customHeight="1" spans="1:10">
      <c r="A611" s="167" t="s">
        <v>573</v>
      </c>
      <c r="B611" s="33" t="s">
        <v>686</v>
      </c>
      <c r="C611" s="33" t="s">
        <v>687</v>
      </c>
      <c r="D611" s="33" t="s">
        <v>688</v>
      </c>
      <c r="E611" s="18" t="s">
        <v>713</v>
      </c>
      <c r="F611" s="33" t="s">
        <v>703</v>
      </c>
      <c r="G611" s="18" t="s">
        <v>714</v>
      </c>
      <c r="H611" s="33" t="s">
        <v>715</v>
      </c>
      <c r="I611" s="33" t="s">
        <v>693</v>
      </c>
      <c r="J611" s="18" t="s">
        <v>716</v>
      </c>
    </row>
    <row r="612" ht="42" customHeight="1" spans="1:10">
      <c r="A612" s="167" t="s">
        <v>573</v>
      </c>
      <c r="B612" s="33" t="s">
        <v>686</v>
      </c>
      <c r="C612" s="33" t="s">
        <v>687</v>
      </c>
      <c r="D612" s="33" t="s">
        <v>688</v>
      </c>
      <c r="E612" s="18" t="s">
        <v>717</v>
      </c>
      <c r="F612" s="33" t="s">
        <v>703</v>
      </c>
      <c r="G612" s="18" t="s">
        <v>718</v>
      </c>
      <c r="H612" s="33" t="s">
        <v>715</v>
      </c>
      <c r="I612" s="33" t="s">
        <v>693</v>
      </c>
      <c r="J612" s="18" t="s">
        <v>719</v>
      </c>
    </row>
    <row r="613" ht="42" customHeight="1" spans="1:10">
      <c r="A613" s="167" t="s">
        <v>573</v>
      </c>
      <c r="B613" s="33" t="s">
        <v>686</v>
      </c>
      <c r="C613" s="33" t="s">
        <v>687</v>
      </c>
      <c r="D613" s="33" t="s">
        <v>688</v>
      </c>
      <c r="E613" s="18" t="s">
        <v>720</v>
      </c>
      <c r="F613" s="33" t="s">
        <v>690</v>
      </c>
      <c r="G613" s="18" t="s">
        <v>721</v>
      </c>
      <c r="H613" s="33" t="s">
        <v>692</v>
      </c>
      <c r="I613" s="33" t="s">
        <v>693</v>
      </c>
      <c r="J613" s="18" t="s">
        <v>722</v>
      </c>
    </row>
    <row r="614" ht="42" customHeight="1" spans="1:10">
      <c r="A614" s="167" t="s">
        <v>573</v>
      </c>
      <c r="B614" s="33" t="s">
        <v>686</v>
      </c>
      <c r="C614" s="33" t="s">
        <v>687</v>
      </c>
      <c r="D614" s="33" t="s">
        <v>688</v>
      </c>
      <c r="E614" s="18" t="s">
        <v>723</v>
      </c>
      <c r="F614" s="33" t="s">
        <v>690</v>
      </c>
      <c r="G614" s="18" t="s">
        <v>724</v>
      </c>
      <c r="H614" s="33" t="s">
        <v>692</v>
      </c>
      <c r="I614" s="33" t="s">
        <v>693</v>
      </c>
      <c r="J614" s="18" t="s">
        <v>725</v>
      </c>
    </row>
    <row r="615" ht="42" customHeight="1" spans="1:10">
      <c r="A615" s="167" t="s">
        <v>573</v>
      </c>
      <c r="B615" s="33" t="s">
        <v>686</v>
      </c>
      <c r="C615" s="33" t="s">
        <v>687</v>
      </c>
      <c r="D615" s="33" t="s">
        <v>688</v>
      </c>
      <c r="E615" s="18" t="s">
        <v>726</v>
      </c>
      <c r="F615" s="33" t="s">
        <v>690</v>
      </c>
      <c r="G615" s="18" t="s">
        <v>707</v>
      </c>
      <c r="H615" s="33" t="s">
        <v>692</v>
      </c>
      <c r="I615" s="33" t="s">
        <v>693</v>
      </c>
      <c r="J615" s="18" t="s">
        <v>727</v>
      </c>
    </row>
    <row r="616" ht="42" customHeight="1" spans="1:10">
      <c r="A616" s="167" t="s">
        <v>573</v>
      </c>
      <c r="B616" s="33" t="s">
        <v>686</v>
      </c>
      <c r="C616" s="33" t="s">
        <v>687</v>
      </c>
      <c r="D616" s="33" t="s">
        <v>688</v>
      </c>
      <c r="E616" s="18" t="s">
        <v>728</v>
      </c>
      <c r="F616" s="33" t="s">
        <v>703</v>
      </c>
      <c r="G616" s="18" t="s">
        <v>704</v>
      </c>
      <c r="H616" s="33" t="s">
        <v>692</v>
      </c>
      <c r="I616" s="33" t="s">
        <v>693</v>
      </c>
      <c r="J616" s="18" t="s">
        <v>729</v>
      </c>
    </row>
    <row r="617" ht="42" customHeight="1" spans="1:10">
      <c r="A617" s="167" t="s">
        <v>573</v>
      </c>
      <c r="B617" s="33" t="s">
        <v>686</v>
      </c>
      <c r="C617" s="33" t="s">
        <v>687</v>
      </c>
      <c r="D617" s="33" t="s">
        <v>688</v>
      </c>
      <c r="E617" s="18" t="s">
        <v>730</v>
      </c>
      <c r="F617" s="33" t="s">
        <v>703</v>
      </c>
      <c r="G617" s="18" t="s">
        <v>704</v>
      </c>
      <c r="H617" s="33" t="s">
        <v>692</v>
      </c>
      <c r="I617" s="33" t="s">
        <v>693</v>
      </c>
      <c r="J617" s="18" t="s">
        <v>731</v>
      </c>
    </row>
    <row r="618" ht="42" customHeight="1" spans="1:10">
      <c r="A618" s="167" t="s">
        <v>573</v>
      </c>
      <c r="B618" s="33" t="s">
        <v>686</v>
      </c>
      <c r="C618" s="33" t="s">
        <v>687</v>
      </c>
      <c r="D618" s="33" t="s">
        <v>688</v>
      </c>
      <c r="E618" s="18" t="s">
        <v>732</v>
      </c>
      <c r="F618" s="33" t="s">
        <v>703</v>
      </c>
      <c r="G618" s="18" t="s">
        <v>704</v>
      </c>
      <c r="H618" s="33" t="s">
        <v>692</v>
      </c>
      <c r="I618" s="33" t="s">
        <v>693</v>
      </c>
      <c r="J618" s="18" t="s">
        <v>733</v>
      </c>
    </row>
    <row r="619" ht="42" customHeight="1" spans="1:10">
      <c r="A619" s="167" t="s">
        <v>573</v>
      </c>
      <c r="B619" s="33" t="s">
        <v>686</v>
      </c>
      <c r="C619" s="33" t="s">
        <v>687</v>
      </c>
      <c r="D619" s="33" t="s">
        <v>688</v>
      </c>
      <c r="E619" s="18" t="s">
        <v>734</v>
      </c>
      <c r="F619" s="33" t="s">
        <v>703</v>
      </c>
      <c r="G619" s="18" t="s">
        <v>704</v>
      </c>
      <c r="H619" s="33" t="s">
        <v>692</v>
      </c>
      <c r="I619" s="33" t="s">
        <v>693</v>
      </c>
      <c r="J619" s="18" t="s">
        <v>735</v>
      </c>
    </row>
    <row r="620" ht="42" customHeight="1" spans="1:10">
      <c r="A620" s="167" t="s">
        <v>573</v>
      </c>
      <c r="B620" s="33" t="s">
        <v>686</v>
      </c>
      <c r="C620" s="33" t="s">
        <v>687</v>
      </c>
      <c r="D620" s="33" t="s">
        <v>688</v>
      </c>
      <c r="E620" s="18" t="s">
        <v>736</v>
      </c>
      <c r="F620" s="33" t="s">
        <v>690</v>
      </c>
      <c r="G620" s="18" t="s">
        <v>737</v>
      </c>
      <c r="H620" s="33" t="s">
        <v>692</v>
      </c>
      <c r="I620" s="33" t="s">
        <v>693</v>
      </c>
      <c r="J620" s="18" t="s">
        <v>738</v>
      </c>
    </row>
    <row r="621" ht="42" customHeight="1" spans="1:10">
      <c r="A621" s="167" t="s">
        <v>573</v>
      </c>
      <c r="B621" s="33" t="s">
        <v>686</v>
      </c>
      <c r="C621" s="33" t="s">
        <v>687</v>
      </c>
      <c r="D621" s="33" t="s">
        <v>688</v>
      </c>
      <c r="E621" s="18" t="s">
        <v>739</v>
      </c>
      <c r="F621" s="33" t="s">
        <v>703</v>
      </c>
      <c r="G621" s="18" t="s">
        <v>704</v>
      </c>
      <c r="H621" s="33" t="s">
        <v>692</v>
      </c>
      <c r="I621" s="33" t="s">
        <v>693</v>
      </c>
      <c r="J621" s="18" t="s">
        <v>740</v>
      </c>
    </row>
    <row r="622" ht="42" customHeight="1" spans="1:10">
      <c r="A622" s="167" t="s">
        <v>573</v>
      </c>
      <c r="B622" s="33" t="s">
        <v>686</v>
      </c>
      <c r="C622" s="33" t="s">
        <v>687</v>
      </c>
      <c r="D622" s="33" t="s">
        <v>688</v>
      </c>
      <c r="E622" s="18" t="s">
        <v>741</v>
      </c>
      <c r="F622" s="33" t="s">
        <v>703</v>
      </c>
      <c r="G622" s="18" t="s">
        <v>704</v>
      </c>
      <c r="H622" s="33" t="s">
        <v>692</v>
      </c>
      <c r="I622" s="33" t="s">
        <v>693</v>
      </c>
      <c r="J622" s="18" t="s">
        <v>742</v>
      </c>
    </row>
    <row r="623" ht="42" customHeight="1" spans="1:10">
      <c r="A623" s="167" t="s">
        <v>573</v>
      </c>
      <c r="B623" s="33" t="s">
        <v>686</v>
      </c>
      <c r="C623" s="33" t="s">
        <v>687</v>
      </c>
      <c r="D623" s="33" t="s">
        <v>688</v>
      </c>
      <c r="E623" s="18" t="s">
        <v>743</v>
      </c>
      <c r="F623" s="33" t="s">
        <v>703</v>
      </c>
      <c r="G623" s="18" t="s">
        <v>704</v>
      </c>
      <c r="H623" s="33" t="s">
        <v>692</v>
      </c>
      <c r="I623" s="33" t="s">
        <v>693</v>
      </c>
      <c r="J623" s="18" t="s">
        <v>744</v>
      </c>
    </row>
    <row r="624" ht="42" customHeight="1" spans="1:10">
      <c r="A624" s="167" t="s">
        <v>573</v>
      </c>
      <c r="B624" s="33" t="s">
        <v>686</v>
      </c>
      <c r="C624" s="33" t="s">
        <v>687</v>
      </c>
      <c r="D624" s="33" t="s">
        <v>688</v>
      </c>
      <c r="E624" s="18" t="s">
        <v>745</v>
      </c>
      <c r="F624" s="33" t="s">
        <v>703</v>
      </c>
      <c r="G624" s="18" t="s">
        <v>704</v>
      </c>
      <c r="H624" s="33" t="s">
        <v>692</v>
      </c>
      <c r="I624" s="33" t="s">
        <v>693</v>
      </c>
      <c r="J624" s="18" t="s">
        <v>746</v>
      </c>
    </row>
    <row r="625" ht="42" customHeight="1" spans="1:10">
      <c r="A625" s="167" t="s">
        <v>573</v>
      </c>
      <c r="B625" s="33" t="s">
        <v>686</v>
      </c>
      <c r="C625" s="33" t="s">
        <v>687</v>
      </c>
      <c r="D625" s="33" t="s">
        <v>688</v>
      </c>
      <c r="E625" s="18" t="s">
        <v>747</v>
      </c>
      <c r="F625" s="33" t="s">
        <v>703</v>
      </c>
      <c r="G625" s="18" t="s">
        <v>704</v>
      </c>
      <c r="H625" s="33" t="s">
        <v>692</v>
      </c>
      <c r="I625" s="33" t="s">
        <v>693</v>
      </c>
      <c r="J625" s="18" t="s">
        <v>748</v>
      </c>
    </row>
    <row r="626" ht="42" customHeight="1" spans="1:10">
      <c r="A626" s="167" t="s">
        <v>573</v>
      </c>
      <c r="B626" s="33" t="s">
        <v>686</v>
      </c>
      <c r="C626" s="33" t="s">
        <v>687</v>
      </c>
      <c r="D626" s="33" t="s">
        <v>688</v>
      </c>
      <c r="E626" s="18" t="s">
        <v>749</v>
      </c>
      <c r="F626" s="33" t="s">
        <v>690</v>
      </c>
      <c r="G626" s="18" t="s">
        <v>707</v>
      </c>
      <c r="H626" s="33" t="s">
        <v>692</v>
      </c>
      <c r="I626" s="33" t="s">
        <v>693</v>
      </c>
      <c r="J626" s="18" t="s">
        <v>750</v>
      </c>
    </row>
    <row r="627" ht="42" customHeight="1" spans="1:10">
      <c r="A627" s="167" t="s">
        <v>573</v>
      </c>
      <c r="B627" s="33" t="s">
        <v>686</v>
      </c>
      <c r="C627" s="33" t="s">
        <v>687</v>
      </c>
      <c r="D627" s="33" t="s">
        <v>688</v>
      </c>
      <c r="E627" s="18" t="s">
        <v>751</v>
      </c>
      <c r="F627" s="33" t="s">
        <v>690</v>
      </c>
      <c r="G627" s="18" t="s">
        <v>724</v>
      </c>
      <c r="H627" s="33" t="s">
        <v>692</v>
      </c>
      <c r="I627" s="33" t="s">
        <v>693</v>
      </c>
      <c r="J627" s="18" t="s">
        <v>752</v>
      </c>
    </row>
    <row r="628" ht="42" customHeight="1" spans="1:10">
      <c r="A628" s="167" t="s">
        <v>573</v>
      </c>
      <c r="B628" s="33" t="s">
        <v>686</v>
      </c>
      <c r="C628" s="33" t="s">
        <v>687</v>
      </c>
      <c r="D628" s="33" t="s">
        <v>688</v>
      </c>
      <c r="E628" s="18" t="s">
        <v>753</v>
      </c>
      <c r="F628" s="33" t="s">
        <v>690</v>
      </c>
      <c r="G628" s="18" t="s">
        <v>721</v>
      </c>
      <c r="H628" s="33" t="s">
        <v>692</v>
      </c>
      <c r="I628" s="33" t="s">
        <v>693</v>
      </c>
      <c r="J628" s="18" t="s">
        <v>754</v>
      </c>
    </row>
    <row r="629" ht="42" customHeight="1" spans="1:10">
      <c r="A629" s="167" t="s">
        <v>573</v>
      </c>
      <c r="B629" s="33" t="s">
        <v>686</v>
      </c>
      <c r="C629" s="33" t="s">
        <v>687</v>
      </c>
      <c r="D629" s="33" t="s">
        <v>688</v>
      </c>
      <c r="E629" s="18" t="s">
        <v>755</v>
      </c>
      <c r="F629" s="33" t="s">
        <v>690</v>
      </c>
      <c r="G629" s="18" t="s">
        <v>724</v>
      </c>
      <c r="H629" s="33" t="s">
        <v>692</v>
      </c>
      <c r="I629" s="33" t="s">
        <v>693</v>
      </c>
      <c r="J629" s="18" t="s">
        <v>756</v>
      </c>
    </row>
    <row r="630" ht="42" customHeight="1" spans="1:10">
      <c r="A630" s="167" t="s">
        <v>573</v>
      </c>
      <c r="B630" s="33" t="s">
        <v>686</v>
      </c>
      <c r="C630" s="33" t="s">
        <v>687</v>
      </c>
      <c r="D630" s="33" t="s">
        <v>688</v>
      </c>
      <c r="E630" s="18" t="s">
        <v>757</v>
      </c>
      <c r="F630" s="33" t="s">
        <v>690</v>
      </c>
      <c r="G630" s="18" t="s">
        <v>724</v>
      </c>
      <c r="H630" s="33" t="s">
        <v>692</v>
      </c>
      <c r="I630" s="33" t="s">
        <v>693</v>
      </c>
      <c r="J630" s="18" t="s">
        <v>758</v>
      </c>
    </row>
    <row r="631" ht="42" customHeight="1" spans="1:10">
      <c r="A631" s="167" t="s">
        <v>573</v>
      </c>
      <c r="B631" s="33" t="s">
        <v>686</v>
      </c>
      <c r="C631" s="33" t="s">
        <v>687</v>
      </c>
      <c r="D631" s="33" t="s">
        <v>688</v>
      </c>
      <c r="E631" s="18" t="s">
        <v>759</v>
      </c>
      <c r="F631" s="33" t="s">
        <v>690</v>
      </c>
      <c r="G631" s="18" t="s">
        <v>760</v>
      </c>
      <c r="H631" s="33" t="s">
        <v>692</v>
      </c>
      <c r="I631" s="33" t="s">
        <v>693</v>
      </c>
      <c r="J631" s="18" t="s">
        <v>761</v>
      </c>
    </row>
    <row r="632" ht="42" customHeight="1" spans="1:10">
      <c r="A632" s="167" t="s">
        <v>573</v>
      </c>
      <c r="B632" s="33" t="s">
        <v>686</v>
      </c>
      <c r="C632" s="33" t="s">
        <v>687</v>
      </c>
      <c r="D632" s="33" t="s">
        <v>688</v>
      </c>
      <c r="E632" s="18" t="s">
        <v>713</v>
      </c>
      <c r="F632" s="33" t="s">
        <v>690</v>
      </c>
      <c r="G632" s="18" t="s">
        <v>762</v>
      </c>
      <c r="H632" s="33" t="s">
        <v>715</v>
      </c>
      <c r="I632" s="33" t="s">
        <v>693</v>
      </c>
      <c r="J632" s="18" t="s">
        <v>763</v>
      </c>
    </row>
    <row r="633" ht="42" customHeight="1" spans="1:10">
      <c r="A633" s="167" t="s">
        <v>573</v>
      </c>
      <c r="B633" s="33" t="s">
        <v>686</v>
      </c>
      <c r="C633" s="33" t="s">
        <v>687</v>
      </c>
      <c r="D633" s="33" t="s">
        <v>688</v>
      </c>
      <c r="E633" s="18" t="s">
        <v>717</v>
      </c>
      <c r="F633" s="33" t="s">
        <v>690</v>
      </c>
      <c r="G633" s="18" t="s">
        <v>764</v>
      </c>
      <c r="H633" s="33" t="s">
        <v>715</v>
      </c>
      <c r="I633" s="33" t="s">
        <v>693</v>
      </c>
      <c r="J633" s="18" t="s">
        <v>765</v>
      </c>
    </row>
    <row r="634" ht="42" customHeight="1" spans="1:10">
      <c r="A634" s="167" t="s">
        <v>573</v>
      </c>
      <c r="B634" s="33" t="s">
        <v>686</v>
      </c>
      <c r="C634" s="33" t="s">
        <v>687</v>
      </c>
      <c r="D634" s="33" t="s">
        <v>688</v>
      </c>
      <c r="E634" s="18" t="s">
        <v>766</v>
      </c>
      <c r="F634" s="33" t="s">
        <v>690</v>
      </c>
      <c r="G634" s="18" t="s">
        <v>696</v>
      </c>
      <c r="H634" s="33" t="s">
        <v>692</v>
      </c>
      <c r="I634" s="33" t="s">
        <v>693</v>
      </c>
      <c r="J634" s="18" t="s">
        <v>767</v>
      </c>
    </row>
    <row r="635" ht="42" customHeight="1" spans="1:10">
      <c r="A635" s="167" t="s">
        <v>573</v>
      </c>
      <c r="B635" s="33" t="s">
        <v>686</v>
      </c>
      <c r="C635" s="33" t="s">
        <v>687</v>
      </c>
      <c r="D635" s="33" t="s">
        <v>688</v>
      </c>
      <c r="E635" s="18" t="s">
        <v>768</v>
      </c>
      <c r="F635" s="33" t="s">
        <v>690</v>
      </c>
      <c r="G635" s="18" t="s">
        <v>724</v>
      </c>
      <c r="H635" s="33" t="s">
        <v>692</v>
      </c>
      <c r="I635" s="33" t="s">
        <v>693</v>
      </c>
      <c r="J635" s="18" t="s">
        <v>769</v>
      </c>
    </row>
    <row r="636" ht="42" customHeight="1" spans="1:10">
      <c r="A636" s="167" t="s">
        <v>573</v>
      </c>
      <c r="B636" s="33" t="s">
        <v>686</v>
      </c>
      <c r="C636" s="33" t="s">
        <v>687</v>
      </c>
      <c r="D636" s="33" t="s">
        <v>688</v>
      </c>
      <c r="E636" s="18" t="s">
        <v>770</v>
      </c>
      <c r="F636" s="33" t="s">
        <v>690</v>
      </c>
      <c r="G636" s="18" t="s">
        <v>760</v>
      </c>
      <c r="H636" s="33" t="s">
        <v>692</v>
      </c>
      <c r="I636" s="33" t="s">
        <v>693</v>
      </c>
      <c r="J636" s="18" t="s">
        <v>771</v>
      </c>
    </row>
    <row r="637" ht="42" customHeight="1" spans="1:10">
      <c r="A637" s="167" t="s">
        <v>573</v>
      </c>
      <c r="B637" s="33" t="s">
        <v>686</v>
      </c>
      <c r="C637" s="33" t="s">
        <v>687</v>
      </c>
      <c r="D637" s="33" t="s">
        <v>688</v>
      </c>
      <c r="E637" s="18" t="s">
        <v>772</v>
      </c>
      <c r="F637" s="33" t="s">
        <v>690</v>
      </c>
      <c r="G637" s="18" t="s">
        <v>724</v>
      </c>
      <c r="H637" s="33" t="s">
        <v>692</v>
      </c>
      <c r="I637" s="33" t="s">
        <v>693</v>
      </c>
      <c r="J637" s="18" t="s">
        <v>773</v>
      </c>
    </row>
    <row r="638" ht="42" customHeight="1" spans="1:10">
      <c r="A638" s="167" t="s">
        <v>573</v>
      </c>
      <c r="B638" s="33" t="s">
        <v>686</v>
      </c>
      <c r="C638" s="33" t="s">
        <v>687</v>
      </c>
      <c r="D638" s="33" t="s">
        <v>688</v>
      </c>
      <c r="E638" s="18" t="s">
        <v>774</v>
      </c>
      <c r="F638" s="33" t="s">
        <v>690</v>
      </c>
      <c r="G638" s="18" t="s">
        <v>775</v>
      </c>
      <c r="H638" s="33" t="s">
        <v>692</v>
      </c>
      <c r="I638" s="33" t="s">
        <v>693</v>
      </c>
      <c r="J638" s="18" t="s">
        <v>776</v>
      </c>
    </row>
    <row r="639" ht="42" customHeight="1" spans="1:10">
      <c r="A639" s="167" t="s">
        <v>573</v>
      </c>
      <c r="B639" s="33" t="s">
        <v>686</v>
      </c>
      <c r="C639" s="33" t="s">
        <v>687</v>
      </c>
      <c r="D639" s="33" t="s">
        <v>688</v>
      </c>
      <c r="E639" s="18" t="s">
        <v>777</v>
      </c>
      <c r="F639" s="33" t="s">
        <v>690</v>
      </c>
      <c r="G639" s="18" t="s">
        <v>778</v>
      </c>
      <c r="H639" s="33" t="s">
        <v>692</v>
      </c>
      <c r="I639" s="33" t="s">
        <v>693</v>
      </c>
      <c r="J639" s="18" t="s">
        <v>779</v>
      </c>
    </row>
    <row r="640" ht="42" customHeight="1" spans="1:10">
      <c r="A640" s="167" t="s">
        <v>573</v>
      </c>
      <c r="B640" s="33" t="s">
        <v>686</v>
      </c>
      <c r="C640" s="33" t="s">
        <v>687</v>
      </c>
      <c r="D640" s="33" t="s">
        <v>688</v>
      </c>
      <c r="E640" s="18" t="s">
        <v>780</v>
      </c>
      <c r="F640" s="33" t="s">
        <v>690</v>
      </c>
      <c r="G640" s="18" t="s">
        <v>737</v>
      </c>
      <c r="H640" s="33" t="s">
        <v>692</v>
      </c>
      <c r="I640" s="33" t="s">
        <v>693</v>
      </c>
      <c r="J640" s="18" t="s">
        <v>781</v>
      </c>
    </row>
    <row r="641" ht="42" customHeight="1" spans="1:10">
      <c r="A641" s="167" t="s">
        <v>573</v>
      </c>
      <c r="B641" s="33" t="s">
        <v>686</v>
      </c>
      <c r="C641" s="33" t="s">
        <v>687</v>
      </c>
      <c r="D641" s="33" t="s">
        <v>688</v>
      </c>
      <c r="E641" s="18" t="s">
        <v>782</v>
      </c>
      <c r="F641" s="33" t="s">
        <v>703</v>
      </c>
      <c r="G641" s="18" t="s">
        <v>783</v>
      </c>
      <c r="H641" s="33" t="s">
        <v>784</v>
      </c>
      <c r="I641" s="33" t="s">
        <v>785</v>
      </c>
      <c r="J641" s="18" t="s">
        <v>786</v>
      </c>
    </row>
    <row r="642" ht="42" customHeight="1" spans="1:10">
      <c r="A642" s="167" t="s">
        <v>573</v>
      </c>
      <c r="B642" s="33" t="s">
        <v>686</v>
      </c>
      <c r="C642" s="33" t="s">
        <v>687</v>
      </c>
      <c r="D642" s="33" t="s">
        <v>787</v>
      </c>
      <c r="E642" s="18" t="s">
        <v>788</v>
      </c>
      <c r="F642" s="33" t="s">
        <v>703</v>
      </c>
      <c r="G642" s="18" t="s">
        <v>704</v>
      </c>
      <c r="H642" s="33" t="s">
        <v>692</v>
      </c>
      <c r="I642" s="33" t="s">
        <v>693</v>
      </c>
      <c r="J642" s="18" t="s">
        <v>789</v>
      </c>
    </row>
    <row r="643" ht="42" customHeight="1" spans="1:10">
      <c r="A643" s="167" t="s">
        <v>573</v>
      </c>
      <c r="B643" s="33" t="s">
        <v>686</v>
      </c>
      <c r="C643" s="33" t="s">
        <v>687</v>
      </c>
      <c r="D643" s="33" t="s">
        <v>787</v>
      </c>
      <c r="E643" s="18" t="s">
        <v>790</v>
      </c>
      <c r="F643" s="33" t="s">
        <v>690</v>
      </c>
      <c r="G643" s="18" t="s">
        <v>791</v>
      </c>
      <c r="H643" s="33" t="s">
        <v>792</v>
      </c>
      <c r="I643" s="33" t="s">
        <v>693</v>
      </c>
      <c r="J643" s="18" t="s">
        <v>793</v>
      </c>
    </row>
    <row r="644" ht="42" customHeight="1" spans="1:10">
      <c r="A644" s="167" t="s">
        <v>573</v>
      </c>
      <c r="B644" s="33" t="s">
        <v>686</v>
      </c>
      <c r="C644" s="33" t="s">
        <v>687</v>
      </c>
      <c r="D644" s="33" t="s">
        <v>787</v>
      </c>
      <c r="E644" s="18" t="s">
        <v>794</v>
      </c>
      <c r="F644" s="33" t="s">
        <v>690</v>
      </c>
      <c r="G644" s="18" t="s">
        <v>795</v>
      </c>
      <c r="H644" s="33" t="s">
        <v>692</v>
      </c>
      <c r="I644" s="33" t="s">
        <v>693</v>
      </c>
      <c r="J644" s="18" t="s">
        <v>796</v>
      </c>
    </row>
    <row r="645" ht="42" customHeight="1" spans="1:10">
      <c r="A645" s="167" t="s">
        <v>573</v>
      </c>
      <c r="B645" s="33" t="s">
        <v>686</v>
      </c>
      <c r="C645" s="33" t="s">
        <v>687</v>
      </c>
      <c r="D645" s="33" t="s">
        <v>787</v>
      </c>
      <c r="E645" s="18" t="s">
        <v>797</v>
      </c>
      <c r="F645" s="33" t="s">
        <v>690</v>
      </c>
      <c r="G645" s="18" t="s">
        <v>795</v>
      </c>
      <c r="H645" s="33" t="s">
        <v>692</v>
      </c>
      <c r="I645" s="33" t="s">
        <v>693</v>
      </c>
      <c r="J645" s="18" t="s">
        <v>798</v>
      </c>
    </row>
    <row r="646" ht="42" customHeight="1" spans="1:10">
      <c r="A646" s="167" t="s">
        <v>573</v>
      </c>
      <c r="B646" s="33" t="s">
        <v>686</v>
      </c>
      <c r="C646" s="33" t="s">
        <v>687</v>
      </c>
      <c r="D646" s="33" t="s">
        <v>787</v>
      </c>
      <c r="E646" s="18" t="s">
        <v>799</v>
      </c>
      <c r="F646" s="33" t="s">
        <v>703</v>
      </c>
      <c r="G646" s="18" t="s">
        <v>800</v>
      </c>
      <c r="H646" s="33" t="s">
        <v>784</v>
      </c>
      <c r="I646" s="33" t="s">
        <v>785</v>
      </c>
      <c r="J646" s="18" t="s">
        <v>801</v>
      </c>
    </row>
    <row r="647" ht="42" customHeight="1" spans="1:10">
      <c r="A647" s="167" t="s">
        <v>573</v>
      </c>
      <c r="B647" s="33" t="s">
        <v>686</v>
      </c>
      <c r="C647" s="33" t="s">
        <v>687</v>
      </c>
      <c r="D647" s="33" t="s">
        <v>787</v>
      </c>
      <c r="E647" s="18" t="s">
        <v>802</v>
      </c>
      <c r="F647" s="33" t="s">
        <v>690</v>
      </c>
      <c r="G647" s="18" t="s">
        <v>795</v>
      </c>
      <c r="H647" s="33" t="s">
        <v>692</v>
      </c>
      <c r="I647" s="33" t="s">
        <v>693</v>
      </c>
      <c r="J647" s="18" t="s">
        <v>803</v>
      </c>
    </row>
    <row r="648" ht="42" customHeight="1" spans="1:10">
      <c r="A648" s="167" t="s">
        <v>573</v>
      </c>
      <c r="B648" s="33" t="s">
        <v>686</v>
      </c>
      <c r="C648" s="33" t="s">
        <v>687</v>
      </c>
      <c r="D648" s="33" t="s">
        <v>787</v>
      </c>
      <c r="E648" s="18" t="s">
        <v>804</v>
      </c>
      <c r="F648" s="33" t="s">
        <v>690</v>
      </c>
      <c r="G648" s="18" t="s">
        <v>795</v>
      </c>
      <c r="H648" s="33" t="s">
        <v>692</v>
      </c>
      <c r="I648" s="33" t="s">
        <v>693</v>
      </c>
      <c r="J648" s="18" t="s">
        <v>805</v>
      </c>
    </row>
    <row r="649" ht="42" customHeight="1" spans="1:10">
      <c r="A649" s="167" t="s">
        <v>573</v>
      </c>
      <c r="B649" s="33" t="s">
        <v>686</v>
      </c>
      <c r="C649" s="33" t="s">
        <v>687</v>
      </c>
      <c r="D649" s="33" t="s">
        <v>787</v>
      </c>
      <c r="E649" s="18" t="s">
        <v>806</v>
      </c>
      <c r="F649" s="33" t="s">
        <v>690</v>
      </c>
      <c r="G649" s="18" t="s">
        <v>707</v>
      </c>
      <c r="H649" s="33" t="s">
        <v>692</v>
      </c>
      <c r="I649" s="33" t="s">
        <v>693</v>
      </c>
      <c r="J649" s="18" t="s">
        <v>807</v>
      </c>
    </row>
    <row r="650" ht="42" customHeight="1" spans="1:10">
      <c r="A650" s="167" t="s">
        <v>573</v>
      </c>
      <c r="B650" s="33" t="s">
        <v>686</v>
      </c>
      <c r="C650" s="33" t="s">
        <v>687</v>
      </c>
      <c r="D650" s="33" t="s">
        <v>787</v>
      </c>
      <c r="E650" s="18" t="s">
        <v>808</v>
      </c>
      <c r="F650" s="33" t="s">
        <v>703</v>
      </c>
      <c r="G650" s="18" t="s">
        <v>704</v>
      </c>
      <c r="H650" s="33" t="s">
        <v>692</v>
      </c>
      <c r="I650" s="33" t="s">
        <v>693</v>
      </c>
      <c r="J650" s="18" t="s">
        <v>809</v>
      </c>
    </row>
    <row r="651" ht="42" customHeight="1" spans="1:10">
      <c r="A651" s="167" t="s">
        <v>573</v>
      </c>
      <c r="B651" s="33" t="s">
        <v>686</v>
      </c>
      <c r="C651" s="33" t="s">
        <v>687</v>
      </c>
      <c r="D651" s="33" t="s">
        <v>810</v>
      </c>
      <c r="E651" s="18" t="s">
        <v>811</v>
      </c>
      <c r="F651" s="33" t="s">
        <v>703</v>
      </c>
      <c r="G651" s="18" t="s">
        <v>812</v>
      </c>
      <c r="H651" s="33" t="s">
        <v>784</v>
      </c>
      <c r="I651" s="33" t="s">
        <v>693</v>
      </c>
      <c r="J651" s="18" t="s">
        <v>813</v>
      </c>
    </row>
    <row r="652" ht="42" customHeight="1" spans="1:10">
      <c r="A652" s="167" t="s">
        <v>573</v>
      </c>
      <c r="B652" s="33" t="s">
        <v>686</v>
      </c>
      <c r="C652" s="33" t="s">
        <v>687</v>
      </c>
      <c r="D652" s="33" t="s">
        <v>810</v>
      </c>
      <c r="E652" s="18" t="s">
        <v>814</v>
      </c>
      <c r="F652" s="33" t="s">
        <v>703</v>
      </c>
      <c r="G652" s="18" t="s">
        <v>815</v>
      </c>
      <c r="H652" s="33" t="s">
        <v>784</v>
      </c>
      <c r="I652" s="33" t="s">
        <v>693</v>
      </c>
      <c r="J652" s="18" t="s">
        <v>816</v>
      </c>
    </row>
    <row r="653" ht="42" customHeight="1" spans="1:10">
      <c r="A653" s="167" t="s">
        <v>573</v>
      </c>
      <c r="B653" s="33" t="s">
        <v>686</v>
      </c>
      <c r="C653" s="33" t="s">
        <v>817</v>
      </c>
      <c r="D653" s="33" t="s">
        <v>818</v>
      </c>
      <c r="E653" s="18" t="s">
        <v>819</v>
      </c>
      <c r="F653" s="33" t="s">
        <v>703</v>
      </c>
      <c r="G653" s="18" t="s">
        <v>820</v>
      </c>
      <c r="H653" s="33" t="s">
        <v>784</v>
      </c>
      <c r="I653" s="33" t="s">
        <v>785</v>
      </c>
      <c r="J653" s="18" t="s">
        <v>821</v>
      </c>
    </row>
    <row r="654" ht="42" customHeight="1" spans="1:10">
      <c r="A654" s="167" t="s">
        <v>573</v>
      </c>
      <c r="B654" s="33" t="s">
        <v>686</v>
      </c>
      <c r="C654" s="33" t="s">
        <v>817</v>
      </c>
      <c r="D654" s="33" t="s">
        <v>818</v>
      </c>
      <c r="E654" s="18" t="s">
        <v>822</v>
      </c>
      <c r="F654" s="33" t="s">
        <v>703</v>
      </c>
      <c r="G654" s="18" t="s">
        <v>820</v>
      </c>
      <c r="H654" s="33" t="s">
        <v>784</v>
      </c>
      <c r="I654" s="33" t="s">
        <v>785</v>
      </c>
      <c r="J654" s="18" t="s">
        <v>823</v>
      </c>
    </row>
    <row r="655" ht="42" customHeight="1" spans="1:10">
      <c r="A655" s="167" t="s">
        <v>573</v>
      </c>
      <c r="B655" s="33" t="s">
        <v>686</v>
      </c>
      <c r="C655" s="33" t="s">
        <v>817</v>
      </c>
      <c r="D655" s="33" t="s">
        <v>818</v>
      </c>
      <c r="E655" s="18" t="s">
        <v>824</v>
      </c>
      <c r="F655" s="33" t="s">
        <v>703</v>
      </c>
      <c r="G655" s="18" t="s">
        <v>825</v>
      </c>
      <c r="H655" s="33" t="s">
        <v>784</v>
      </c>
      <c r="I655" s="33" t="s">
        <v>785</v>
      </c>
      <c r="J655" s="18" t="s">
        <v>826</v>
      </c>
    </row>
    <row r="656" ht="42" customHeight="1" spans="1:10">
      <c r="A656" s="167" t="s">
        <v>573</v>
      </c>
      <c r="B656" s="33" t="s">
        <v>686</v>
      </c>
      <c r="C656" s="33" t="s">
        <v>817</v>
      </c>
      <c r="D656" s="33" t="s">
        <v>818</v>
      </c>
      <c r="E656" s="18" t="s">
        <v>827</v>
      </c>
      <c r="F656" s="33" t="s">
        <v>703</v>
      </c>
      <c r="G656" s="18" t="s">
        <v>828</v>
      </c>
      <c r="H656" s="33" t="s">
        <v>784</v>
      </c>
      <c r="I656" s="33" t="s">
        <v>785</v>
      </c>
      <c r="J656" s="18" t="s">
        <v>829</v>
      </c>
    </row>
    <row r="657" ht="42" customHeight="1" spans="1:10">
      <c r="A657" s="167" t="s">
        <v>573</v>
      </c>
      <c r="B657" s="33" t="s">
        <v>686</v>
      </c>
      <c r="C657" s="33" t="s">
        <v>817</v>
      </c>
      <c r="D657" s="33" t="s">
        <v>818</v>
      </c>
      <c r="E657" s="18" t="s">
        <v>830</v>
      </c>
      <c r="F657" s="33" t="s">
        <v>703</v>
      </c>
      <c r="G657" s="18" t="s">
        <v>820</v>
      </c>
      <c r="H657" s="33" t="s">
        <v>784</v>
      </c>
      <c r="I657" s="33" t="s">
        <v>785</v>
      </c>
      <c r="J657" s="18" t="s">
        <v>831</v>
      </c>
    </row>
    <row r="658" ht="42" customHeight="1" spans="1:10">
      <c r="A658" s="167" t="s">
        <v>573</v>
      </c>
      <c r="B658" s="33" t="s">
        <v>686</v>
      </c>
      <c r="C658" s="33" t="s">
        <v>817</v>
      </c>
      <c r="D658" s="33" t="s">
        <v>832</v>
      </c>
      <c r="E658" s="18" t="s">
        <v>833</v>
      </c>
      <c r="F658" s="33" t="s">
        <v>703</v>
      </c>
      <c r="G658" s="18" t="s">
        <v>828</v>
      </c>
      <c r="H658" s="33" t="s">
        <v>784</v>
      </c>
      <c r="I658" s="33" t="s">
        <v>785</v>
      </c>
      <c r="J658" s="18" t="s">
        <v>834</v>
      </c>
    </row>
    <row r="659" ht="42" customHeight="1" spans="1:10">
      <c r="A659" s="167" t="s">
        <v>573</v>
      </c>
      <c r="B659" s="33" t="s">
        <v>686</v>
      </c>
      <c r="C659" s="33" t="s">
        <v>817</v>
      </c>
      <c r="D659" s="33" t="s">
        <v>832</v>
      </c>
      <c r="E659" s="18" t="s">
        <v>835</v>
      </c>
      <c r="F659" s="33" t="s">
        <v>703</v>
      </c>
      <c r="G659" s="18" t="s">
        <v>820</v>
      </c>
      <c r="H659" s="33" t="s">
        <v>784</v>
      </c>
      <c r="I659" s="33" t="s">
        <v>785</v>
      </c>
      <c r="J659" s="18" t="s">
        <v>836</v>
      </c>
    </row>
    <row r="660" ht="42" customHeight="1" spans="1:10">
      <c r="A660" s="167" t="s">
        <v>573</v>
      </c>
      <c r="B660" s="33" t="s">
        <v>686</v>
      </c>
      <c r="C660" s="33" t="s">
        <v>837</v>
      </c>
      <c r="D660" s="33" t="s">
        <v>838</v>
      </c>
      <c r="E660" s="18" t="s">
        <v>839</v>
      </c>
      <c r="F660" s="33" t="s">
        <v>690</v>
      </c>
      <c r="G660" s="18" t="s">
        <v>724</v>
      </c>
      <c r="H660" s="33" t="s">
        <v>692</v>
      </c>
      <c r="I660" s="33" t="s">
        <v>693</v>
      </c>
      <c r="J660" s="18" t="s">
        <v>840</v>
      </c>
    </row>
    <row r="661" ht="42" customHeight="1" spans="1:10">
      <c r="A661" s="167" t="s">
        <v>573</v>
      </c>
      <c r="B661" s="33" t="s">
        <v>686</v>
      </c>
      <c r="C661" s="33" t="s">
        <v>837</v>
      </c>
      <c r="D661" s="33" t="s">
        <v>838</v>
      </c>
      <c r="E661" s="18" t="s">
        <v>838</v>
      </c>
      <c r="F661" s="33" t="s">
        <v>690</v>
      </c>
      <c r="G661" s="18" t="s">
        <v>760</v>
      </c>
      <c r="H661" s="33" t="s">
        <v>692</v>
      </c>
      <c r="I661" s="33" t="s">
        <v>693</v>
      </c>
      <c r="J661" s="18" t="s">
        <v>841</v>
      </c>
    </row>
    <row r="662" ht="42" customHeight="1" spans="1:10">
      <c r="A662" s="167" t="s">
        <v>573</v>
      </c>
      <c r="B662" s="33" t="s">
        <v>686</v>
      </c>
      <c r="C662" s="33" t="s">
        <v>837</v>
      </c>
      <c r="D662" s="33" t="s">
        <v>838</v>
      </c>
      <c r="E662" s="18" t="s">
        <v>842</v>
      </c>
      <c r="F662" s="33" t="s">
        <v>690</v>
      </c>
      <c r="G662" s="18" t="s">
        <v>724</v>
      </c>
      <c r="H662" s="33" t="s">
        <v>692</v>
      </c>
      <c r="I662" s="33" t="s">
        <v>693</v>
      </c>
      <c r="J662" s="18" t="s">
        <v>843</v>
      </c>
    </row>
    <row r="663" ht="42" customHeight="1" spans="1:10">
      <c r="A663" s="167" t="s">
        <v>573</v>
      </c>
      <c r="B663" s="33" t="s">
        <v>686</v>
      </c>
      <c r="C663" s="33" t="s">
        <v>837</v>
      </c>
      <c r="D663" s="33" t="s">
        <v>838</v>
      </c>
      <c r="E663" s="18" t="s">
        <v>844</v>
      </c>
      <c r="F663" s="33" t="s">
        <v>690</v>
      </c>
      <c r="G663" s="18" t="s">
        <v>760</v>
      </c>
      <c r="H663" s="33" t="s">
        <v>692</v>
      </c>
      <c r="I663" s="33" t="s">
        <v>693</v>
      </c>
      <c r="J663" s="18" t="s">
        <v>845</v>
      </c>
    </row>
    <row r="664" ht="42" customHeight="1" spans="1:10">
      <c r="A664" s="167" t="s">
        <v>573</v>
      </c>
      <c r="B664" s="33" t="s">
        <v>686</v>
      </c>
      <c r="C664" s="33" t="s">
        <v>837</v>
      </c>
      <c r="D664" s="33" t="s">
        <v>838</v>
      </c>
      <c r="E664" s="18" t="s">
        <v>838</v>
      </c>
      <c r="F664" s="33" t="s">
        <v>703</v>
      </c>
      <c r="G664" s="18" t="s">
        <v>828</v>
      </c>
      <c r="H664" s="33" t="s">
        <v>784</v>
      </c>
      <c r="I664" s="33" t="s">
        <v>785</v>
      </c>
      <c r="J664" s="18" t="s">
        <v>846</v>
      </c>
    </row>
    <row r="665" ht="42" customHeight="1" spans="1:10">
      <c r="A665" s="167" t="s">
        <v>527</v>
      </c>
      <c r="B665" s="33" t="s">
        <v>1004</v>
      </c>
      <c r="C665" s="33" t="s">
        <v>687</v>
      </c>
      <c r="D665" s="33" t="s">
        <v>688</v>
      </c>
      <c r="E665" s="18" t="s">
        <v>896</v>
      </c>
      <c r="F665" s="33" t="s">
        <v>703</v>
      </c>
      <c r="G665" s="18" t="s">
        <v>1168</v>
      </c>
      <c r="H665" s="33" t="s">
        <v>850</v>
      </c>
      <c r="I665" s="33" t="s">
        <v>693</v>
      </c>
      <c r="J665" s="18" t="s">
        <v>898</v>
      </c>
    </row>
    <row r="666" ht="42" customHeight="1" spans="1:10">
      <c r="A666" s="167" t="s">
        <v>527</v>
      </c>
      <c r="B666" s="33" t="s">
        <v>1004</v>
      </c>
      <c r="C666" s="33" t="s">
        <v>687</v>
      </c>
      <c r="D666" s="33" t="s">
        <v>787</v>
      </c>
      <c r="E666" s="18" t="s">
        <v>901</v>
      </c>
      <c r="F666" s="33" t="s">
        <v>690</v>
      </c>
      <c r="G666" s="18" t="s">
        <v>704</v>
      </c>
      <c r="H666" s="33" t="s">
        <v>692</v>
      </c>
      <c r="I666" s="33" t="s">
        <v>693</v>
      </c>
      <c r="J666" s="18" t="s">
        <v>902</v>
      </c>
    </row>
    <row r="667" ht="42" customHeight="1" spans="1:10">
      <c r="A667" s="167" t="s">
        <v>527</v>
      </c>
      <c r="B667" s="33" t="s">
        <v>1004</v>
      </c>
      <c r="C667" s="33" t="s">
        <v>817</v>
      </c>
      <c r="D667" s="33" t="s">
        <v>818</v>
      </c>
      <c r="E667" s="18" t="s">
        <v>903</v>
      </c>
      <c r="F667" s="33" t="s">
        <v>690</v>
      </c>
      <c r="G667" s="18" t="s">
        <v>724</v>
      </c>
      <c r="H667" s="33" t="s">
        <v>692</v>
      </c>
      <c r="I667" s="33" t="s">
        <v>693</v>
      </c>
      <c r="J667" s="18" t="s">
        <v>904</v>
      </c>
    </row>
    <row r="668" ht="42" customHeight="1" spans="1:10">
      <c r="A668" s="167" t="s">
        <v>527</v>
      </c>
      <c r="B668" s="33" t="s">
        <v>1004</v>
      </c>
      <c r="C668" s="33" t="s">
        <v>837</v>
      </c>
      <c r="D668" s="33" t="s">
        <v>838</v>
      </c>
      <c r="E668" s="18" t="s">
        <v>905</v>
      </c>
      <c r="F668" s="33" t="s">
        <v>690</v>
      </c>
      <c r="G668" s="18" t="s">
        <v>724</v>
      </c>
      <c r="H668" s="33" t="s">
        <v>692</v>
      </c>
      <c r="I668" s="33" t="s">
        <v>693</v>
      </c>
      <c r="J668" s="18" t="s">
        <v>906</v>
      </c>
    </row>
    <row r="669" ht="42" customHeight="1" spans="1:10">
      <c r="A669" s="167" t="s">
        <v>588</v>
      </c>
      <c r="B669" s="33" t="s">
        <v>1169</v>
      </c>
      <c r="C669" s="33" t="s">
        <v>687</v>
      </c>
      <c r="D669" s="33" t="s">
        <v>688</v>
      </c>
      <c r="E669" s="18" t="s">
        <v>1170</v>
      </c>
      <c r="F669" s="33" t="s">
        <v>703</v>
      </c>
      <c r="G669" s="18" t="s">
        <v>704</v>
      </c>
      <c r="H669" s="33" t="s">
        <v>692</v>
      </c>
      <c r="I669" s="33" t="s">
        <v>693</v>
      </c>
      <c r="J669" s="18" t="s">
        <v>1171</v>
      </c>
    </row>
    <row r="670" ht="42" customHeight="1" spans="1:10">
      <c r="A670" s="167" t="s">
        <v>588</v>
      </c>
      <c r="B670" s="33" t="s">
        <v>1169</v>
      </c>
      <c r="C670" s="33" t="s">
        <v>817</v>
      </c>
      <c r="D670" s="33" t="s">
        <v>818</v>
      </c>
      <c r="E670" s="18" t="s">
        <v>1172</v>
      </c>
      <c r="F670" s="33" t="s">
        <v>703</v>
      </c>
      <c r="G670" s="18" t="s">
        <v>704</v>
      </c>
      <c r="H670" s="33" t="s">
        <v>692</v>
      </c>
      <c r="I670" s="33" t="s">
        <v>693</v>
      </c>
      <c r="J670" s="18" t="s">
        <v>1173</v>
      </c>
    </row>
    <row r="671" ht="42" customHeight="1" spans="1:10">
      <c r="A671" s="167" t="s">
        <v>588</v>
      </c>
      <c r="B671" s="33" t="s">
        <v>1169</v>
      </c>
      <c r="C671" s="33" t="s">
        <v>837</v>
      </c>
      <c r="D671" s="33" t="s">
        <v>838</v>
      </c>
      <c r="E671" s="18" t="s">
        <v>1174</v>
      </c>
      <c r="F671" s="33" t="s">
        <v>690</v>
      </c>
      <c r="G671" s="18" t="s">
        <v>721</v>
      </c>
      <c r="H671" s="33" t="s">
        <v>692</v>
      </c>
      <c r="I671" s="33" t="s">
        <v>693</v>
      </c>
      <c r="J671" s="18" t="s">
        <v>1175</v>
      </c>
    </row>
    <row r="672" ht="42" customHeight="1" spans="1:10">
      <c r="A672" s="166" t="s">
        <v>91</v>
      </c>
      <c r="B672" s="26"/>
      <c r="C672" s="26"/>
      <c r="D672" s="26"/>
      <c r="E672" s="26"/>
      <c r="F672" s="26"/>
      <c r="G672" s="26"/>
      <c r="H672" s="26"/>
      <c r="I672" s="26"/>
      <c r="J672" s="26"/>
    </row>
    <row r="673" ht="42" customHeight="1" spans="1:10">
      <c r="A673" s="167" t="s">
        <v>622</v>
      </c>
      <c r="B673" s="33" t="s">
        <v>1176</v>
      </c>
      <c r="C673" s="33" t="s">
        <v>687</v>
      </c>
      <c r="D673" s="33" t="s">
        <v>688</v>
      </c>
      <c r="E673" s="18" t="s">
        <v>1177</v>
      </c>
      <c r="F673" s="33" t="s">
        <v>690</v>
      </c>
      <c r="G673" s="18" t="s">
        <v>1178</v>
      </c>
      <c r="H673" s="33" t="s">
        <v>1179</v>
      </c>
      <c r="I673" s="33" t="s">
        <v>693</v>
      </c>
      <c r="J673" s="18" t="s">
        <v>1167</v>
      </c>
    </row>
    <row r="674" ht="42" customHeight="1" spans="1:10">
      <c r="A674" s="167" t="s">
        <v>622</v>
      </c>
      <c r="B674" s="33" t="s">
        <v>1176</v>
      </c>
      <c r="C674" s="33" t="s">
        <v>817</v>
      </c>
      <c r="D674" s="33" t="s">
        <v>818</v>
      </c>
      <c r="E674" s="18" t="s">
        <v>917</v>
      </c>
      <c r="F674" s="33" t="s">
        <v>703</v>
      </c>
      <c r="G674" s="18" t="s">
        <v>724</v>
      </c>
      <c r="H674" s="33" t="s">
        <v>692</v>
      </c>
      <c r="I674" s="33" t="s">
        <v>785</v>
      </c>
      <c r="J674" s="18" t="s">
        <v>1180</v>
      </c>
    </row>
    <row r="675" ht="42" customHeight="1" spans="1:10">
      <c r="A675" s="167" t="s">
        <v>622</v>
      </c>
      <c r="B675" s="33" t="s">
        <v>1176</v>
      </c>
      <c r="C675" s="33" t="s">
        <v>837</v>
      </c>
      <c r="D675" s="33" t="s">
        <v>838</v>
      </c>
      <c r="E675" s="18" t="s">
        <v>919</v>
      </c>
      <c r="F675" s="33" t="s">
        <v>703</v>
      </c>
      <c r="G675" s="18" t="s">
        <v>724</v>
      </c>
      <c r="H675" s="33" t="s">
        <v>692</v>
      </c>
      <c r="I675" s="33" t="s">
        <v>785</v>
      </c>
      <c r="J675" s="18" t="s">
        <v>920</v>
      </c>
    </row>
    <row r="676" ht="42" customHeight="1" spans="1:10">
      <c r="A676" s="167" t="s">
        <v>573</v>
      </c>
      <c r="B676" s="33" t="s">
        <v>686</v>
      </c>
      <c r="C676" s="33" t="s">
        <v>687</v>
      </c>
      <c r="D676" s="33" t="s">
        <v>688</v>
      </c>
      <c r="E676" s="18" t="s">
        <v>689</v>
      </c>
      <c r="F676" s="33" t="s">
        <v>690</v>
      </c>
      <c r="G676" s="18" t="s">
        <v>691</v>
      </c>
      <c r="H676" s="33" t="s">
        <v>692</v>
      </c>
      <c r="I676" s="33" t="s">
        <v>693</v>
      </c>
      <c r="J676" s="18" t="s">
        <v>694</v>
      </c>
    </row>
    <row r="677" ht="42" customHeight="1" spans="1:10">
      <c r="A677" s="167" t="s">
        <v>573</v>
      </c>
      <c r="B677" s="33" t="s">
        <v>686</v>
      </c>
      <c r="C677" s="33" t="s">
        <v>687</v>
      </c>
      <c r="D677" s="33" t="s">
        <v>688</v>
      </c>
      <c r="E677" s="18" t="s">
        <v>695</v>
      </c>
      <c r="F677" s="33" t="s">
        <v>690</v>
      </c>
      <c r="G677" s="18" t="s">
        <v>696</v>
      </c>
      <c r="H677" s="33" t="s">
        <v>697</v>
      </c>
      <c r="I677" s="33" t="s">
        <v>693</v>
      </c>
      <c r="J677" s="18" t="s">
        <v>698</v>
      </c>
    </row>
    <row r="678" ht="42" customHeight="1" spans="1:10">
      <c r="A678" s="167" t="s">
        <v>573</v>
      </c>
      <c r="B678" s="33" t="s">
        <v>686</v>
      </c>
      <c r="C678" s="33" t="s">
        <v>687</v>
      </c>
      <c r="D678" s="33" t="s">
        <v>688</v>
      </c>
      <c r="E678" s="18" t="s">
        <v>699</v>
      </c>
      <c r="F678" s="33" t="s">
        <v>690</v>
      </c>
      <c r="G678" s="18" t="s">
        <v>700</v>
      </c>
      <c r="H678" s="33" t="s">
        <v>697</v>
      </c>
      <c r="I678" s="33" t="s">
        <v>693</v>
      </c>
      <c r="J678" s="18" t="s">
        <v>701</v>
      </c>
    </row>
    <row r="679" ht="42" customHeight="1" spans="1:10">
      <c r="A679" s="167" t="s">
        <v>573</v>
      </c>
      <c r="B679" s="33" t="s">
        <v>686</v>
      </c>
      <c r="C679" s="33" t="s">
        <v>687</v>
      </c>
      <c r="D679" s="33" t="s">
        <v>688</v>
      </c>
      <c r="E679" s="18" t="s">
        <v>702</v>
      </c>
      <c r="F679" s="33" t="s">
        <v>703</v>
      </c>
      <c r="G679" s="18" t="s">
        <v>704</v>
      </c>
      <c r="H679" s="33" t="s">
        <v>692</v>
      </c>
      <c r="I679" s="33" t="s">
        <v>693</v>
      </c>
      <c r="J679" s="18" t="s">
        <v>705</v>
      </c>
    </row>
    <row r="680" ht="42" customHeight="1" spans="1:10">
      <c r="A680" s="167" t="s">
        <v>573</v>
      </c>
      <c r="B680" s="33" t="s">
        <v>686</v>
      </c>
      <c r="C680" s="33" t="s">
        <v>687</v>
      </c>
      <c r="D680" s="33" t="s">
        <v>688</v>
      </c>
      <c r="E680" s="18" t="s">
        <v>706</v>
      </c>
      <c r="F680" s="33" t="s">
        <v>690</v>
      </c>
      <c r="G680" s="18" t="s">
        <v>707</v>
      </c>
      <c r="H680" s="33" t="s">
        <v>692</v>
      </c>
      <c r="I680" s="33" t="s">
        <v>693</v>
      </c>
      <c r="J680" s="18" t="s">
        <v>708</v>
      </c>
    </row>
    <row r="681" ht="42" customHeight="1" spans="1:10">
      <c r="A681" s="167" t="s">
        <v>573</v>
      </c>
      <c r="B681" s="33" t="s">
        <v>686</v>
      </c>
      <c r="C681" s="33" t="s">
        <v>687</v>
      </c>
      <c r="D681" s="33" t="s">
        <v>688</v>
      </c>
      <c r="E681" s="18" t="s">
        <v>709</v>
      </c>
      <c r="F681" s="33" t="s">
        <v>690</v>
      </c>
      <c r="G681" s="18" t="s">
        <v>707</v>
      </c>
      <c r="H681" s="33" t="s">
        <v>692</v>
      </c>
      <c r="I681" s="33" t="s">
        <v>693</v>
      </c>
      <c r="J681" s="18" t="s">
        <v>710</v>
      </c>
    </row>
    <row r="682" ht="42" customHeight="1" spans="1:10">
      <c r="A682" s="167" t="s">
        <v>573</v>
      </c>
      <c r="B682" s="33" t="s">
        <v>686</v>
      </c>
      <c r="C682" s="33" t="s">
        <v>687</v>
      </c>
      <c r="D682" s="33" t="s">
        <v>688</v>
      </c>
      <c r="E682" s="18" t="s">
        <v>711</v>
      </c>
      <c r="F682" s="33" t="s">
        <v>690</v>
      </c>
      <c r="G682" s="18" t="s">
        <v>707</v>
      </c>
      <c r="H682" s="33" t="s">
        <v>692</v>
      </c>
      <c r="I682" s="33" t="s">
        <v>693</v>
      </c>
      <c r="J682" s="18" t="s">
        <v>712</v>
      </c>
    </row>
    <row r="683" ht="42" customHeight="1" spans="1:10">
      <c r="A683" s="167" t="s">
        <v>573</v>
      </c>
      <c r="B683" s="33" t="s">
        <v>686</v>
      </c>
      <c r="C683" s="33" t="s">
        <v>687</v>
      </c>
      <c r="D683" s="33" t="s">
        <v>688</v>
      </c>
      <c r="E683" s="18" t="s">
        <v>713</v>
      </c>
      <c r="F683" s="33" t="s">
        <v>703</v>
      </c>
      <c r="G683" s="18" t="s">
        <v>714</v>
      </c>
      <c r="H683" s="33" t="s">
        <v>715</v>
      </c>
      <c r="I683" s="33" t="s">
        <v>693</v>
      </c>
      <c r="J683" s="18" t="s">
        <v>716</v>
      </c>
    </row>
    <row r="684" ht="42" customHeight="1" spans="1:10">
      <c r="A684" s="167" t="s">
        <v>573</v>
      </c>
      <c r="B684" s="33" t="s">
        <v>686</v>
      </c>
      <c r="C684" s="33" t="s">
        <v>687</v>
      </c>
      <c r="D684" s="33" t="s">
        <v>688</v>
      </c>
      <c r="E684" s="18" t="s">
        <v>717</v>
      </c>
      <c r="F684" s="33" t="s">
        <v>703</v>
      </c>
      <c r="G684" s="18" t="s">
        <v>718</v>
      </c>
      <c r="H684" s="33" t="s">
        <v>715</v>
      </c>
      <c r="I684" s="33" t="s">
        <v>693</v>
      </c>
      <c r="J684" s="18" t="s">
        <v>719</v>
      </c>
    </row>
    <row r="685" ht="42" customHeight="1" spans="1:10">
      <c r="A685" s="167" t="s">
        <v>573</v>
      </c>
      <c r="B685" s="33" t="s">
        <v>686</v>
      </c>
      <c r="C685" s="33" t="s">
        <v>687</v>
      </c>
      <c r="D685" s="33" t="s">
        <v>688</v>
      </c>
      <c r="E685" s="18" t="s">
        <v>720</v>
      </c>
      <c r="F685" s="33" t="s">
        <v>690</v>
      </c>
      <c r="G685" s="18" t="s">
        <v>721</v>
      </c>
      <c r="H685" s="33" t="s">
        <v>692</v>
      </c>
      <c r="I685" s="33" t="s">
        <v>693</v>
      </c>
      <c r="J685" s="18" t="s">
        <v>722</v>
      </c>
    </row>
    <row r="686" ht="42" customHeight="1" spans="1:10">
      <c r="A686" s="167" t="s">
        <v>573</v>
      </c>
      <c r="B686" s="33" t="s">
        <v>686</v>
      </c>
      <c r="C686" s="33" t="s">
        <v>687</v>
      </c>
      <c r="D686" s="33" t="s">
        <v>688</v>
      </c>
      <c r="E686" s="18" t="s">
        <v>723</v>
      </c>
      <c r="F686" s="33" t="s">
        <v>690</v>
      </c>
      <c r="G686" s="18" t="s">
        <v>724</v>
      </c>
      <c r="H686" s="33" t="s">
        <v>692</v>
      </c>
      <c r="I686" s="33" t="s">
        <v>693</v>
      </c>
      <c r="J686" s="18" t="s">
        <v>725</v>
      </c>
    </row>
    <row r="687" ht="42" customHeight="1" spans="1:10">
      <c r="A687" s="167" t="s">
        <v>573</v>
      </c>
      <c r="B687" s="33" t="s">
        <v>686</v>
      </c>
      <c r="C687" s="33" t="s">
        <v>687</v>
      </c>
      <c r="D687" s="33" t="s">
        <v>688</v>
      </c>
      <c r="E687" s="18" t="s">
        <v>726</v>
      </c>
      <c r="F687" s="33" t="s">
        <v>690</v>
      </c>
      <c r="G687" s="18" t="s">
        <v>707</v>
      </c>
      <c r="H687" s="33" t="s">
        <v>692</v>
      </c>
      <c r="I687" s="33" t="s">
        <v>693</v>
      </c>
      <c r="J687" s="18" t="s">
        <v>727</v>
      </c>
    </row>
    <row r="688" ht="42" customHeight="1" spans="1:10">
      <c r="A688" s="167" t="s">
        <v>573</v>
      </c>
      <c r="B688" s="33" t="s">
        <v>686</v>
      </c>
      <c r="C688" s="33" t="s">
        <v>687</v>
      </c>
      <c r="D688" s="33" t="s">
        <v>688</v>
      </c>
      <c r="E688" s="18" t="s">
        <v>728</v>
      </c>
      <c r="F688" s="33" t="s">
        <v>703</v>
      </c>
      <c r="G688" s="18" t="s">
        <v>704</v>
      </c>
      <c r="H688" s="33" t="s">
        <v>692</v>
      </c>
      <c r="I688" s="33" t="s">
        <v>693</v>
      </c>
      <c r="J688" s="18" t="s">
        <v>729</v>
      </c>
    </row>
    <row r="689" ht="42" customHeight="1" spans="1:10">
      <c r="A689" s="167" t="s">
        <v>573</v>
      </c>
      <c r="B689" s="33" t="s">
        <v>686</v>
      </c>
      <c r="C689" s="33" t="s">
        <v>687</v>
      </c>
      <c r="D689" s="33" t="s">
        <v>688</v>
      </c>
      <c r="E689" s="18" t="s">
        <v>730</v>
      </c>
      <c r="F689" s="33" t="s">
        <v>703</v>
      </c>
      <c r="G689" s="18" t="s">
        <v>704</v>
      </c>
      <c r="H689" s="33" t="s">
        <v>692</v>
      </c>
      <c r="I689" s="33" t="s">
        <v>693</v>
      </c>
      <c r="J689" s="18" t="s">
        <v>731</v>
      </c>
    </row>
    <row r="690" ht="42" customHeight="1" spans="1:10">
      <c r="A690" s="167" t="s">
        <v>573</v>
      </c>
      <c r="B690" s="33" t="s">
        <v>686</v>
      </c>
      <c r="C690" s="33" t="s">
        <v>687</v>
      </c>
      <c r="D690" s="33" t="s">
        <v>688</v>
      </c>
      <c r="E690" s="18" t="s">
        <v>732</v>
      </c>
      <c r="F690" s="33" t="s">
        <v>703</v>
      </c>
      <c r="G690" s="18" t="s">
        <v>704</v>
      </c>
      <c r="H690" s="33" t="s">
        <v>692</v>
      </c>
      <c r="I690" s="33" t="s">
        <v>693</v>
      </c>
      <c r="J690" s="18" t="s">
        <v>733</v>
      </c>
    </row>
    <row r="691" ht="42" customHeight="1" spans="1:10">
      <c r="A691" s="167" t="s">
        <v>573</v>
      </c>
      <c r="B691" s="33" t="s">
        <v>686</v>
      </c>
      <c r="C691" s="33" t="s">
        <v>687</v>
      </c>
      <c r="D691" s="33" t="s">
        <v>688</v>
      </c>
      <c r="E691" s="18" t="s">
        <v>734</v>
      </c>
      <c r="F691" s="33" t="s">
        <v>703</v>
      </c>
      <c r="G691" s="18" t="s">
        <v>704</v>
      </c>
      <c r="H691" s="33" t="s">
        <v>692</v>
      </c>
      <c r="I691" s="33" t="s">
        <v>693</v>
      </c>
      <c r="J691" s="18" t="s">
        <v>735</v>
      </c>
    </row>
    <row r="692" ht="42" customHeight="1" spans="1:10">
      <c r="A692" s="167" t="s">
        <v>573</v>
      </c>
      <c r="B692" s="33" t="s">
        <v>686</v>
      </c>
      <c r="C692" s="33" t="s">
        <v>687</v>
      </c>
      <c r="D692" s="33" t="s">
        <v>688</v>
      </c>
      <c r="E692" s="18" t="s">
        <v>736</v>
      </c>
      <c r="F692" s="33" t="s">
        <v>690</v>
      </c>
      <c r="G692" s="18" t="s">
        <v>737</v>
      </c>
      <c r="H692" s="33" t="s">
        <v>692</v>
      </c>
      <c r="I692" s="33" t="s">
        <v>693</v>
      </c>
      <c r="J692" s="18" t="s">
        <v>738</v>
      </c>
    </row>
    <row r="693" ht="42" customHeight="1" spans="1:10">
      <c r="A693" s="167" t="s">
        <v>573</v>
      </c>
      <c r="B693" s="33" t="s">
        <v>686</v>
      </c>
      <c r="C693" s="33" t="s">
        <v>687</v>
      </c>
      <c r="D693" s="33" t="s">
        <v>688</v>
      </c>
      <c r="E693" s="18" t="s">
        <v>739</v>
      </c>
      <c r="F693" s="33" t="s">
        <v>703</v>
      </c>
      <c r="G693" s="18" t="s">
        <v>704</v>
      </c>
      <c r="H693" s="33" t="s">
        <v>692</v>
      </c>
      <c r="I693" s="33" t="s">
        <v>693</v>
      </c>
      <c r="J693" s="18" t="s">
        <v>740</v>
      </c>
    </row>
    <row r="694" ht="42" customHeight="1" spans="1:10">
      <c r="A694" s="167" t="s">
        <v>573</v>
      </c>
      <c r="B694" s="33" t="s">
        <v>686</v>
      </c>
      <c r="C694" s="33" t="s">
        <v>687</v>
      </c>
      <c r="D694" s="33" t="s">
        <v>688</v>
      </c>
      <c r="E694" s="18" t="s">
        <v>741</v>
      </c>
      <c r="F694" s="33" t="s">
        <v>703</v>
      </c>
      <c r="G694" s="18" t="s">
        <v>704</v>
      </c>
      <c r="H694" s="33" t="s">
        <v>692</v>
      </c>
      <c r="I694" s="33" t="s">
        <v>693</v>
      </c>
      <c r="J694" s="18" t="s">
        <v>742</v>
      </c>
    </row>
    <row r="695" ht="42" customHeight="1" spans="1:10">
      <c r="A695" s="167" t="s">
        <v>573</v>
      </c>
      <c r="B695" s="33" t="s">
        <v>686</v>
      </c>
      <c r="C695" s="33" t="s">
        <v>687</v>
      </c>
      <c r="D695" s="33" t="s">
        <v>688</v>
      </c>
      <c r="E695" s="18" t="s">
        <v>743</v>
      </c>
      <c r="F695" s="33" t="s">
        <v>703</v>
      </c>
      <c r="G695" s="18" t="s">
        <v>704</v>
      </c>
      <c r="H695" s="33" t="s">
        <v>692</v>
      </c>
      <c r="I695" s="33" t="s">
        <v>693</v>
      </c>
      <c r="J695" s="18" t="s">
        <v>744</v>
      </c>
    </row>
    <row r="696" ht="42" customHeight="1" spans="1:10">
      <c r="A696" s="167" t="s">
        <v>573</v>
      </c>
      <c r="B696" s="33" t="s">
        <v>686</v>
      </c>
      <c r="C696" s="33" t="s">
        <v>687</v>
      </c>
      <c r="D696" s="33" t="s">
        <v>688</v>
      </c>
      <c r="E696" s="18" t="s">
        <v>745</v>
      </c>
      <c r="F696" s="33" t="s">
        <v>703</v>
      </c>
      <c r="G696" s="18" t="s">
        <v>704</v>
      </c>
      <c r="H696" s="33" t="s">
        <v>692</v>
      </c>
      <c r="I696" s="33" t="s">
        <v>693</v>
      </c>
      <c r="J696" s="18" t="s">
        <v>746</v>
      </c>
    </row>
    <row r="697" ht="42" customHeight="1" spans="1:10">
      <c r="A697" s="167" t="s">
        <v>573</v>
      </c>
      <c r="B697" s="33" t="s">
        <v>686</v>
      </c>
      <c r="C697" s="33" t="s">
        <v>687</v>
      </c>
      <c r="D697" s="33" t="s">
        <v>688</v>
      </c>
      <c r="E697" s="18" t="s">
        <v>747</v>
      </c>
      <c r="F697" s="33" t="s">
        <v>703</v>
      </c>
      <c r="G697" s="18" t="s">
        <v>704</v>
      </c>
      <c r="H697" s="33" t="s">
        <v>692</v>
      </c>
      <c r="I697" s="33" t="s">
        <v>693</v>
      </c>
      <c r="J697" s="18" t="s">
        <v>748</v>
      </c>
    </row>
    <row r="698" ht="42" customHeight="1" spans="1:10">
      <c r="A698" s="167" t="s">
        <v>573</v>
      </c>
      <c r="B698" s="33" t="s">
        <v>686</v>
      </c>
      <c r="C698" s="33" t="s">
        <v>687</v>
      </c>
      <c r="D698" s="33" t="s">
        <v>688</v>
      </c>
      <c r="E698" s="18" t="s">
        <v>749</v>
      </c>
      <c r="F698" s="33" t="s">
        <v>690</v>
      </c>
      <c r="G698" s="18" t="s">
        <v>707</v>
      </c>
      <c r="H698" s="33" t="s">
        <v>692</v>
      </c>
      <c r="I698" s="33" t="s">
        <v>693</v>
      </c>
      <c r="J698" s="18" t="s">
        <v>750</v>
      </c>
    </row>
    <row r="699" ht="42" customHeight="1" spans="1:10">
      <c r="A699" s="167" t="s">
        <v>573</v>
      </c>
      <c r="B699" s="33" t="s">
        <v>686</v>
      </c>
      <c r="C699" s="33" t="s">
        <v>687</v>
      </c>
      <c r="D699" s="33" t="s">
        <v>688</v>
      </c>
      <c r="E699" s="18" t="s">
        <v>751</v>
      </c>
      <c r="F699" s="33" t="s">
        <v>690</v>
      </c>
      <c r="G699" s="18" t="s">
        <v>724</v>
      </c>
      <c r="H699" s="33" t="s">
        <v>692</v>
      </c>
      <c r="I699" s="33" t="s">
        <v>693</v>
      </c>
      <c r="J699" s="18" t="s">
        <v>752</v>
      </c>
    </row>
    <row r="700" ht="42" customHeight="1" spans="1:10">
      <c r="A700" s="167" t="s">
        <v>573</v>
      </c>
      <c r="B700" s="33" t="s">
        <v>686</v>
      </c>
      <c r="C700" s="33" t="s">
        <v>687</v>
      </c>
      <c r="D700" s="33" t="s">
        <v>688</v>
      </c>
      <c r="E700" s="18" t="s">
        <v>753</v>
      </c>
      <c r="F700" s="33" t="s">
        <v>690</v>
      </c>
      <c r="G700" s="18" t="s">
        <v>721</v>
      </c>
      <c r="H700" s="33" t="s">
        <v>692</v>
      </c>
      <c r="I700" s="33" t="s">
        <v>693</v>
      </c>
      <c r="J700" s="18" t="s">
        <v>754</v>
      </c>
    </row>
    <row r="701" ht="42" customHeight="1" spans="1:10">
      <c r="A701" s="167" t="s">
        <v>573</v>
      </c>
      <c r="B701" s="33" t="s">
        <v>686</v>
      </c>
      <c r="C701" s="33" t="s">
        <v>687</v>
      </c>
      <c r="D701" s="33" t="s">
        <v>688</v>
      </c>
      <c r="E701" s="18" t="s">
        <v>755</v>
      </c>
      <c r="F701" s="33" t="s">
        <v>690</v>
      </c>
      <c r="G701" s="18" t="s">
        <v>724</v>
      </c>
      <c r="H701" s="33" t="s">
        <v>692</v>
      </c>
      <c r="I701" s="33" t="s">
        <v>693</v>
      </c>
      <c r="J701" s="18" t="s">
        <v>756</v>
      </c>
    </row>
    <row r="702" ht="42" customHeight="1" spans="1:10">
      <c r="A702" s="167" t="s">
        <v>573</v>
      </c>
      <c r="B702" s="33" t="s">
        <v>686</v>
      </c>
      <c r="C702" s="33" t="s">
        <v>687</v>
      </c>
      <c r="D702" s="33" t="s">
        <v>688</v>
      </c>
      <c r="E702" s="18" t="s">
        <v>757</v>
      </c>
      <c r="F702" s="33" t="s">
        <v>690</v>
      </c>
      <c r="G702" s="18" t="s">
        <v>724</v>
      </c>
      <c r="H702" s="33" t="s">
        <v>692</v>
      </c>
      <c r="I702" s="33" t="s">
        <v>693</v>
      </c>
      <c r="J702" s="18" t="s">
        <v>758</v>
      </c>
    </row>
    <row r="703" ht="42" customHeight="1" spans="1:10">
      <c r="A703" s="167" t="s">
        <v>573</v>
      </c>
      <c r="B703" s="33" t="s">
        <v>686</v>
      </c>
      <c r="C703" s="33" t="s">
        <v>687</v>
      </c>
      <c r="D703" s="33" t="s">
        <v>688</v>
      </c>
      <c r="E703" s="18" t="s">
        <v>759</v>
      </c>
      <c r="F703" s="33" t="s">
        <v>690</v>
      </c>
      <c r="G703" s="18" t="s">
        <v>760</v>
      </c>
      <c r="H703" s="33" t="s">
        <v>692</v>
      </c>
      <c r="I703" s="33" t="s">
        <v>693</v>
      </c>
      <c r="J703" s="18" t="s">
        <v>761</v>
      </c>
    </row>
    <row r="704" ht="42" customHeight="1" spans="1:10">
      <c r="A704" s="167" t="s">
        <v>573</v>
      </c>
      <c r="B704" s="33" t="s">
        <v>686</v>
      </c>
      <c r="C704" s="33" t="s">
        <v>687</v>
      </c>
      <c r="D704" s="33" t="s">
        <v>688</v>
      </c>
      <c r="E704" s="18" t="s">
        <v>713</v>
      </c>
      <c r="F704" s="33" t="s">
        <v>690</v>
      </c>
      <c r="G704" s="18" t="s">
        <v>762</v>
      </c>
      <c r="H704" s="33" t="s">
        <v>715</v>
      </c>
      <c r="I704" s="33" t="s">
        <v>693</v>
      </c>
      <c r="J704" s="18" t="s">
        <v>763</v>
      </c>
    </row>
    <row r="705" ht="42" customHeight="1" spans="1:10">
      <c r="A705" s="167" t="s">
        <v>573</v>
      </c>
      <c r="B705" s="33" t="s">
        <v>686</v>
      </c>
      <c r="C705" s="33" t="s">
        <v>687</v>
      </c>
      <c r="D705" s="33" t="s">
        <v>688</v>
      </c>
      <c r="E705" s="18" t="s">
        <v>717</v>
      </c>
      <c r="F705" s="33" t="s">
        <v>690</v>
      </c>
      <c r="G705" s="18" t="s">
        <v>764</v>
      </c>
      <c r="H705" s="33" t="s">
        <v>715</v>
      </c>
      <c r="I705" s="33" t="s">
        <v>693</v>
      </c>
      <c r="J705" s="18" t="s">
        <v>765</v>
      </c>
    </row>
    <row r="706" ht="42" customHeight="1" spans="1:10">
      <c r="A706" s="167" t="s">
        <v>573</v>
      </c>
      <c r="B706" s="33" t="s">
        <v>686</v>
      </c>
      <c r="C706" s="33" t="s">
        <v>687</v>
      </c>
      <c r="D706" s="33" t="s">
        <v>688</v>
      </c>
      <c r="E706" s="18" t="s">
        <v>766</v>
      </c>
      <c r="F706" s="33" t="s">
        <v>690</v>
      </c>
      <c r="G706" s="18" t="s">
        <v>696</v>
      </c>
      <c r="H706" s="33" t="s">
        <v>692</v>
      </c>
      <c r="I706" s="33" t="s">
        <v>693</v>
      </c>
      <c r="J706" s="18" t="s">
        <v>767</v>
      </c>
    </row>
    <row r="707" ht="42" customHeight="1" spans="1:10">
      <c r="A707" s="167" t="s">
        <v>573</v>
      </c>
      <c r="B707" s="33" t="s">
        <v>686</v>
      </c>
      <c r="C707" s="33" t="s">
        <v>687</v>
      </c>
      <c r="D707" s="33" t="s">
        <v>688</v>
      </c>
      <c r="E707" s="18" t="s">
        <v>768</v>
      </c>
      <c r="F707" s="33" t="s">
        <v>690</v>
      </c>
      <c r="G707" s="18" t="s">
        <v>724</v>
      </c>
      <c r="H707" s="33" t="s">
        <v>692</v>
      </c>
      <c r="I707" s="33" t="s">
        <v>693</v>
      </c>
      <c r="J707" s="18" t="s">
        <v>769</v>
      </c>
    </row>
    <row r="708" ht="42" customHeight="1" spans="1:10">
      <c r="A708" s="167" t="s">
        <v>573</v>
      </c>
      <c r="B708" s="33" t="s">
        <v>686</v>
      </c>
      <c r="C708" s="33" t="s">
        <v>687</v>
      </c>
      <c r="D708" s="33" t="s">
        <v>688</v>
      </c>
      <c r="E708" s="18" t="s">
        <v>770</v>
      </c>
      <c r="F708" s="33" t="s">
        <v>690</v>
      </c>
      <c r="G708" s="18" t="s">
        <v>760</v>
      </c>
      <c r="H708" s="33" t="s">
        <v>692</v>
      </c>
      <c r="I708" s="33" t="s">
        <v>693</v>
      </c>
      <c r="J708" s="18" t="s">
        <v>771</v>
      </c>
    </row>
    <row r="709" ht="42" customHeight="1" spans="1:10">
      <c r="A709" s="167" t="s">
        <v>573</v>
      </c>
      <c r="B709" s="33" t="s">
        <v>686</v>
      </c>
      <c r="C709" s="33" t="s">
        <v>687</v>
      </c>
      <c r="D709" s="33" t="s">
        <v>688</v>
      </c>
      <c r="E709" s="18" t="s">
        <v>772</v>
      </c>
      <c r="F709" s="33" t="s">
        <v>690</v>
      </c>
      <c r="G709" s="18" t="s">
        <v>724</v>
      </c>
      <c r="H709" s="33" t="s">
        <v>692</v>
      </c>
      <c r="I709" s="33" t="s">
        <v>693</v>
      </c>
      <c r="J709" s="18" t="s">
        <v>773</v>
      </c>
    </row>
    <row r="710" ht="42" customHeight="1" spans="1:10">
      <c r="A710" s="167" t="s">
        <v>573</v>
      </c>
      <c r="B710" s="33" t="s">
        <v>686</v>
      </c>
      <c r="C710" s="33" t="s">
        <v>687</v>
      </c>
      <c r="D710" s="33" t="s">
        <v>688</v>
      </c>
      <c r="E710" s="18" t="s">
        <v>774</v>
      </c>
      <c r="F710" s="33" t="s">
        <v>690</v>
      </c>
      <c r="G710" s="18" t="s">
        <v>775</v>
      </c>
      <c r="H710" s="33" t="s">
        <v>692</v>
      </c>
      <c r="I710" s="33" t="s">
        <v>693</v>
      </c>
      <c r="J710" s="18" t="s">
        <v>776</v>
      </c>
    </row>
    <row r="711" ht="42" customHeight="1" spans="1:10">
      <c r="A711" s="167" t="s">
        <v>573</v>
      </c>
      <c r="B711" s="33" t="s">
        <v>686</v>
      </c>
      <c r="C711" s="33" t="s">
        <v>687</v>
      </c>
      <c r="D711" s="33" t="s">
        <v>688</v>
      </c>
      <c r="E711" s="18" t="s">
        <v>777</v>
      </c>
      <c r="F711" s="33" t="s">
        <v>690</v>
      </c>
      <c r="G711" s="18" t="s">
        <v>778</v>
      </c>
      <c r="H711" s="33" t="s">
        <v>692</v>
      </c>
      <c r="I711" s="33" t="s">
        <v>693</v>
      </c>
      <c r="J711" s="18" t="s">
        <v>779</v>
      </c>
    </row>
    <row r="712" ht="42" customHeight="1" spans="1:10">
      <c r="A712" s="167" t="s">
        <v>573</v>
      </c>
      <c r="B712" s="33" t="s">
        <v>686</v>
      </c>
      <c r="C712" s="33" t="s">
        <v>687</v>
      </c>
      <c r="D712" s="33" t="s">
        <v>688</v>
      </c>
      <c r="E712" s="18" t="s">
        <v>780</v>
      </c>
      <c r="F712" s="33" t="s">
        <v>690</v>
      </c>
      <c r="G712" s="18" t="s">
        <v>737</v>
      </c>
      <c r="H712" s="33" t="s">
        <v>692</v>
      </c>
      <c r="I712" s="33" t="s">
        <v>693</v>
      </c>
      <c r="J712" s="18" t="s">
        <v>781</v>
      </c>
    </row>
    <row r="713" ht="42" customHeight="1" spans="1:10">
      <c r="A713" s="167" t="s">
        <v>573</v>
      </c>
      <c r="B713" s="33" t="s">
        <v>686</v>
      </c>
      <c r="C713" s="33" t="s">
        <v>687</v>
      </c>
      <c r="D713" s="33" t="s">
        <v>688</v>
      </c>
      <c r="E713" s="18" t="s">
        <v>782</v>
      </c>
      <c r="F713" s="33" t="s">
        <v>703</v>
      </c>
      <c r="G713" s="18" t="s">
        <v>783</v>
      </c>
      <c r="H713" s="33" t="s">
        <v>784</v>
      </c>
      <c r="I713" s="33" t="s">
        <v>785</v>
      </c>
      <c r="J713" s="18" t="s">
        <v>786</v>
      </c>
    </row>
    <row r="714" ht="42" customHeight="1" spans="1:10">
      <c r="A714" s="167" t="s">
        <v>573</v>
      </c>
      <c r="B714" s="33" t="s">
        <v>686</v>
      </c>
      <c r="C714" s="33" t="s">
        <v>687</v>
      </c>
      <c r="D714" s="33" t="s">
        <v>787</v>
      </c>
      <c r="E714" s="18" t="s">
        <v>788</v>
      </c>
      <c r="F714" s="33" t="s">
        <v>703</v>
      </c>
      <c r="G714" s="18" t="s">
        <v>704</v>
      </c>
      <c r="H714" s="33" t="s">
        <v>692</v>
      </c>
      <c r="I714" s="33" t="s">
        <v>693</v>
      </c>
      <c r="J714" s="18" t="s">
        <v>789</v>
      </c>
    </row>
    <row r="715" ht="42" customHeight="1" spans="1:10">
      <c r="A715" s="167" t="s">
        <v>573</v>
      </c>
      <c r="B715" s="33" t="s">
        <v>686</v>
      </c>
      <c r="C715" s="33" t="s">
        <v>687</v>
      </c>
      <c r="D715" s="33" t="s">
        <v>787</v>
      </c>
      <c r="E715" s="18" t="s">
        <v>790</v>
      </c>
      <c r="F715" s="33" t="s">
        <v>690</v>
      </c>
      <c r="G715" s="18" t="s">
        <v>791</v>
      </c>
      <c r="H715" s="33" t="s">
        <v>792</v>
      </c>
      <c r="I715" s="33" t="s">
        <v>693</v>
      </c>
      <c r="J715" s="18" t="s">
        <v>793</v>
      </c>
    </row>
    <row r="716" ht="42" customHeight="1" spans="1:10">
      <c r="A716" s="167" t="s">
        <v>573</v>
      </c>
      <c r="B716" s="33" t="s">
        <v>686</v>
      </c>
      <c r="C716" s="33" t="s">
        <v>687</v>
      </c>
      <c r="D716" s="33" t="s">
        <v>787</v>
      </c>
      <c r="E716" s="18" t="s">
        <v>794</v>
      </c>
      <c r="F716" s="33" t="s">
        <v>690</v>
      </c>
      <c r="G716" s="18" t="s">
        <v>795</v>
      </c>
      <c r="H716" s="33" t="s">
        <v>692</v>
      </c>
      <c r="I716" s="33" t="s">
        <v>693</v>
      </c>
      <c r="J716" s="18" t="s">
        <v>796</v>
      </c>
    </row>
    <row r="717" ht="42" customHeight="1" spans="1:10">
      <c r="A717" s="167" t="s">
        <v>573</v>
      </c>
      <c r="B717" s="33" t="s">
        <v>686</v>
      </c>
      <c r="C717" s="33" t="s">
        <v>687</v>
      </c>
      <c r="D717" s="33" t="s">
        <v>787</v>
      </c>
      <c r="E717" s="18" t="s">
        <v>797</v>
      </c>
      <c r="F717" s="33" t="s">
        <v>690</v>
      </c>
      <c r="G717" s="18" t="s">
        <v>795</v>
      </c>
      <c r="H717" s="33" t="s">
        <v>692</v>
      </c>
      <c r="I717" s="33" t="s">
        <v>693</v>
      </c>
      <c r="J717" s="18" t="s">
        <v>798</v>
      </c>
    </row>
    <row r="718" ht="42" customHeight="1" spans="1:10">
      <c r="A718" s="167" t="s">
        <v>573</v>
      </c>
      <c r="B718" s="33" t="s">
        <v>686</v>
      </c>
      <c r="C718" s="33" t="s">
        <v>687</v>
      </c>
      <c r="D718" s="33" t="s">
        <v>787</v>
      </c>
      <c r="E718" s="18" t="s">
        <v>799</v>
      </c>
      <c r="F718" s="33" t="s">
        <v>703</v>
      </c>
      <c r="G718" s="18" t="s">
        <v>800</v>
      </c>
      <c r="H718" s="33" t="s">
        <v>784</v>
      </c>
      <c r="I718" s="33" t="s">
        <v>785</v>
      </c>
      <c r="J718" s="18" t="s">
        <v>801</v>
      </c>
    </row>
    <row r="719" ht="42" customHeight="1" spans="1:10">
      <c r="A719" s="167" t="s">
        <v>573</v>
      </c>
      <c r="B719" s="33" t="s">
        <v>686</v>
      </c>
      <c r="C719" s="33" t="s">
        <v>687</v>
      </c>
      <c r="D719" s="33" t="s">
        <v>787</v>
      </c>
      <c r="E719" s="18" t="s">
        <v>802</v>
      </c>
      <c r="F719" s="33" t="s">
        <v>690</v>
      </c>
      <c r="G719" s="18" t="s">
        <v>795</v>
      </c>
      <c r="H719" s="33" t="s">
        <v>692</v>
      </c>
      <c r="I719" s="33" t="s">
        <v>693</v>
      </c>
      <c r="J719" s="18" t="s">
        <v>803</v>
      </c>
    </row>
    <row r="720" ht="42" customHeight="1" spans="1:10">
      <c r="A720" s="167" t="s">
        <v>573</v>
      </c>
      <c r="B720" s="33" t="s">
        <v>686</v>
      </c>
      <c r="C720" s="33" t="s">
        <v>687</v>
      </c>
      <c r="D720" s="33" t="s">
        <v>787</v>
      </c>
      <c r="E720" s="18" t="s">
        <v>804</v>
      </c>
      <c r="F720" s="33" t="s">
        <v>690</v>
      </c>
      <c r="G720" s="18" t="s">
        <v>795</v>
      </c>
      <c r="H720" s="33" t="s">
        <v>692</v>
      </c>
      <c r="I720" s="33" t="s">
        <v>693</v>
      </c>
      <c r="J720" s="18" t="s">
        <v>805</v>
      </c>
    </row>
    <row r="721" ht="42" customHeight="1" spans="1:10">
      <c r="A721" s="167" t="s">
        <v>573</v>
      </c>
      <c r="B721" s="33" t="s">
        <v>686</v>
      </c>
      <c r="C721" s="33" t="s">
        <v>687</v>
      </c>
      <c r="D721" s="33" t="s">
        <v>787</v>
      </c>
      <c r="E721" s="18" t="s">
        <v>806</v>
      </c>
      <c r="F721" s="33" t="s">
        <v>690</v>
      </c>
      <c r="G721" s="18" t="s">
        <v>707</v>
      </c>
      <c r="H721" s="33" t="s">
        <v>692</v>
      </c>
      <c r="I721" s="33" t="s">
        <v>693</v>
      </c>
      <c r="J721" s="18" t="s">
        <v>807</v>
      </c>
    </row>
    <row r="722" ht="42" customHeight="1" spans="1:10">
      <c r="A722" s="167" t="s">
        <v>573</v>
      </c>
      <c r="B722" s="33" t="s">
        <v>686</v>
      </c>
      <c r="C722" s="33" t="s">
        <v>687</v>
      </c>
      <c r="D722" s="33" t="s">
        <v>787</v>
      </c>
      <c r="E722" s="18" t="s">
        <v>808</v>
      </c>
      <c r="F722" s="33" t="s">
        <v>703</v>
      </c>
      <c r="G722" s="18" t="s">
        <v>704</v>
      </c>
      <c r="H722" s="33" t="s">
        <v>692</v>
      </c>
      <c r="I722" s="33" t="s">
        <v>693</v>
      </c>
      <c r="J722" s="18" t="s">
        <v>809</v>
      </c>
    </row>
    <row r="723" ht="42" customHeight="1" spans="1:10">
      <c r="A723" s="167" t="s">
        <v>573</v>
      </c>
      <c r="B723" s="33" t="s">
        <v>686</v>
      </c>
      <c r="C723" s="33" t="s">
        <v>687</v>
      </c>
      <c r="D723" s="33" t="s">
        <v>810</v>
      </c>
      <c r="E723" s="18" t="s">
        <v>811</v>
      </c>
      <c r="F723" s="33" t="s">
        <v>703</v>
      </c>
      <c r="G723" s="18" t="s">
        <v>812</v>
      </c>
      <c r="H723" s="33" t="s">
        <v>784</v>
      </c>
      <c r="I723" s="33" t="s">
        <v>693</v>
      </c>
      <c r="J723" s="18" t="s">
        <v>813</v>
      </c>
    </row>
    <row r="724" ht="42" customHeight="1" spans="1:10">
      <c r="A724" s="167" t="s">
        <v>573</v>
      </c>
      <c r="B724" s="33" t="s">
        <v>686</v>
      </c>
      <c r="C724" s="33" t="s">
        <v>687</v>
      </c>
      <c r="D724" s="33" t="s">
        <v>810</v>
      </c>
      <c r="E724" s="18" t="s">
        <v>814</v>
      </c>
      <c r="F724" s="33" t="s">
        <v>703</v>
      </c>
      <c r="G724" s="18" t="s">
        <v>815</v>
      </c>
      <c r="H724" s="33" t="s">
        <v>784</v>
      </c>
      <c r="I724" s="33" t="s">
        <v>693</v>
      </c>
      <c r="J724" s="18" t="s">
        <v>816</v>
      </c>
    </row>
    <row r="725" ht="42" customHeight="1" spans="1:10">
      <c r="A725" s="167" t="s">
        <v>573</v>
      </c>
      <c r="B725" s="33" t="s">
        <v>686</v>
      </c>
      <c r="C725" s="33" t="s">
        <v>817</v>
      </c>
      <c r="D725" s="33" t="s">
        <v>818</v>
      </c>
      <c r="E725" s="18" t="s">
        <v>819</v>
      </c>
      <c r="F725" s="33" t="s">
        <v>703</v>
      </c>
      <c r="G725" s="18" t="s">
        <v>820</v>
      </c>
      <c r="H725" s="33" t="s">
        <v>784</v>
      </c>
      <c r="I725" s="33" t="s">
        <v>785</v>
      </c>
      <c r="J725" s="18" t="s">
        <v>821</v>
      </c>
    </row>
    <row r="726" ht="42" customHeight="1" spans="1:10">
      <c r="A726" s="167" t="s">
        <v>573</v>
      </c>
      <c r="B726" s="33" t="s">
        <v>686</v>
      </c>
      <c r="C726" s="33" t="s">
        <v>817</v>
      </c>
      <c r="D726" s="33" t="s">
        <v>818</v>
      </c>
      <c r="E726" s="18" t="s">
        <v>822</v>
      </c>
      <c r="F726" s="33" t="s">
        <v>703</v>
      </c>
      <c r="G726" s="18" t="s">
        <v>820</v>
      </c>
      <c r="H726" s="33" t="s">
        <v>784</v>
      </c>
      <c r="I726" s="33" t="s">
        <v>785</v>
      </c>
      <c r="J726" s="18" t="s">
        <v>823</v>
      </c>
    </row>
    <row r="727" ht="42" customHeight="1" spans="1:10">
      <c r="A727" s="167" t="s">
        <v>573</v>
      </c>
      <c r="B727" s="33" t="s">
        <v>686</v>
      </c>
      <c r="C727" s="33" t="s">
        <v>817</v>
      </c>
      <c r="D727" s="33" t="s">
        <v>818</v>
      </c>
      <c r="E727" s="18" t="s">
        <v>824</v>
      </c>
      <c r="F727" s="33" t="s">
        <v>703</v>
      </c>
      <c r="G727" s="18" t="s">
        <v>825</v>
      </c>
      <c r="H727" s="33" t="s">
        <v>784</v>
      </c>
      <c r="I727" s="33" t="s">
        <v>785</v>
      </c>
      <c r="J727" s="18" t="s">
        <v>826</v>
      </c>
    </row>
    <row r="728" ht="42" customHeight="1" spans="1:10">
      <c r="A728" s="167" t="s">
        <v>573</v>
      </c>
      <c r="B728" s="33" t="s">
        <v>686</v>
      </c>
      <c r="C728" s="33" t="s">
        <v>817</v>
      </c>
      <c r="D728" s="33" t="s">
        <v>818</v>
      </c>
      <c r="E728" s="18" t="s">
        <v>827</v>
      </c>
      <c r="F728" s="33" t="s">
        <v>703</v>
      </c>
      <c r="G728" s="18" t="s">
        <v>828</v>
      </c>
      <c r="H728" s="33" t="s">
        <v>784</v>
      </c>
      <c r="I728" s="33" t="s">
        <v>785</v>
      </c>
      <c r="J728" s="18" t="s">
        <v>829</v>
      </c>
    </row>
    <row r="729" ht="42" customHeight="1" spans="1:10">
      <c r="A729" s="167" t="s">
        <v>573</v>
      </c>
      <c r="B729" s="33" t="s">
        <v>686</v>
      </c>
      <c r="C729" s="33" t="s">
        <v>817</v>
      </c>
      <c r="D729" s="33" t="s">
        <v>818</v>
      </c>
      <c r="E729" s="18" t="s">
        <v>830</v>
      </c>
      <c r="F729" s="33" t="s">
        <v>703</v>
      </c>
      <c r="G729" s="18" t="s">
        <v>820</v>
      </c>
      <c r="H729" s="33" t="s">
        <v>784</v>
      </c>
      <c r="I729" s="33" t="s">
        <v>785</v>
      </c>
      <c r="J729" s="18" t="s">
        <v>831</v>
      </c>
    </row>
    <row r="730" ht="42" customHeight="1" spans="1:10">
      <c r="A730" s="167" t="s">
        <v>573</v>
      </c>
      <c r="B730" s="33" t="s">
        <v>686</v>
      </c>
      <c r="C730" s="33" t="s">
        <v>817</v>
      </c>
      <c r="D730" s="33" t="s">
        <v>832</v>
      </c>
      <c r="E730" s="18" t="s">
        <v>833</v>
      </c>
      <c r="F730" s="33" t="s">
        <v>703</v>
      </c>
      <c r="G730" s="18" t="s">
        <v>828</v>
      </c>
      <c r="H730" s="33" t="s">
        <v>784</v>
      </c>
      <c r="I730" s="33" t="s">
        <v>785</v>
      </c>
      <c r="J730" s="18" t="s">
        <v>834</v>
      </c>
    </row>
    <row r="731" ht="42" customHeight="1" spans="1:10">
      <c r="A731" s="167" t="s">
        <v>573</v>
      </c>
      <c r="B731" s="33" t="s">
        <v>686</v>
      </c>
      <c r="C731" s="33" t="s">
        <v>817</v>
      </c>
      <c r="D731" s="33" t="s">
        <v>832</v>
      </c>
      <c r="E731" s="18" t="s">
        <v>835</v>
      </c>
      <c r="F731" s="33" t="s">
        <v>703</v>
      </c>
      <c r="G731" s="18" t="s">
        <v>820</v>
      </c>
      <c r="H731" s="33" t="s">
        <v>784</v>
      </c>
      <c r="I731" s="33" t="s">
        <v>785</v>
      </c>
      <c r="J731" s="18" t="s">
        <v>836</v>
      </c>
    </row>
    <row r="732" ht="42" customHeight="1" spans="1:10">
      <c r="A732" s="167" t="s">
        <v>573</v>
      </c>
      <c r="B732" s="33" t="s">
        <v>686</v>
      </c>
      <c r="C732" s="33" t="s">
        <v>837</v>
      </c>
      <c r="D732" s="33" t="s">
        <v>838</v>
      </c>
      <c r="E732" s="18" t="s">
        <v>839</v>
      </c>
      <c r="F732" s="33" t="s">
        <v>690</v>
      </c>
      <c r="G732" s="18" t="s">
        <v>724</v>
      </c>
      <c r="H732" s="33" t="s">
        <v>692</v>
      </c>
      <c r="I732" s="33" t="s">
        <v>693</v>
      </c>
      <c r="J732" s="18" t="s">
        <v>840</v>
      </c>
    </row>
    <row r="733" ht="42" customHeight="1" spans="1:10">
      <c r="A733" s="167" t="s">
        <v>573</v>
      </c>
      <c r="B733" s="33" t="s">
        <v>686</v>
      </c>
      <c r="C733" s="33" t="s">
        <v>837</v>
      </c>
      <c r="D733" s="33" t="s">
        <v>838</v>
      </c>
      <c r="E733" s="18" t="s">
        <v>838</v>
      </c>
      <c r="F733" s="33" t="s">
        <v>690</v>
      </c>
      <c r="G733" s="18" t="s">
        <v>760</v>
      </c>
      <c r="H733" s="33" t="s">
        <v>692</v>
      </c>
      <c r="I733" s="33" t="s">
        <v>693</v>
      </c>
      <c r="J733" s="18" t="s">
        <v>841</v>
      </c>
    </row>
    <row r="734" ht="42" customHeight="1" spans="1:10">
      <c r="A734" s="167" t="s">
        <v>573</v>
      </c>
      <c r="B734" s="33" t="s">
        <v>686</v>
      </c>
      <c r="C734" s="33" t="s">
        <v>837</v>
      </c>
      <c r="D734" s="33" t="s">
        <v>838</v>
      </c>
      <c r="E734" s="18" t="s">
        <v>842</v>
      </c>
      <c r="F734" s="33" t="s">
        <v>690</v>
      </c>
      <c r="G734" s="18" t="s">
        <v>724</v>
      </c>
      <c r="H734" s="33" t="s">
        <v>692</v>
      </c>
      <c r="I734" s="33" t="s">
        <v>693</v>
      </c>
      <c r="J734" s="18" t="s">
        <v>843</v>
      </c>
    </row>
    <row r="735" ht="42" customHeight="1" spans="1:10">
      <c r="A735" s="167" t="s">
        <v>573</v>
      </c>
      <c r="B735" s="33" t="s">
        <v>686</v>
      </c>
      <c r="C735" s="33" t="s">
        <v>837</v>
      </c>
      <c r="D735" s="33" t="s">
        <v>838</v>
      </c>
      <c r="E735" s="18" t="s">
        <v>844</v>
      </c>
      <c r="F735" s="33" t="s">
        <v>690</v>
      </c>
      <c r="G735" s="18" t="s">
        <v>760</v>
      </c>
      <c r="H735" s="33" t="s">
        <v>692</v>
      </c>
      <c r="I735" s="33" t="s">
        <v>693</v>
      </c>
      <c r="J735" s="18" t="s">
        <v>845</v>
      </c>
    </row>
    <row r="736" ht="42" customHeight="1" spans="1:10">
      <c r="A736" s="167" t="s">
        <v>573</v>
      </c>
      <c r="B736" s="33" t="s">
        <v>686</v>
      </c>
      <c r="C736" s="33" t="s">
        <v>837</v>
      </c>
      <c r="D736" s="33" t="s">
        <v>838</v>
      </c>
      <c r="E736" s="18" t="s">
        <v>838</v>
      </c>
      <c r="F736" s="33" t="s">
        <v>703</v>
      </c>
      <c r="G736" s="18" t="s">
        <v>828</v>
      </c>
      <c r="H736" s="33" t="s">
        <v>784</v>
      </c>
      <c r="I736" s="33" t="s">
        <v>785</v>
      </c>
      <c r="J736" s="18" t="s">
        <v>846</v>
      </c>
    </row>
    <row r="737" ht="42" customHeight="1" spans="1:10">
      <c r="A737" s="167" t="s">
        <v>625</v>
      </c>
      <c r="B737" s="33" t="s">
        <v>1181</v>
      </c>
      <c r="C737" s="33" t="s">
        <v>687</v>
      </c>
      <c r="D737" s="33" t="s">
        <v>688</v>
      </c>
      <c r="E737" s="18" t="s">
        <v>1182</v>
      </c>
      <c r="F737" s="33" t="s">
        <v>703</v>
      </c>
      <c r="G737" s="18" t="s">
        <v>126</v>
      </c>
      <c r="H737" s="33" t="s">
        <v>910</v>
      </c>
      <c r="I737" s="33" t="s">
        <v>785</v>
      </c>
      <c r="J737" s="18" t="s">
        <v>1183</v>
      </c>
    </row>
    <row r="738" ht="42" customHeight="1" spans="1:10">
      <c r="A738" s="167" t="s">
        <v>625</v>
      </c>
      <c r="B738" s="33" t="s">
        <v>1181</v>
      </c>
      <c r="C738" s="33" t="s">
        <v>687</v>
      </c>
      <c r="D738" s="33" t="s">
        <v>787</v>
      </c>
      <c r="E738" s="18" t="s">
        <v>901</v>
      </c>
      <c r="F738" s="33" t="s">
        <v>703</v>
      </c>
      <c r="G738" s="18" t="s">
        <v>704</v>
      </c>
      <c r="H738" s="33" t="s">
        <v>692</v>
      </c>
      <c r="I738" s="33" t="s">
        <v>785</v>
      </c>
      <c r="J738" s="18" t="s">
        <v>902</v>
      </c>
    </row>
    <row r="739" ht="42" customHeight="1" spans="1:10">
      <c r="A739" s="167" t="s">
        <v>625</v>
      </c>
      <c r="B739" s="33" t="s">
        <v>1181</v>
      </c>
      <c r="C739" s="33" t="s">
        <v>687</v>
      </c>
      <c r="D739" s="33" t="s">
        <v>787</v>
      </c>
      <c r="E739" s="18" t="s">
        <v>1184</v>
      </c>
      <c r="F739" s="33" t="s">
        <v>703</v>
      </c>
      <c r="G739" s="18" t="s">
        <v>704</v>
      </c>
      <c r="H739" s="33" t="s">
        <v>692</v>
      </c>
      <c r="I739" s="33" t="s">
        <v>785</v>
      </c>
      <c r="J739" s="18" t="s">
        <v>1185</v>
      </c>
    </row>
    <row r="740" ht="42" customHeight="1" spans="1:10">
      <c r="A740" s="167" t="s">
        <v>625</v>
      </c>
      <c r="B740" s="33" t="s">
        <v>1181</v>
      </c>
      <c r="C740" s="33" t="s">
        <v>817</v>
      </c>
      <c r="D740" s="33" t="s">
        <v>818</v>
      </c>
      <c r="E740" s="18" t="s">
        <v>903</v>
      </c>
      <c r="F740" s="33" t="s">
        <v>703</v>
      </c>
      <c r="G740" s="18" t="s">
        <v>704</v>
      </c>
      <c r="H740" s="33" t="s">
        <v>692</v>
      </c>
      <c r="I740" s="33" t="s">
        <v>785</v>
      </c>
      <c r="J740" s="18" t="s">
        <v>904</v>
      </c>
    </row>
    <row r="741" ht="42" customHeight="1" spans="1:10">
      <c r="A741" s="167" t="s">
        <v>625</v>
      </c>
      <c r="B741" s="33" t="s">
        <v>1181</v>
      </c>
      <c r="C741" s="33" t="s">
        <v>817</v>
      </c>
      <c r="D741" s="33" t="s">
        <v>818</v>
      </c>
      <c r="E741" s="18" t="s">
        <v>1186</v>
      </c>
      <c r="F741" s="33" t="s">
        <v>703</v>
      </c>
      <c r="G741" s="18" t="s">
        <v>737</v>
      </c>
      <c r="H741" s="33" t="s">
        <v>692</v>
      </c>
      <c r="I741" s="33" t="s">
        <v>785</v>
      </c>
      <c r="J741" s="18" t="s">
        <v>1046</v>
      </c>
    </row>
    <row r="742" ht="42" customHeight="1" spans="1:10">
      <c r="A742" s="167" t="s">
        <v>625</v>
      </c>
      <c r="B742" s="33" t="s">
        <v>1181</v>
      </c>
      <c r="C742" s="33" t="s">
        <v>837</v>
      </c>
      <c r="D742" s="33" t="s">
        <v>838</v>
      </c>
      <c r="E742" s="18" t="s">
        <v>905</v>
      </c>
      <c r="F742" s="33" t="s">
        <v>703</v>
      </c>
      <c r="G742" s="18" t="s">
        <v>704</v>
      </c>
      <c r="H742" s="33" t="s">
        <v>692</v>
      </c>
      <c r="I742" s="33" t="s">
        <v>785</v>
      </c>
      <c r="J742" s="18" t="s">
        <v>906</v>
      </c>
    </row>
    <row r="743" ht="42" customHeight="1" spans="1:10">
      <c r="A743" s="166" t="s">
        <v>77</v>
      </c>
      <c r="B743" s="26"/>
      <c r="C743" s="26"/>
      <c r="D743" s="26"/>
      <c r="E743" s="26"/>
      <c r="F743" s="26"/>
      <c r="G743" s="26"/>
      <c r="H743" s="26"/>
      <c r="I743" s="26"/>
      <c r="J743" s="26"/>
    </row>
    <row r="744" ht="42" customHeight="1" spans="1:10">
      <c r="A744" s="167" t="s">
        <v>579</v>
      </c>
      <c r="B744" s="33" t="s">
        <v>856</v>
      </c>
      <c r="C744" s="33" t="s">
        <v>687</v>
      </c>
      <c r="D744" s="33" t="s">
        <v>787</v>
      </c>
      <c r="E744" s="18" t="s">
        <v>857</v>
      </c>
      <c r="F744" s="33" t="s">
        <v>690</v>
      </c>
      <c r="G744" s="18" t="s">
        <v>721</v>
      </c>
      <c r="H744" s="33" t="s">
        <v>692</v>
      </c>
      <c r="I744" s="33" t="s">
        <v>785</v>
      </c>
      <c r="J744" s="18" t="s">
        <v>857</v>
      </c>
    </row>
    <row r="745" ht="42" customHeight="1" spans="1:10">
      <c r="A745" s="167" t="s">
        <v>579</v>
      </c>
      <c r="B745" s="33" t="s">
        <v>856</v>
      </c>
      <c r="C745" s="33" t="s">
        <v>687</v>
      </c>
      <c r="D745" s="33" t="s">
        <v>810</v>
      </c>
      <c r="E745" s="18" t="s">
        <v>858</v>
      </c>
      <c r="F745" s="33" t="s">
        <v>703</v>
      </c>
      <c r="G745" s="18" t="s">
        <v>115</v>
      </c>
      <c r="H745" s="33" t="s">
        <v>859</v>
      </c>
      <c r="I745" s="33" t="s">
        <v>693</v>
      </c>
      <c r="J745" s="18" t="s">
        <v>858</v>
      </c>
    </row>
    <row r="746" ht="42" customHeight="1" spans="1:10">
      <c r="A746" s="167" t="s">
        <v>579</v>
      </c>
      <c r="B746" s="33" t="s">
        <v>856</v>
      </c>
      <c r="C746" s="33" t="s">
        <v>817</v>
      </c>
      <c r="D746" s="33" t="s">
        <v>860</v>
      </c>
      <c r="E746" s="18" t="s">
        <v>861</v>
      </c>
      <c r="F746" s="33" t="s">
        <v>690</v>
      </c>
      <c r="G746" s="18" t="s">
        <v>862</v>
      </c>
      <c r="H746" s="33" t="s">
        <v>859</v>
      </c>
      <c r="I746" s="33" t="s">
        <v>693</v>
      </c>
      <c r="J746" s="18" t="s">
        <v>861</v>
      </c>
    </row>
    <row r="747" ht="42" customHeight="1" spans="1:10">
      <c r="A747" s="167" t="s">
        <v>579</v>
      </c>
      <c r="B747" s="33" t="s">
        <v>856</v>
      </c>
      <c r="C747" s="33" t="s">
        <v>817</v>
      </c>
      <c r="D747" s="33" t="s">
        <v>818</v>
      </c>
      <c r="E747" s="18" t="s">
        <v>857</v>
      </c>
      <c r="F747" s="33" t="s">
        <v>703</v>
      </c>
      <c r="G747" s="18" t="s">
        <v>721</v>
      </c>
      <c r="H747" s="33" t="s">
        <v>692</v>
      </c>
      <c r="I747" s="33" t="s">
        <v>785</v>
      </c>
      <c r="J747" s="18" t="s">
        <v>857</v>
      </c>
    </row>
    <row r="748" ht="42" customHeight="1" spans="1:10">
      <c r="A748" s="167" t="s">
        <v>579</v>
      </c>
      <c r="B748" s="33" t="s">
        <v>856</v>
      </c>
      <c r="C748" s="33" t="s">
        <v>837</v>
      </c>
      <c r="D748" s="33" t="s">
        <v>838</v>
      </c>
      <c r="E748" s="18" t="s">
        <v>857</v>
      </c>
      <c r="F748" s="33" t="s">
        <v>703</v>
      </c>
      <c r="G748" s="18" t="s">
        <v>721</v>
      </c>
      <c r="H748" s="33" t="s">
        <v>692</v>
      </c>
      <c r="I748" s="33" t="s">
        <v>785</v>
      </c>
      <c r="J748" s="18" t="s">
        <v>857</v>
      </c>
    </row>
    <row r="749" ht="42" customHeight="1" spans="1:10">
      <c r="A749" s="167" t="s">
        <v>573</v>
      </c>
      <c r="B749" s="33" t="s">
        <v>686</v>
      </c>
      <c r="C749" s="33" t="s">
        <v>687</v>
      </c>
      <c r="D749" s="33" t="s">
        <v>688</v>
      </c>
      <c r="E749" s="18" t="s">
        <v>689</v>
      </c>
      <c r="F749" s="33" t="s">
        <v>690</v>
      </c>
      <c r="G749" s="18" t="s">
        <v>691</v>
      </c>
      <c r="H749" s="33" t="s">
        <v>692</v>
      </c>
      <c r="I749" s="33" t="s">
        <v>693</v>
      </c>
      <c r="J749" s="18" t="s">
        <v>694</v>
      </c>
    </row>
    <row r="750" ht="42" customHeight="1" spans="1:10">
      <c r="A750" s="167" t="s">
        <v>573</v>
      </c>
      <c r="B750" s="33" t="s">
        <v>686</v>
      </c>
      <c r="C750" s="33" t="s">
        <v>687</v>
      </c>
      <c r="D750" s="33" t="s">
        <v>688</v>
      </c>
      <c r="E750" s="18" t="s">
        <v>695</v>
      </c>
      <c r="F750" s="33" t="s">
        <v>690</v>
      </c>
      <c r="G750" s="18" t="s">
        <v>696</v>
      </c>
      <c r="H750" s="33" t="s">
        <v>697</v>
      </c>
      <c r="I750" s="33" t="s">
        <v>693</v>
      </c>
      <c r="J750" s="18" t="s">
        <v>698</v>
      </c>
    </row>
    <row r="751" ht="42" customHeight="1" spans="1:10">
      <c r="A751" s="167" t="s">
        <v>573</v>
      </c>
      <c r="B751" s="33" t="s">
        <v>686</v>
      </c>
      <c r="C751" s="33" t="s">
        <v>687</v>
      </c>
      <c r="D751" s="33" t="s">
        <v>688</v>
      </c>
      <c r="E751" s="18" t="s">
        <v>699</v>
      </c>
      <c r="F751" s="33" t="s">
        <v>690</v>
      </c>
      <c r="G751" s="18" t="s">
        <v>700</v>
      </c>
      <c r="H751" s="33" t="s">
        <v>697</v>
      </c>
      <c r="I751" s="33" t="s">
        <v>693</v>
      </c>
      <c r="J751" s="18" t="s">
        <v>701</v>
      </c>
    </row>
    <row r="752" ht="42" customHeight="1" spans="1:10">
      <c r="A752" s="167" t="s">
        <v>573</v>
      </c>
      <c r="B752" s="33" t="s">
        <v>686</v>
      </c>
      <c r="C752" s="33" t="s">
        <v>687</v>
      </c>
      <c r="D752" s="33" t="s">
        <v>688</v>
      </c>
      <c r="E752" s="18" t="s">
        <v>702</v>
      </c>
      <c r="F752" s="33" t="s">
        <v>703</v>
      </c>
      <c r="G752" s="18" t="s">
        <v>704</v>
      </c>
      <c r="H752" s="33" t="s">
        <v>692</v>
      </c>
      <c r="I752" s="33" t="s">
        <v>693</v>
      </c>
      <c r="J752" s="18" t="s">
        <v>705</v>
      </c>
    </row>
    <row r="753" ht="42" customHeight="1" spans="1:10">
      <c r="A753" s="167" t="s">
        <v>573</v>
      </c>
      <c r="B753" s="33" t="s">
        <v>686</v>
      </c>
      <c r="C753" s="33" t="s">
        <v>687</v>
      </c>
      <c r="D753" s="33" t="s">
        <v>688</v>
      </c>
      <c r="E753" s="18" t="s">
        <v>706</v>
      </c>
      <c r="F753" s="33" t="s">
        <v>690</v>
      </c>
      <c r="G753" s="18" t="s">
        <v>707</v>
      </c>
      <c r="H753" s="33" t="s">
        <v>692</v>
      </c>
      <c r="I753" s="33" t="s">
        <v>693</v>
      </c>
      <c r="J753" s="18" t="s">
        <v>708</v>
      </c>
    </row>
    <row r="754" ht="42" customHeight="1" spans="1:10">
      <c r="A754" s="167" t="s">
        <v>573</v>
      </c>
      <c r="B754" s="33" t="s">
        <v>686</v>
      </c>
      <c r="C754" s="33" t="s">
        <v>687</v>
      </c>
      <c r="D754" s="33" t="s">
        <v>688</v>
      </c>
      <c r="E754" s="18" t="s">
        <v>709</v>
      </c>
      <c r="F754" s="33" t="s">
        <v>690</v>
      </c>
      <c r="G754" s="18" t="s">
        <v>707</v>
      </c>
      <c r="H754" s="33" t="s">
        <v>692</v>
      </c>
      <c r="I754" s="33" t="s">
        <v>693</v>
      </c>
      <c r="J754" s="18" t="s">
        <v>710</v>
      </c>
    </row>
    <row r="755" ht="42" customHeight="1" spans="1:10">
      <c r="A755" s="167" t="s">
        <v>573</v>
      </c>
      <c r="B755" s="33" t="s">
        <v>686</v>
      </c>
      <c r="C755" s="33" t="s">
        <v>687</v>
      </c>
      <c r="D755" s="33" t="s">
        <v>688</v>
      </c>
      <c r="E755" s="18" t="s">
        <v>711</v>
      </c>
      <c r="F755" s="33" t="s">
        <v>690</v>
      </c>
      <c r="G755" s="18" t="s">
        <v>707</v>
      </c>
      <c r="H755" s="33" t="s">
        <v>692</v>
      </c>
      <c r="I755" s="33" t="s">
        <v>693</v>
      </c>
      <c r="J755" s="18" t="s">
        <v>712</v>
      </c>
    </row>
    <row r="756" ht="42" customHeight="1" spans="1:10">
      <c r="A756" s="167" t="s">
        <v>573</v>
      </c>
      <c r="B756" s="33" t="s">
        <v>686</v>
      </c>
      <c r="C756" s="33" t="s">
        <v>687</v>
      </c>
      <c r="D756" s="33" t="s">
        <v>688</v>
      </c>
      <c r="E756" s="18" t="s">
        <v>713</v>
      </c>
      <c r="F756" s="33" t="s">
        <v>703</v>
      </c>
      <c r="G756" s="18" t="s">
        <v>714</v>
      </c>
      <c r="H756" s="33" t="s">
        <v>715</v>
      </c>
      <c r="I756" s="33" t="s">
        <v>693</v>
      </c>
      <c r="J756" s="18" t="s">
        <v>716</v>
      </c>
    </row>
    <row r="757" ht="42" customHeight="1" spans="1:10">
      <c r="A757" s="167" t="s">
        <v>573</v>
      </c>
      <c r="B757" s="33" t="s">
        <v>686</v>
      </c>
      <c r="C757" s="33" t="s">
        <v>687</v>
      </c>
      <c r="D757" s="33" t="s">
        <v>688</v>
      </c>
      <c r="E757" s="18" t="s">
        <v>717</v>
      </c>
      <c r="F757" s="33" t="s">
        <v>703</v>
      </c>
      <c r="G757" s="18" t="s">
        <v>718</v>
      </c>
      <c r="H757" s="33" t="s">
        <v>715</v>
      </c>
      <c r="I757" s="33" t="s">
        <v>693</v>
      </c>
      <c r="J757" s="18" t="s">
        <v>719</v>
      </c>
    </row>
    <row r="758" ht="42" customHeight="1" spans="1:10">
      <c r="A758" s="167" t="s">
        <v>573</v>
      </c>
      <c r="B758" s="33" t="s">
        <v>686</v>
      </c>
      <c r="C758" s="33" t="s">
        <v>687</v>
      </c>
      <c r="D758" s="33" t="s">
        <v>688</v>
      </c>
      <c r="E758" s="18" t="s">
        <v>720</v>
      </c>
      <c r="F758" s="33" t="s">
        <v>690</v>
      </c>
      <c r="G758" s="18" t="s">
        <v>721</v>
      </c>
      <c r="H758" s="33" t="s">
        <v>692</v>
      </c>
      <c r="I758" s="33" t="s">
        <v>693</v>
      </c>
      <c r="J758" s="18" t="s">
        <v>722</v>
      </c>
    </row>
    <row r="759" ht="42" customHeight="1" spans="1:10">
      <c r="A759" s="167" t="s">
        <v>573</v>
      </c>
      <c r="B759" s="33" t="s">
        <v>686</v>
      </c>
      <c r="C759" s="33" t="s">
        <v>687</v>
      </c>
      <c r="D759" s="33" t="s">
        <v>688</v>
      </c>
      <c r="E759" s="18" t="s">
        <v>723</v>
      </c>
      <c r="F759" s="33" t="s">
        <v>690</v>
      </c>
      <c r="G759" s="18" t="s">
        <v>724</v>
      </c>
      <c r="H759" s="33" t="s">
        <v>692</v>
      </c>
      <c r="I759" s="33" t="s">
        <v>693</v>
      </c>
      <c r="J759" s="18" t="s">
        <v>725</v>
      </c>
    </row>
    <row r="760" ht="42" customHeight="1" spans="1:10">
      <c r="A760" s="167" t="s">
        <v>573</v>
      </c>
      <c r="B760" s="33" t="s">
        <v>686</v>
      </c>
      <c r="C760" s="33" t="s">
        <v>687</v>
      </c>
      <c r="D760" s="33" t="s">
        <v>688</v>
      </c>
      <c r="E760" s="18" t="s">
        <v>726</v>
      </c>
      <c r="F760" s="33" t="s">
        <v>690</v>
      </c>
      <c r="G760" s="18" t="s">
        <v>707</v>
      </c>
      <c r="H760" s="33" t="s">
        <v>692</v>
      </c>
      <c r="I760" s="33" t="s">
        <v>693</v>
      </c>
      <c r="J760" s="18" t="s">
        <v>727</v>
      </c>
    </row>
    <row r="761" ht="42" customHeight="1" spans="1:10">
      <c r="A761" s="167" t="s">
        <v>573</v>
      </c>
      <c r="B761" s="33" t="s">
        <v>686</v>
      </c>
      <c r="C761" s="33" t="s">
        <v>687</v>
      </c>
      <c r="D761" s="33" t="s">
        <v>688</v>
      </c>
      <c r="E761" s="18" t="s">
        <v>728</v>
      </c>
      <c r="F761" s="33" t="s">
        <v>703</v>
      </c>
      <c r="G761" s="18" t="s">
        <v>704</v>
      </c>
      <c r="H761" s="33" t="s">
        <v>692</v>
      </c>
      <c r="I761" s="33" t="s">
        <v>693</v>
      </c>
      <c r="J761" s="18" t="s">
        <v>729</v>
      </c>
    </row>
    <row r="762" ht="42" customHeight="1" spans="1:10">
      <c r="A762" s="167" t="s">
        <v>573</v>
      </c>
      <c r="B762" s="33" t="s">
        <v>686</v>
      </c>
      <c r="C762" s="33" t="s">
        <v>687</v>
      </c>
      <c r="D762" s="33" t="s">
        <v>688</v>
      </c>
      <c r="E762" s="18" t="s">
        <v>730</v>
      </c>
      <c r="F762" s="33" t="s">
        <v>703</v>
      </c>
      <c r="G762" s="18" t="s">
        <v>704</v>
      </c>
      <c r="H762" s="33" t="s">
        <v>692</v>
      </c>
      <c r="I762" s="33" t="s">
        <v>693</v>
      </c>
      <c r="J762" s="18" t="s">
        <v>731</v>
      </c>
    </row>
    <row r="763" ht="42" customHeight="1" spans="1:10">
      <c r="A763" s="167" t="s">
        <v>573</v>
      </c>
      <c r="B763" s="33" t="s">
        <v>686</v>
      </c>
      <c r="C763" s="33" t="s">
        <v>687</v>
      </c>
      <c r="D763" s="33" t="s">
        <v>688</v>
      </c>
      <c r="E763" s="18" t="s">
        <v>732</v>
      </c>
      <c r="F763" s="33" t="s">
        <v>703</v>
      </c>
      <c r="G763" s="18" t="s">
        <v>704</v>
      </c>
      <c r="H763" s="33" t="s">
        <v>692</v>
      </c>
      <c r="I763" s="33" t="s">
        <v>693</v>
      </c>
      <c r="J763" s="18" t="s">
        <v>733</v>
      </c>
    </row>
    <row r="764" ht="42" customHeight="1" spans="1:10">
      <c r="A764" s="167" t="s">
        <v>573</v>
      </c>
      <c r="B764" s="33" t="s">
        <v>686</v>
      </c>
      <c r="C764" s="33" t="s">
        <v>687</v>
      </c>
      <c r="D764" s="33" t="s">
        <v>688</v>
      </c>
      <c r="E764" s="18" t="s">
        <v>734</v>
      </c>
      <c r="F764" s="33" t="s">
        <v>703</v>
      </c>
      <c r="G764" s="18" t="s">
        <v>704</v>
      </c>
      <c r="H764" s="33" t="s">
        <v>692</v>
      </c>
      <c r="I764" s="33" t="s">
        <v>693</v>
      </c>
      <c r="J764" s="18" t="s">
        <v>735</v>
      </c>
    </row>
    <row r="765" ht="42" customHeight="1" spans="1:10">
      <c r="A765" s="167" t="s">
        <v>573</v>
      </c>
      <c r="B765" s="33" t="s">
        <v>686</v>
      </c>
      <c r="C765" s="33" t="s">
        <v>687</v>
      </c>
      <c r="D765" s="33" t="s">
        <v>688</v>
      </c>
      <c r="E765" s="18" t="s">
        <v>736</v>
      </c>
      <c r="F765" s="33" t="s">
        <v>690</v>
      </c>
      <c r="G765" s="18" t="s">
        <v>737</v>
      </c>
      <c r="H765" s="33" t="s">
        <v>692</v>
      </c>
      <c r="I765" s="33" t="s">
        <v>693</v>
      </c>
      <c r="J765" s="18" t="s">
        <v>738</v>
      </c>
    </row>
    <row r="766" ht="42" customHeight="1" spans="1:10">
      <c r="A766" s="167" t="s">
        <v>573</v>
      </c>
      <c r="B766" s="33" t="s">
        <v>686</v>
      </c>
      <c r="C766" s="33" t="s">
        <v>687</v>
      </c>
      <c r="D766" s="33" t="s">
        <v>688</v>
      </c>
      <c r="E766" s="18" t="s">
        <v>739</v>
      </c>
      <c r="F766" s="33" t="s">
        <v>703</v>
      </c>
      <c r="G766" s="18" t="s">
        <v>704</v>
      </c>
      <c r="H766" s="33" t="s">
        <v>692</v>
      </c>
      <c r="I766" s="33" t="s">
        <v>693</v>
      </c>
      <c r="J766" s="18" t="s">
        <v>740</v>
      </c>
    </row>
    <row r="767" ht="42" customHeight="1" spans="1:10">
      <c r="A767" s="167" t="s">
        <v>573</v>
      </c>
      <c r="B767" s="33" t="s">
        <v>686</v>
      </c>
      <c r="C767" s="33" t="s">
        <v>687</v>
      </c>
      <c r="D767" s="33" t="s">
        <v>688</v>
      </c>
      <c r="E767" s="18" t="s">
        <v>741</v>
      </c>
      <c r="F767" s="33" t="s">
        <v>703</v>
      </c>
      <c r="G767" s="18" t="s">
        <v>704</v>
      </c>
      <c r="H767" s="33" t="s">
        <v>692</v>
      </c>
      <c r="I767" s="33" t="s">
        <v>693</v>
      </c>
      <c r="J767" s="18" t="s">
        <v>742</v>
      </c>
    </row>
    <row r="768" ht="42" customHeight="1" spans="1:10">
      <c r="A768" s="167" t="s">
        <v>573</v>
      </c>
      <c r="B768" s="33" t="s">
        <v>686</v>
      </c>
      <c r="C768" s="33" t="s">
        <v>687</v>
      </c>
      <c r="D768" s="33" t="s">
        <v>688</v>
      </c>
      <c r="E768" s="18" t="s">
        <v>743</v>
      </c>
      <c r="F768" s="33" t="s">
        <v>703</v>
      </c>
      <c r="G768" s="18" t="s">
        <v>704</v>
      </c>
      <c r="H768" s="33" t="s">
        <v>692</v>
      </c>
      <c r="I768" s="33" t="s">
        <v>693</v>
      </c>
      <c r="J768" s="18" t="s">
        <v>744</v>
      </c>
    </row>
    <row r="769" ht="42" customHeight="1" spans="1:10">
      <c r="A769" s="167" t="s">
        <v>573</v>
      </c>
      <c r="B769" s="33" t="s">
        <v>686</v>
      </c>
      <c r="C769" s="33" t="s">
        <v>687</v>
      </c>
      <c r="D769" s="33" t="s">
        <v>688</v>
      </c>
      <c r="E769" s="18" t="s">
        <v>745</v>
      </c>
      <c r="F769" s="33" t="s">
        <v>703</v>
      </c>
      <c r="G769" s="18" t="s">
        <v>704</v>
      </c>
      <c r="H769" s="33" t="s">
        <v>692</v>
      </c>
      <c r="I769" s="33" t="s">
        <v>693</v>
      </c>
      <c r="J769" s="18" t="s">
        <v>746</v>
      </c>
    </row>
    <row r="770" ht="42" customHeight="1" spans="1:10">
      <c r="A770" s="167" t="s">
        <v>573</v>
      </c>
      <c r="B770" s="33" t="s">
        <v>686</v>
      </c>
      <c r="C770" s="33" t="s">
        <v>687</v>
      </c>
      <c r="D770" s="33" t="s">
        <v>688</v>
      </c>
      <c r="E770" s="18" t="s">
        <v>747</v>
      </c>
      <c r="F770" s="33" t="s">
        <v>703</v>
      </c>
      <c r="G770" s="18" t="s">
        <v>704</v>
      </c>
      <c r="H770" s="33" t="s">
        <v>692</v>
      </c>
      <c r="I770" s="33" t="s">
        <v>693</v>
      </c>
      <c r="J770" s="18" t="s">
        <v>748</v>
      </c>
    </row>
    <row r="771" ht="42" customHeight="1" spans="1:10">
      <c r="A771" s="167" t="s">
        <v>573</v>
      </c>
      <c r="B771" s="33" t="s">
        <v>686</v>
      </c>
      <c r="C771" s="33" t="s">
        <v>687</v>
      </c>
      <c r="D771" s="33" t="s">
        <v>688</v>
      </c>
      <c r="E771" s="18" t="s">
        <v>749</v>
      </c>
      <c r="F771" s="33" t="s">
        <v>690</v>
      </c>
      <c r="G771" s="18" t="s">
        <v>707</v>
      </c>
      <c r="H771" s="33" t="s">
        <v>692</v>
      </c>
      <c r="I771" s="33" t="s">
        <v>693</v>
      </c>
      <c r="J771" s="18" t="s">
        <v>750</v>
      </c>
    </row>
    <row r="772" ht="42" customHeight="1" spans="1:10">
      <c r="A772" s="167" t="s">
        <v>573</v>
      </c>
      <c r="B772" s="33" t="s">
        <v>686</v>
      </c>
      <c r="C772" s="33" t="s">
        <v>687</v>
      </c>
      <c r="D772" s="33" t="s">
        <v>688</v>
      </c>
      <c r="E772" s="18" t="s">
        <v>751</v>
      </c>
      <c r="F772" s="33" t="s">
        <v>690</v>
      </c>
      <c r="G772" s="18" t="s">
        <v>724</v>
      </c>
      <c r="H772" s="33" t="s">
        <v>692</v>
      </c>
      <c r="I772" s="33" t="s">
        <v>693</v>
      </c>
      <c r="J772" s="18" t="s">
        <v>752</v>
      </c>
    </row>
    <row r="773" ht="42" customHeight="1" spans="1:10">
      <c r="A773" s="167" t="s">
        <v>573</v>
      </c>
      <c r="B773" s="33" t="s">
        <v>686</v>
      </c>
      <c r="C773" s="33" t="s">
        <v>687</v>
      </c>
      <c r="D773" s="33" t="s">
        <v>688</v>
      </c>
      <c r="E773" s="18" t="s">
        <v>753</v>
      </c>
      <c r="F773" s="33" t="s">
        <v>690</v>
      </c>
      <c r="G773" s="18" t="s">
        <v>721</v>
      </c>
      <c r="H773" s="33" t="s">
        <v>692</v>
      </c>
      <c r="I773" s="33" t="s">
        <v>693</v>
      </c>
      <c r="J773" s="18" t="s">
        <v>754</v>
      </c>
    </row>
    <row r="774" ht="42" customHeight="1" spans="1:10">
      <c r="A774" s="167" t="s">
        <v>573</v>
      </c>
      <c r="B774" s="33" t="s">
        <v>686</v>
      </c>
      <c r="C774" s="33" t="s">
        <v>687</v>
      </c>
      <c r="D774" s="33" t="s">
        <v>688</v>
      </c>
      <c r="E774" s="18" t="s">
        <v>755</v>
      </c>
      <c r="F774" s="33" t="s">
        <v>690</v>
      </c>
      <c r="G774" s="18" t="s">
        <v>724</v>
      </c>
      <c r="H774" s="33" t="s">
        <v>692</v>
      </c>
      <c r="I774" s="33" t="s">
        <v>693</v>
      </c>
      <c r="J774" s="18" t="s">
        <v>756</v>
      </c>
    </row>
    <row r="775" ht="42" customHeight="1" spans="1:10">
      <c r="A775" s="167" t="s">
        <v>573</v>
      </c>
      <c r="B775" s="33" t="s">
        <v>686</v>
      </c>
      <c r="C775" s="33" t="s">
        <v>687</v>
      </c>
      <c r="D775" s="33" t="s">
        <v>688</v>
      </c>
      <c r="E775" s="18" t="s">
        <v>757</v>
      </c>
      <c r="F775" s="33" t="s">
        <v>690</v>
      </c>
      <c r="G775" s="18" t="s">
        <v>724</v>
      </c>
      <c r="H775" s="33" t="s">
        <v>692</v>
      </c>
      <c r="I775" s="33" t="s">
        <v>693</v>
      </c>
      <c r="J775" s="18" t="s">
        <v>758</v>
      </c>
    </row>
    <row r="776" ht="42" customHeight="1" spans="1:10">
      <c r="A776" s="167" t="s">
        <v>573</v>
      </c>
      <c r="B776" s="33" t="s">
        <v>686</v>
      </c>
      <c r="C776" s="33" t="s">
        <v>687</v>
      </c>
      <c r="D776" s="33" t="s">
        <v>688</v>
      </c>
      <c r="E776" s="18" t="s">
        <v>759</v>
      </c>
      <c r="F776" s="33" t="s">
        <v>690</v>
      </c>
      <c r="G776" s="18" t="s">
        <v>760</v>
      </c>
      <c r="H776" s="33" t="s">
        <v>692</v>
      </c>
      <c r="I776" s="33" t="s">
        <v>693</v>
      </c>
      <c r="J776" s="18" t="s">
        <v>761</v>
      </c>
    </row>
    <row r="777" ht="42" customHeight="1" spans="1:10">
      <c r="A777" s="167" t="s">
        <v>573</v>
      </c>
      <c r="B777" s="33" t="s">
        <v>686</v>
      </c>
      <c r="C777" s="33" t="s">
        <v>687</v>
      </c>
      <c r="D777" s="33" t="s">
        <v>688</v>
      </c>
      <c r="E777" s="18" t="s">
        <v>713</v>
      </c>
      <c r="F777" s="33" t="s">
        <v>690</v>
      </c>
      <c r="G777" s="18" t="s">
        <v>762</v>
      </c>
      <c r="H777" s="33" t="s">
        <v>715</v>
      </c>
      <c r="I777" s="33" t="s">
        <v>693</v>
      </c>
      <c r="J777" s="18" t="s">
        <v>763</v>
      </c>
    </row>
    <row r="778" ht="42" customHeight="1" spans="1:10">
      <c r="A778" s="167" t="s">
        <v>573</v>
      </c>
      <c r="B778" s="33" t="s">
        <v>686</v>
      </c>
      <c r="C778" s="33" t="s">
        <v>687</v>
      </c>
      <c r="D778" s="33" t="s">
        <v>688</v>
      </c>
      <c r="E778" s="18" t="s">
        <v>717</v>
      </c>
      <c r="F778" s="33" t="s">
        <v>690</v>
      </c>
      <c r="G778" s="18" t="s">
        <v>764</v>
      </c>
      <c r="H778" s="33" t="s">
        <v>715</v>
      </c>
      <c r="I778" s="33" t="s">
        <v>693</v>
      </c>
      <c r="J778" s="18" t="s">
        <v>765</v>
      </c>
    </row>
    <row r="779" ht="42" customHeight="1" spans="1:10">
      <c r="A779" s="167" t="s">
        <v>573</v>
      </c>
      <c r="B779" s="33" t="s">
        <v>686</v>
      </c>
      <c r="C779" s="33" t="s">
        <v>687</v>
      </c>
      <c r="D779" s="33" t="s">
        <v>688</v>
      </c>
      <c r="E779" s="18" t="s">
        <v>766</v>
      </c>
      <c r="F779" s="33" t="s">
        <v>690</v>
      </c>
      <c r="G779" s="18" t="s">
        <v>696</v>
      </c>
      <c r="H779" s="33" t="s">
        <v>692</v>
      </c>
      <c r="I779" s="33" t="s">
        <v>693</v>
      </c>
      <c r="J779" s="18" t="s">
        <v>767</v>
      </c>
    </row>
    <row r="780" ht="42" customHeight="1" spans="1:10">
      <c r="A780" s="167" t="s">
        <v>573</v>
      </c>
      <c r="B780" s="33" t="s">
        <v>686</v>
      </c>
      <c r="C780" s="33" t="s">
        <v>687</v>
      </c>
      <c r="D780" s="33" t="s">
        <v>688</v>
      </c>
      <c r="E780" s="18" t="s">
        <v>768</v>
      </c>
      <c r="F780" s="33" t="s">
        <v>690</v>
      </c>
      <c r="G780" s="18" t="s">
        <v>724</v>
      </c>
      <c r="H780" s="33" t="s">
        <v>692</v>
      </c>
      <c r="I780" s="33" t="s">
        <v>693</v>
      </c>
      <c r="J780" s="18" t="s">
        <v>769</v>
      </c>
    </row>
    <row r="781" ht="42" customHeight="1" spans="1:10">
      <c r="A781" s="167" t="s">
        <v>573</v>
      </c>
      <c r="B781" s="33" t="s">
        <v>686</v>
      </c>
      <c r="C781" s="33" t="s">
        <v>687</v>
      </c>
      <c r="D781" s="33" t="s">
        <v>688</v>
      </c>
      <c r="E781" s="18" t="s">
        <v>770</v>
      </c>
      <c r="F781" s="33" t="s">
        <v>690</v>
      </c>
      <c r="G781" s="18" t="s">
        <v>760</v>
      </c>
      <c r="H781" s="33" t="s">
        <v>692</v>
      </c>
      <c r="I781" s="33" t="s">
        <v>693</v>
      </c>
      <c r="J781" s="18" t="s">
        <v>771</v>
      </c>
    </row>
    <row r="782" ht="42" customHeight="1" spans="1:10">
      <c r="A782" s="167" t="s">
        <v>573</v>
      </c>
      <c r="B782" s="33" t="s">
        <v>686</v>
      </c>
      <c r="C782" s="33" t="s">
        <v>687</v>
      </c>
      <c r="D782" s="33" t="s">
        <v>688</v>
      </c>
      <c r="E782" s="18" t="s">
        <v>772</v>
      </c>
      <c r="F782" s="33" t="s">
        <v>690</v>
      </c>
      <c r="G782" s="18" t="s">
        <v>724</v>
      </c>
      <c r="H782" s="33" t="s">
        <v>692</v>
      </c>
      <c r="I782" s="33" t="s">
        <v>693</v>
      </c>
      <c r="J782" s="18" t="s">
        <v>773</v>
      </c>
    </row>
    <row r="783" ht="42" customHeight="1" spans="1:10">
      <c r="A783" s="167" t="s">
        <v>573</v>
      </c>
      <c r="B783" s="33" t="s">
        <v>686</v>
      </c>
      <c r="C783" s="33" t="s">
        <v>687</v>
      </c>
      <c r="D783" s="33" t="s">
        <v>688</v>
      </c>
      <c r="E783" s="18" t="s">
        <v>774</v>
      </c>
      <c r="F783" s="33" t="s">
        <v>690</v>
      </c>
      <c r="G783" s="18" t="s">
        <v>775</v>
      </c>
      <c r="H783" s="33" t="s">
        <v>692</v>
      </c>
      <c r="I783" s="33" t="s">
        <v>693</v>
      </c>
      <c r="J783" s="18" t="s">
        <v>776</v>
      </c>
    </row>
    <row r="784" ht="42" customHeight="1" spans="1:10">
      <c r="A784" s="167" t="s">
        <v>573</v>
      </c>
      <c r="B784" s="33" t="s">
        <v>686</v>
      </c>
      <c r="C784" s="33" t="s">
        <v>687</v>
      </c>
      <c r="D784" s="33" t="s">
        <v>688</v>
      </c>
      <c r="E784" s="18" t="s">
        <v>777</v>
      </c>
      <c r="F784" s="33" t="s">
        <v>690</v>
      </c>
      <c r="G784" s="18" t="s">
        <v>778</v>
      </c>
      <c r="H784" s="33" t="s">
        <v>692</v>
      </c>
      <c r="I784" s="33" t="s">
        <v>693</v>
      </c>
      <c r="J784" s="18" t="s">
        <v>779</v>
      </c>
    </row>
    <row r="785" ht="42" customHeight="1" spans="1:10">
      <c r="A785" s="167" t="s">
        <v>573</v>
      </c>
      <c r="B785" s="33" t="s">
        <v>686</v>
      </c>
      <c r="C785" s="33" t="s">
        <v>687</v>
      </c>
      <c r="D785" s="33" t="s">
        <v>688</v>
      </c>
      <c r="E785" s="18" t="s">
        <v>780</v>
      </c>
      <c r="F785" s="33" t="s">
        <v>690</v>
      </c>
      <c r="G785" s="18" t="s">
        <v>737</v>
      </c>
      <c r="H785" s="33" t="s">
        <v>692</v>
      </c>
      <c r="I785" s="33" t="s">
        <v>693</v>
      </c>
      <c r="J785" s="18" t="s">
        <v>781</v>
      </c>
    </row>
    <row r="786" ht="42" customHeight="1" spans="1:10">
      <c r="A786" s="167" t="s">
        <v>573</v>
      </c>
      <c r="B786" s="33" t="s">
        <v>686</v>
      </c>
      <c r="C786" s="33" t="s">
        <v>687</v>
      </c>
      <c r="D786" s="33" t="s">
        <v>688</v>
      </c>
      <c r="E786" s="18" t="s">
        <v>782</v>
      </c>
      <c r="F786" s="33" t="s">
        <v>703</v>
      </c>
      <c r="G786" s="18" t="s">
        <v>783</v>
      </c>
      <c r="H786" s="33" t="s">
        <v>784</v>
      </c>
      <c r="I786" s="33" t="s">
        <v>785</v>
      </c>
      <c r="J786" s="18" t="s">
        <v>786</v>
      </c>
    </row>
    <row r="787" ht="42" customHeight="1" spans="1:10">
      <c r="A787" s="167" t="s">
        <v>573</v>
      </c>
      <c r="B787" s="33" t="s">
        <v>686</v>
      </c>
      <c r="C787" s="33" t="s">
        <v>687</v>
      </c>
      <c r="D787" s="33" t="s">
        <v>787</v>
      </c>
      <c r="E787" s="18" t="s">
        <v>788</v>
      </c>
      <c r="F787" s="33" t="s">
        <v>703</v>
      </c>
      <c r="G787" s="18" t="s">
        <v>704</v>
      </c>
      <c r="H787" s="33" t="s">
        <v>692</v>
      </c>
      <c r="I787" s="33" t="s">
        <v>693</v>
      </c>
      <c r="J787" s="18" t="s">
        <v>789</v>
      </c>
    </row>
    <row r="788" ht="42" customHeight="1" spans="1:10">
      <c r="A788" s="167" t="s">
        <v>573</v>
      </c>
      <c r="B788" s="33" t="s">
        <v>686</v>
      </c>
      <c r="C788" s="33" t="s">
        <v>687</v>
      </c>
      <c r="D788" s="33" t="s">
        <v>787</v>
      </c>
      <c r="E788" s="18" t="s">
        <v>790</v>
      </c>
      <c r="F788" s="33" t="s">
        <v>690</v>
      </c>
      <c r="G788" s="18" t="s">
        <v>791</v>
      </c>
      <c r="H788" s="33" t="s">
        <v>792</v>
      </c>
      <c r="I788" s="33" t="s">
        <v>693</v>
      </c>
      <c r="J788" s="18" t="s">
        <v>793</v>
      </c>
    </row>
    <row r="789" ht="42" customHeight="1" spans="1:10">
      <c r="A789" s="167" t="s">
        <v>573</v>
      </c>
      <c r="B789" s="33" t="s">
        <v>686</v>
      </c>
      <c r="C789" s="33" t="s">
        <v>687</v>
      </c>
      <c r="D789" s="33" t="s">
        <v>787</v>
      </c>
      <c r="E789" s="18" t="s">
        <v>794</v>
      </c>
      <c r="F789" s="33" t="s">
        <v>690</v>
      </c>
      <c r="G789" s="18" t="s">
        <v>795</v>
      </c>
      <c r="H789" s="33" t="s">
        <v>692</v>
      </c>
      <c r="I789" s="33" t="s">
        <v>693</v>
      </c>
      <c r="J789" s="18" t="s">
        <v>796</v>
      </c>
    </row>
    <row r="790" ht="42" customHeight="1" spans="1:10">
      <c r="A790" s="167" t="s">
        <v>573</v>
      </c>
      <c r="B790" s="33" t="s">
        <v>686</v>
      </c>
      <c r="C790" s="33" t="s">
        <v>687</v>
      </c>
      <c r="D790" s="33" t="s">
        <v>787</v>
      </c>
      <c r="E790" s="18" t="s">
        <v>797</v>
      </c>
      <c r="F790" s="33" t="s">
        <v>690</v>
      </c>
      <c r="G790" s="18" t="s">
        <v>795</v>
      </c>
      <c r="H790" s="33" t="s">
        <v>692</v>
      </c>
      <c r="I790" s="33" t="s">
        <v>693</v>
      </c>
      <c r="J790" s="18" t="s">
        <v>798</v>
      </c>
    </row>
    <row r="791" ht="42" customHeight="1" spans="1:10">
      <c r="A791" s="167" t="s">
        <v>573</v>
      </c>
      <c r="B791" s="33" t="s">
        <v>686</v>
      </c>
      <c r="C791" s="33" t="s">
        <v>687</v>
      </c>
      <c r="D791" s="33" t="s">
        <v>787</v>
      </c>
      <c r="E791" s="18" t="s">
        <v>799</v>
      </c>
      <c r="F791" s="33" t="s">
        <v>703</v>
      </c>
      <c r="G791" s="18" t="s">
        <v>800</v>
      </c>
      <c r="H791" s="33" t="s">
        <v>784</v>
      </c>
      <c r="I791" s="33" t="s">
        <v>785</v>
      </c>
      <c r="J791" s="18" t="s">
        <v>801</v>
      </c>
    </row>
    <row r="792" ht="42" customHeight="1" spans="1:10">
      <c r="A792" s="167" t="s">
        <v>573</v>
      </c>
      <c r="B792" s="33" t="s">
        <v>686</v>
      </c>
      <c r="C792" s="33" t="s">
        <v>687</v>
      </c>
      <c r="D792" s="33" t="s">
        <v>787</v>
      </c>
      <c r="E792" s="18" t="s">
        <v>802</v>
      </c>
      <c r="F792" s="33" t="s">
        <v>690</v>
      </c>
      <c r="G792" s="18" t="s">
        <v>795</v>
      </c>
      <c r="H792" s="33" t="s">
        <v>692</v>
      </c>
      <c r="I792" s="33" t="s">
        <v>693</v>
      </c>
      <c r="J792" s="18" t="s">
        <v>803</v>
      </c>
    </row>
    <row r="793" ht="42" customHeight="1" spans="1:10">
      <c r="A793" s="167" t="s">
        <v>573</v>
      </c>
      <c r="B793" s="33" t="s">
        <v>686</v>
      </c>
      <c r="C793" s="33" t="s">
        <v>687</v>
      </c>
      <c r="D793" s="33" t="s">
        <v>787</v>
      </c>
      <c r="E793" s="18" t="s">
        <v>804</v>
      </c>
      <c r="F793" s="33" t="s">
        <v>690</v>
      </c>
      <c r="G793" s="18" t="s">
        <v>795</v>
      </c>
      <c r="H793" s="33" t="s">
        <v>692</v>
      </c>
      <c r="I793" s="33" t="s">
        <v>693</v>
      </c>
      <c r="J793" s="18" t="s">
        <v>805</v>
      </c>
    </row>
    <row r="794" ht="42" customHeight="1" spans="1:10">
      <c r="A794" s="167" t="s">
        <v>573</v>
      </c>
      <c r="B794" s="33" t="s">
        <v>686</v>
      </c>
      <c r="C794" s="33" t="s">
        <v>687</v>
      </c>
      <c r="D794" s="33" t="s">
        <v>787</v>
      </c>
      <c r="E794" s="18" t="s">
        <v>806</v>
      </c>
      <c r="F794" s="33" t="s">
        <v>690</v>
      </c>
      <c r="G794" s="18" t="s">
        <v>707</v>
      </c>
      <c r="H794" s="33" t="s">
        <v>692</v>
      </c>
      <c r="I794" s="33" t="s">
        <v>693</v>
      </c>
      <c r="J794" s="18" t="s">
        <v>807</v>
      </c>
    </row>
    <row r="795" ht="42" customHeight="1" spans="1:10">
      <c r="A795" s="167" t="s">
        <v>573</v>
      </c>
      <c r="B795" s="33" t="s">
        <v>686</v>
      </c>
      <c r="C795" s="33" t="s">
        <v>687</v>
      </c>
      <c r="D795" s="33" t="s">
        <v>787</v>
      </c>
      <c r="E795" s="18" t="s">
        <v>808</v>
      </c>
      <c r="F795" s="33" t="s">
        <v>703</v>
      </c>
      <c r="G795" s="18" t="s">
        <v>704</v>
      </c>
      <c r="H795" s="33" t="s">
        <v>692</v>
      </c>
      <c r="I795" s="33" t="s">
        <v>693</v>
      </c>
      <c r="J795" s="18" t="s">
        <v>809</v>
      </c>
    </row>
    <row r="796" ht="42" customHeight="1" spans="1:10">
      <c r="A796" s="167" t="s">
        <v>573</v>
      </c>
      <c r="B796" s="33" t="s">
        <v>686</v>
      </c>
      <c r="C796" s="33" t="s">
        <v>687</v>
      </c>
      <c r="D796" s="33" t="s">
        <v>810</v>
      </c>
      <c r="E796" s="18" t="s">
        <v>811</v>
      </c>
      <c r="F796" s="33" t="s">
        <v>703</v>
      </c>
      <c r="G796" s="18" t="s">
        <v>812</v>
      </c>
      <c r="H796" s="33" t="s">
        <v>784</v>
      </c>
      <c r="I796" s="33" t="s">
        <v>693</v>
      </c>
      <c r="J796" s="18" t="s">
        <v>813</v>
      </c>
    </row>
    <row r="797" ht="42" customHeight="1" spans="1:10">
      <c r="A797" s="167" t="s">
        <v>573</v>
      </c>
      <c r="B797" s="33" t="s">
        <v>686</v>
      </c>
      <c r="C797" s="33" t="s">
        <v>687</v>
      </c>
      <c r="D797" s="33" t="s">
        <v>810</v>
      </c>
      <c r="E797" s="18" t="s">
        <v>814</v>
      </c>
      <c r="F797" s="33" t="s">
        <v>703</v>
      </c>
      <c r="G797" s="18" t="s">
        <v>815</v>
      </c>
      <c r="H797" s="33" t="s">
        <v>784</v>
      </c>
      <c r="I797" s="33" t="s">
        <v>693</v>
      </c>
      <c r="J797" s="18" t="s">
        <v>816</v>
      </c>
    </row>
    <row r="798" ht="42" customHeight="1" spans="1:10">
      <c r="A798" s="167" t="s">
        <v>573</v>
      </c>
      <c r="B798" s="33" t="s">
        <v>686</v>
      </c>
      <c r="C798" s="33" t="s">
        <v>817</v>
      </c>
      <c r="D798" s="33" t="s">
        <v>818</v>
      </c>
      <c r="E798" s="18" t="s">
        <v>819</v>
      </c>
      <c r="F798" s="33" t="s">
        <v>703</v>
      </c>
      <c r="G798" s="18" t="s">
        <v>820</v>
      </c>
      <c r="H798" s="33" t="s">
        <v>784</v>
      </c>
      <c r="I798" s="33" t="s">
        <v>785</v>
      </c>
      <c r="J798" s="18" t="s">
        <v>821</v>
      </c>
    </row>
    <row r="799" ht="42" customHeight="1" spans="1:10">
      <c r="A799" s="167" t="s">
        <v>573</v>
      </c>
      <c r="B799" s="33" t="s">
        <v>686</v>
      </c>
      <c r="C799" s="33" t="s">
        <v>817</v>
      </c>
      <c r="D799" s="33" t="s">
        <v>818</v>
      </c>
      <c r="E799" s="18" t="s">
        <v>822</v>
      </c>
      <c r="F799" s="33" t="s">
        <v>703</v>
      </c>
      <c r="G799" s="18" t="s">
        <v>820</v>
      </c>
      <c r="H799" s="33" t="s">
        <v>784</v>
      </c>
      <c r="I799" s="33" t="s">
        <v>785</v>
      </c>
      <c r="J799" s="18" t="s">
        <v>823</v>
      </c>
    </row>
    <row r="800" ht="42" customHeight="1" spans="1:10">
      <c r="A800" s="167" t="s">
        <v>573</v>
      </c>
      <c r="B800" s="33" t="s">
        <v>686</v>
      </c>
      <c r="C800" s="33" t="s">
        <v>817</v>
      </c>
      <c r="D800" s="33" t="s">
        <v>818</v>
      </c>
      <c r="E800" s="18" t="s">
        <v>824</v>
      </c>
      <c r="F800" s="33" t="s">
        <v>703</v>
      </c>
      <c r="G800" s="18" t="s">
        <v>825</v>
      </c>
      <c r="H800" s="33" t="s">
        <v>784</v>
      </c>
      <c r="I800" s="33" t="s">
        <v>785</v>
      </c>
      <c r="J800" s="18" t="s">
        <v>826</v>
      </c>
    </row>
    <row r="801" ht="42" customHeight="1" spans="1:10">
      <c r="A801" s="167" t="s">
        <v>573</v>
      </c>
      <c r="B801" s="33" t="s">
        <v>686</v>
      </c>
      <c r="C801" s="33" t="s">
        <v>817</v>
      </c>
      <c r="D801" s="33" t="s">
        <v>818</v>
      </c>
      <c r="E801" s="18" t="s">
        <v>827</v>
      </c>
      <c r="F801" s="33" t="s">
        <v>703</v>
      </c>
      <c r="G801" s="18" t="s">
        <v>828</v>
      </c>
      <c r="H801" s="33" t="s">
        <v>784</v>
      </c>
      <c r="I801" s="33" t="s">
        <v>785</v>
      </c>
      <c r="J801" s="18" t="s">
        <v>829</v>
      </c>
    </row>
    <row r="802" ht="42" customHeight="1" spans="1:10">
      <c r="A802" s="167" t="s">
        <v>573</v>
      </c>
      <c r="B802" s="33" t="s">
        <v>686</v>
      </c>
      <c r="C802" s="33" t="s">
        <v>817</v>
      </c>
      <c r="D802" s="33" t="s">
        <v>818</v>
      </c>
      <c r="E802" s="18" t="s">
        <v>830</v>
      </c>
      <c r="F802" s="33" t="s">
        <v>703</v>
      </c>
      <c r="G802" s="18" t="s">
        <v>820</v>
      </c>
      <c r="H802" s="33" t="s">
        <v>784</v>
      </c>
      <c r="I802" s="33" t="s">
        <v>785</v>
      </c>
      <c r="J802" s="18" t="s">
        <v>831</v>
      </c>
    </row>
    <row r="803" ht="42" customHeight="1" spans="1:10">
      <c r="A803" s="167" t="s">
        <v>573</v>
      </c>
      <c r="B803" s="33" t="s">
        <v>686</v>
      </c>
      <c r="C803" s="33" t="s">
        <v>817</v>
      </c>
      <c r="D803" s="33" t="s">
        <v>832</v>
      </c>
      <c r="E803" s="18" t="s">
        <v>833</v>
      </c>
      <c r="F803" s="33" t="s">
        <v>703</v>
      </c>
      <c r="G803" s="18" t="s">
        <v>828</v>
      </c>
      <c r="H803" s="33" t="s">
        <v>784</v>
      </c>
      <c r="I803" s="33" t="s">
        <v>785</v>
      </c>
      <c r="J803" s="18" t="s">
        <v>834</v>
      </c>
    </row>
    <row r="804" ht="42" customHeight="1" spans="1:10">
      <c r="A804" s="167" t="s">
        <v>573</v>
      </c>
      <c r="B804" s="33" t="s">
        <v>686</v>
      </c>
      <c r="C804" s="33" t="s">
        <v>817</v>
      </c>
      <c r="D804" s="33" t="s">
        <v>832</v>
      </c>
      <c r="E804" s="18" t="s">
        <v>835</v>
      </c>
      <c r="F804" s="33" t="s">
        <v>703</v>
      </c>
      <c r="G804" s="18" t="s">
        <v>820</v>
      </c>
      <c r="H804" s="33" t="s">
        <v>784</v>
      </c>
      <c r="I804" s="33" t="s">
        <v>785</v>
      </c>
      <c r="J804" s="18" t="s">
        <v>836</v>
      </c>
    </row>
    <row r="805" ht="42" customHeight="1" spans="1:10">
      <c r="A805" s="167" t="s">
        <v>573</v>
      </c>
      <c r="B805" s="33" t="s">
        <v>686</v>
      </c>
      <c r="C805" s="33" t="s">
        <v>837</v>
      </c>
      <c r="D805" s="33" t="s">
        <v>838</v>
      </c>
      <c r="E805" s="18" t="s">
        <v>839</v>
      </c>
      <c r="F805" s="33" t="s">
        <v>690</v>
      </c>
      <c r="G805" s="18" t="s">
        <v>724</v>
      </c>
      <c r="H805" s="33" t="s">
        <v>692</v>
      </c>
      <c r="I805" s="33" t="s">
        <v>693</v>
      </c>
      <c r="J805" s="18" t="s">
        <v>840</v>
      </c>
    </row>
    <row r="806" ht="42" customHeight="1" spans="1:10">
      <c r="A806" s="167" t="s">
        <v>573</v>
      </c>
      <c r="B806" s="33" t="s">
        <v>686</v>
      </c>
      <c r="C806" s="33" t="s">
        <v>837</v>
      </c>
      <c r="D806" s="33" t="s">
        <v>838</v>
      </c>
      <c r="E806" s="18" t="s">
        <v>838</v>
      </c>
      <c r="F806" s="33" t="s">
        <v>690</v>
      </c>
      <c r="G806" s="18" t="s">
        <v>760</v>
      </c>
      <c r="H806" s="33" t="s">
        <v>692</v>
      </c>
      <c r="I806" s="33" t="s">
        <v>693</v>
      </c>
      <c r="J806" s="18" t="s">
        <v>841</v>
      </c>
    </row>
    <row r="807" ht="42" customHeight="1" spans="1:10">
      <c r="A807" s="167" t="s">
        <v>573</v>
      </c>
      <c r="B807" s="33" t="s">
        <v>686</v>
      </c>
      <c r="C807" s="33" t="s">
        <v>837</v>
      </c>
      <c r="D807" s="33" t="s">
        <v>838</v>
      </c>
      <c r="E807" s="18" t="s">
        <v>842</v>
      </c>
      <c r="F807" s="33" t="s">
        <v>690</v>
      </c>
      <c r="G807" s="18" t="s">
        <v>724</v>
      </c>
      <c r="H807" s="33" t="s">
        <v>692</v>
      </c>
      <c r="I807" s="33" t="s">
        <v>693</v>
      </c>
      <c r="J807" s="18" t="s">
        <v>843</v>
      </c>
    </row>
    <row r="808" ht="42" customHeight="1" spans="1:10">
      <c r="A808" s="167" t="s">
        <v>573</v>
      </c>
      <c r="B808" s="33" t="s">
        <v>686</v>
      </c>
      <c r="C808" s="33" t="s">
        <v>837</v>
      </c>
      <c r="D808" s="33" t="s">
        <v>838</v>
      </c>
      <c r="E808" s="18" t="s">
        <v>844</v>
      </c>
      <c r="F808" s="33" t="s">
        <v>690</v>
      </c>
      <c r="G808" s="18" t="s">
        <v>760</v>
      </c>
      <c r="H808" s="33" t="s">
        <v>692</v>
      </c>
      <c r="I808" s="33" t="s">
        <v>693</v>
      </c>
      <c r="J808" s="18" t="s">
        <v>845</v>
      </c>
    </row>
    <row r="809" ht="42" customHeight="1" spans="1:10">
      <c r="A809" s="167" t="s">
        <v>573</v>
      </c>
      <c r="B809" s="33" t="s">
        <v>686</v>
      </c>
      <c r="C809" s="33" t="s">
        <v>837</v>
      </c>
      <c r="D809" s="33" t="s">
        <v>838</v>
      </c>
      <c r="E809" s="18" t="s">
        <v>838</v>
      </c>
      <c r="F809" s="33" t="s">
        <v>703</v>
      </c>
      <c r="G809" s="18" t="s">
        <v>828</v>
      </c>
      <c r="H809" s="33" t="s">
        <v>784</v>
      </c>
      <c r="I809" s="33" t="s">
        <v>785</v>
      </c>
      <c r="J809" s="18" t="s">
        <v>846</v>
      </c>
    </row>
    <row r="810" ht="42" customHeight="1" spans="1:10">
      <c r="A810" s="167" t="s">
        <v>575</v>
      </c>
      <c r="B810" s="33" t="s">
        <v>1187</v>
      </c>
      <c r="C810" s="33" t="s">
        <v>687</v>
      </c>
      <c r="D810" s="33" t="s">
        <v>688</v>
      </c>
      <c r="E810" s="18" t="s">
        <v>1188</v>
      </c>
      <c r="F810" s="33" t="s">
        <v>690</v>
      </c>
      <c r="G810" s="18" t="s">
        <v>1187</v>
      </c>
      <c r="H810" s="33" t="s">
        <v>859</v>
      </c>
      <c r="I810" s="33" t="s">
        <v>693</v>
      </c>
      <c r="J810" s="18" t="s">
        <v>1189</v>
      </c>
    </row>
    <row r="811" ht="42" customHeight="1" spans="1:10">
      <c r="A811" s="167" t="s">
        <v>575</v>
      </c>
      <c r="B811" s="33" t="s">
        <v>1187</v>
      </c>
      <c r="C811" s="33" t="s">
        <v>817</v>
      </c>
      <c r="D811" s="33" t="s">
        <v>818</v>
      </c>
      <c r="E811" s="18" t="s">
        <v>1190</v>
      </c>
      <c r="F811" s="33" t="s">
        <v>690</v>
      </c>
      <c r="G811" s="18" t="s">
        <v>1191</v>
      </c>
      <c r="H811" s="33" t="s">
        <v>859</v>
      </c>
      <c r="I811" s="33" t="s">
        <v>693</v>
      </c>
      <c r="J811" s="18" t="s">
        <v>1189</v>
      </c>
    </row>
    <row r="812" ht="42" customHeight="1" spans="1:10">
      <c r="A812" s="167" t="s">
        <v>575</v>
      </c>
      <c r="B812" s="33" t="s">
        <v>1187</v>
      </c>
      <c r="C812" s="33" t="s">
        <v>837</v>
      </c>
      <c r="D812" s="33" t="s">
        <v>838</v>
      </c>
      <c r="E812" s="18" t="s">
        <v>838</v>
      </c>
      <c r="F812" s="33" t="s">
        <v>690</v>
      </c>
      <c r="G812" s="18" t="s">
        <v>724</v>
      </c>
      <c r="H812" s="33" t="s">
        <v>859</v>
      </c>
      <c r="I812" s="33" t="s">
        <v>693</v>
      </c>
      <c r="J812" s="18" t="s">
        <v>1189</v>
      </c>
    </row>
    <row r="813" ht="42" customHeight="1" spans="1:10">
      <c r="A813" s="167" t="s">
        <v>565</v>
      </c>
      <c r="B813" s="33" t="s">
        <v>1192</v>
      </c>
      <c r="C813" s="33" t="s">
        <v>687</v>
      </c>
      <c r="D813" s="33" t="s">
        <v>688</v>
      </c>
      <c r="E813" s="18" t="s">
        <v>896</v>
      </c>
      <c r="F813" s="33" t="s">
        <v>690</v>
      </c>
      <c r="G813" s="18" t="s">
        <v>1193</v>
      </c>
      <c r="H813" s="33" t="s">
        <v>850</v>
      </c>
      <c r="I813" s="33" t="s">
        <v>693</v>
      </c>
      <c r="J813" s="18" t="s">
        <v>898</v>
      </c>
    </row>
    <row r="814" ht="42" customHeight="1" spans="1:10">
      <c r="A814" s="167" t="s">
        <v>565</v>
      </c>
      <c r="B814" s="33" t="s">
        <v>1192</v>
      </c>
      <c r="C814" s="33" t="s">
        <v>687</v>
      </c>
      <c r="D814" s="33" t="s">
        <v>688</v>
      </c>
      <c r="E814" s="18" t="s">
        <v>1182</v>
      </c>
      <c r="F814" s="33" t="s">
        <v>690</v>
      </c>
      <c r="G814" s="18" t="s">
        <v>1161</v>
      </c>
      <c r="H814" s="33" t="s">
        <v>910</v>
      </c>
      <c r="I814" s="33" t="s">
        <v>693</v>
      </c>
      <c r="J814" s="18" t="s">
        <v>1183</v>
      </c>
    </row>
    <row r="815" ht="42" customHeight="1" spans="1:10">
      <c r="A815" s="167" t="s">
        <v>565</v>
      </c>
      <c r="B815" s="33" t="s">
        <v>1192</v>
      </c>
      <c r="C815" s="33" t="s">
        <v>687</v>
      </c>
      <c r="D815" s="33" t="s">
        <v>787</v>
      </c>
      <c r="E815" s="18" t="s">
        <v>1064</v>
      </c>
      <c r="F815" s="33" t="s">
        <v>703</v>
      </c>
      <c r="G815" s="18" t="s">
        <v>704</v>
      </c>
      <c r="H815" s="33" t="s">
        <v>692</v>
      </c>
      <c r="I815" s="33" t="s">
        <v>693</v>
      </c>
      <c r="J815" s="18" t="s">
        <v>1075</v>
      </c>
    </row>
    <row r="816" ht="42" customHeight="1" spans="1:10">
      <c r="A816" s="167" t="s">
        <v>565</v>
      </c>
      <c r="B816" s="33" t="s">
        <v>1192</v>
      </c>
      <c r="C816" s="33" t="s">
        <v>687</v>
      </c>
      <c r="D816" s="33" t="s">
        <v>787</v>
      </c>
      <c r="E816" s="18" t="s">
        <v>899</v>
      </c>
      <c r="F816" s="33" t="s">
        <v>703</v>
      </c>
      <c r="G816" s="18" t="s">
        <v>704</v>
      </c>
      <c r="H816" s="33" t="s">
        <v>692</v>
      </c>
      <c r="I816" s="33" t="s">
        <v>693</v>
      </c>
      <c r="J816" s="18" t="s">
        <v>900</v>
      </c>
    </row>
    <row r="817" ht="42" customHeight="1" spans="1:10">
      <c r="A817" s="167" t="s">
        <v>565</v>
      </c>
      <c r="B817" s="33" t="s">
        <v>1192</v>
      </c>
      <c r="C817" s="33" t="s">
        <v>687</v>
      </c>
      <c r="D817" s="33" t="s">
        <v>787</v>
      </c>
      <c r="E817" s="18" t="s">
        <v>901</v>
      </c>
      <c r="F817" s="33" t="s">
        <v>690</v>
      </c>
      <c r="G817" s="18" t="s">
        <v>707</v>
      </c>
      <c r="H817" s="33" t="s">
        <v>692</v>
      </c>
      <c r="I817" s="33" t="s">
        <v>693</v>
      </c>
      <c r="J817" s="18" t="s">
        <v>902</v>
      </c>
    </row>
    <row r="818" ht="42" customHeight="1" spans="1:10">
      <c r="A818" s="167" t="s">
        <v>565</v>
      </c>
      <c r="B818" s="33" t="s">
        <v>1192</v>
      </c>
      <c r="C818" s="33" t="s">
        <v>687</v>
      </c>
      <c r="D818" s="33" t="s">
        <v>810</v>
      </c>
      <c r="E818" s="18" t="s">
        <v>965</v>
      </c>
      <c r="F818" s="33" t="s">
        <v>703</v>
      </c>
      <c r="G818" s="18" t="s">
        <v>704</v>
      </c>
      <c r="H818" s="33" t="s">
        <v>692</v>
      </c>
      <c r="I818" s="33" t="s">
        <v>693</v>
      </c>
      <c r="J818" s="18" t="s">
        <v>966</v>
      </c>
    </row>
    <row r="819" ht="42" customHeight="1" spans="1:10">
      <c r="A819" s="167" t="s">
        <v>565</v>
      </c>
      <c r="B819" s="33" t="s">
        <v>1192</v>
      </c>
      <c r="C819" s="33" t="s">
        <v>817</v>
      </c>
      <c r="D819" s="33" t="s">
        <v>818</v>
      </c>
      <c r="E819" s="18" t="s">
        <v>903</v>
      </c>
      <c r="F819" s="33" t="s">
        <v>703</v>
      </c>
      <c r="G819" s="18" t="s">
        <v>724</v>
      </c>
      <c r="H819" s="33" t="s">
        <v>692</v>
      </c>
      <c r="I819" s="33" t="s">
        <v>785</v>
      </c>
      <c r="J819" s="18" t="s">
        <v>904</v>
      </c>
    </row>
    <row r="820" ht="42" customHeight="1" spans="1:10">
      <c r="A820" s="167" t="s">
        <v>565</v>
      </c>
      <c r="B820" s="33" t="s">
        <v>1192</v>
      </c>
      <c r="C820" s="33" t="s">
        <v>837</v>
      </c>
      <c r="D820" s="33" t="s">
        <v>838</v>
      </c>
      <c r="E820" s="18" t="s">
        <v>905</v>
      </c>
      <c r="F820" s="33" t="s">
        <v>703</v>
      </c>
      <c r="G820" s="18" t="s">
        <v>707</v>
      </c>
      <c r="H820" s="33" t="s">
        <v>692</v>
      </c>
      <c r="I820" s="33" t="s">
        <v>785</v>
      </c>
      <c r="J820" s="18" t="s">
        <v>906</v>
      </c>
    </row>
    <row r="821" ht="42" customHeight="1" spans="1:10">
      <c r="A821" s="167" t="s">
        <v>571</v>
      </c>
      <c r="B821" s="33" t="s">
        <v>1194</v>
      </c>
      <c r="C821" s="33" t="s">
        <v>687</v>
      </c>
      <c r="D821" s="33" t="s">
        <v>688</v>
      </c>
      <c r="E821" s="18" t="s">
        <v>1182</v>
      </c>
      <c r="F821" s="33" t="s">
        <v>690</v>
      </c>
      <c r="G821" s="18" t="s">
        <v>1161</v>
      </c>
      <c r="H821" s="33" t="s">
        <v>910</v>
      </c>
      <c r="I821" s="33" t="s">
        <v>693</v>
      </c>
      <c r="J821" s="18" t="s">
        <v>1183</v>
      </c>
    </row>
    <row r="822" ht="42" customHeight="1" spans="1:10">
      <c r="A822" s="167" t="s">
        <v>571</v>
      </c>
      <c r="B822" s="33" t="s">
        <v>1194</v>
      </c>
      <c r="C822" s="33" t="s">
        <v>687</v>
      </c>
      <c r="D822" s="33" t="s">
        <v>787</v>
      </c>
      <c r="E822" s="18" t="s">
        <v>899</v>
      </c>
      <c r="F822" s="33" t="s">
        <v>703</v>
      </c>
      <c r="G822" s="18" t="s">
        <v>704</v>
      </c>
      <c r="H822" s="33" t="s">
        <v>692</v>
      </c>
      <c r="I822" s="33" t="s">
        <v>693</v>
      </c>
      <c r="J822" s="18" t="s">
        <v>1195</v>
      </c>
    </row>
    <row r="823" ht="42" customHeight="1" spans="1:10">
      <c r="A823" s="167" t="s">
        <v>571</v>
      </c>
      <c r="B823" s="33" t="s">
        <v>1194</v>
      </c>
      <c r="C823" s="33" t="s">
        <v>687</v>
      </c>
      <c r="D823" s="33" t="s">
        <v>810</v>
      </c>
      <c r="E823" s="18" t="s">
        <v>965</v>
      </c>
      <c r="F823" s="33" t="s">
        <v>703</v>
      </c>
      <c r="G823" s="18" t="s">
        <v>724</v>
      </c>
      <c r="H823" s="33" t="s">
        <v>692</v>
      </c>
      <c r="I823" s="33" t="s">
        <v>785</v>
      </c>
      <c r="J823" s="18" t="s">
        <v>1196</v>
      </c>
    </row>
    <row r="824" ht="42" customHeight="1" spans="1:10">
      <c r="A824" s="167" t="s">
        <v>571</v>
      </c>
      <c r="B824" s="33" t="s">
        <v>1194</v>
      </c>
      <c r="C824" s="33" t="s">
        <v>817</v>
      </c>
      <c r="D824" s="33" t="s">
        <v>818</v>
      </c>
      <c r="E824" s="18" t="s">
        <v>1197</v>
      </c>
      <c r="F824" s="33" t="s">
        <v>703</v>
      </c>
      <c r="G824" s="18" t="s">
        <v>704</v>
      </c>
      <c r="H824" s="33" t="s">
        <v>692</v>
      </c>
      <c r="I824" s="33" t="s">
        <v>785</v>
      </c>
      <c r="J824" s="18" t="s">
        <v>1198</v>
      </c>
    </row>
    <row r="825" ht="42" customHeight="1" spans="1:10">
      <c r="A825" s="167" t="s">
        <v>571</v>
      </c>
      <c r="B825" s="33" t="s">
        <v>1194</v>
      </c>
      <c r="C825" s="33" t="s">
        <v>837</v>
      </c>
      <c r="D825" s="33" t="s">
        <v>838</v>
      </c>
      <c r="E825" s="18" t="s">
        <v>905</v>
      </c>
      <c r="F825" s="33" t="s">
        <v>690</v>
      </c>
      <c r="G825" s="18" t="s">
        <v>724</v>
      </c>
      <c r="H825" s="33" t="s">
        <v>692</v>
      </c>
      <c r="I825" s="33" t="s">
        <v>693</v>
      </c>
      <c r="J825" s="18" t="s">
        <v>1199</v>
      </c>
    </row>
    <row r="826" ht="42" customHeight="1" spans="1:10">
      <c r="A826" s="167" t="s">
        <v>535</v>
      </c>
      <c r="B826" s="33" t="s">
        <v>1041</v>
      </c>
      <c r="C826" s="33" t="s">
        <v>687</v>
      </c>
      <c r="D826" s="33" t="s">
        <v>688</v>
      </c>
      <c r="E826" s="18" t="s">
        <v>896</v>
      </c>
      <c r="F826" s="33" t="s">
        <v>703</v>
      </c>
      <c r="G826" s="18" t="s">
        <v>1042</v>
      </c>
      <c r="H826" s="33" t="s">
        <v>850</v>
      </c>
      <c r="I826" s="33" t="s">
        <v>693</v>
      </c>
      <c r="J826" s="18" t="s">
        <v>898</v>
      </c>
    </row>
    <row r="827" ht="42" customHeight="1" spans="1:10">
      <c r="A827" s="167" t="s">
        <v>535</v>
      </c>
      <c r="B827" s="33" t="s">
        <v>1041</v>
      </c>
      <c r="C827" s="33" t="s">
        <v>687</v>
      </c>
      <c r="D827" s="33" t="s">
        <v>810</v>
      </c>
      <c r="E827" s="18" t="s">
        <v>1043</v>
      </c>
      <c r="F827" s="33" t="s">
        <v>703</v>
      </c>
      <c r="G827" s="18" t="s">
        <v>1044</v>
      </c>
      <c r="H827" s="33" t="s">
        <v>692</v>
      </c>
      <c r="I827" s="33" t="s">
        <v>693</v>
      </c>
      <c r="J827" s="18" t="s">
        <v>966</v>
      </c>
    </row>
    <row r="828" ht="42" customHeight="1" spans="1:10">
      <c r="A828" s="167" t="s">
        <v>535</v>
      </c>
      <c r="B828" s="33" t="s">
        <v>1041</v>
      </c>
      <c r="C828" s="33" t="s">
        <v>817</v>
      </c>
      <c r="D828" s="33" t="s">
        <v>818</v>
      </c>
      <c r="E828" s="18" t="s">
        <v>1045</v>
      </c>
      <c r="F828" s="33" t="s">
        <v>703</v>
      </c>
      <c r="G828" s="18" t="s">
        <v>1045</v>
      </c>
      <c r="H828" s="33" t="s">
        <v>859</v>
      </c>
      <c r="I828" s="33" t="s">
        <v>693</v>
      </c>
      <c r="J828" s="18" t="s">
        <v>1046</v>
      </c>
    </row>
    <row r="829" ht="42" customHeight="1" spans="1:10">
      <c r="A829" s="167" t="s">
        <v>535</v>
      </c>
      <c r="B829" s="33" t="s">
        <v>1041</v>
      </c>
      <c r="C829" s="33" t="s">
        <v>837</v>
      </c>
      <c r="D829" s="33" t="s">
        <v>838</v>
      </c>
      <c r="E829" s="18" t="s">
        <v>1047</v>
      </c>
      <c r="F829" s="33" t="s">
        <v>690</v>
      </c>
      <c r="G829" s="18" t="s">
        <v>1047</v>
      </c>
      <c r="H829" s="33" t="s">
        <v>692</v>
      </c>
      <c r="I829" s="33" t="s">
        <v>693</v>
      </c>
      <c r="J829" s="18" t="s">
        <v>906</v>
      </c>
    </row>
    <row r="830" ht="42" customHeight="1" spans="1:10">
      <c r="A830" s="167" t="s">
        <v>581</v>
      </c>
      <c r="B830" s="33" t="s">
        <v>1200</v>
      </c>
      <c r="C830" s="33" t="s">
        <v>687</v>
      </c>
      <c r="D830" s="33" t="s">
        <v>688</v>
      </c>
      <c r="E830" s="18" t="s">
        <v>1201</v>
      </c>
      <c r="F830" s="33" t="s">
        <v>703</v>
      </c>
      <c r="G830" s="18" t="s">
        <v>1202</v>
      </c>
      <c r="H830" s="33" t="s">
        <v>697</v>
      </c>
      <c r="I830" s="33" t="s">
        <v>693</v>
      </c>
      <c r="J830" s="18" t="s">
        <v>1203</v>
      </c>
    </row>
    <row r="831" ht="42" customHeight="1" spans="1:10">
      <c r="A831" s="167" t="s">
        <v>581</v>
      </c>
      <c r="B831" s="33" t="s">
        <v>1200</v>
      </c>
      <c r="C831" s="33" t="s">
        <v>817</v>
      </c>
      <c r="D831" s="33" t="s">
        <v>860</v>
      </c>
      <c r="E831" s="18" t="s">
        <v>1204</v>
      </c>
      <c r="F831" s="33" t="s">
        <v>703</v>
      </c>
      <c r="G831" s="18" t="s">
        <v>1205</v>
      </c>
      <c r="H831" s="33" t="s">
        <v>697</v>
      </c>
      <c r="I831" s="33" t="s">
        <v>693</v>
      </c>
      <c r="J831" s="18" t="s">
        <v>1206</v>
      </c>
    </row>
    <row r="832" ht="42" customHeight="1" spans="1:10">
      <c r="A832" s="167" t="s">
        <v>581</v>
      </c>
      <c r="B832" s="33" t="s">
        <v>1200</v>
      </c>
      <c r="C832" s="33" t="s">
        <v>837</v>
      </c>
      <c r="D832" s="33" t="s">
        <v>838</v>
      </c>
      <c r="E832" s="18" t="s">
        <v>905</v>
      </c>
      <c r="F832" s="33" t="s">
        <v>690</v>
      </c>
      <c r="G832" s="18" t="s">
        <v>724</v>
      </c>
      <c r="H832" s="33" t="s">
        <v>692</v>
      </c>
      <c r="I832" s="33" t="s">
        <v>693</v>
      </c>
      <c r="J832" s="18" t="s">
        <v>906</v>
      </c>
    </row>
    <row r="833" ht="42" customHeight="1" spans="1:10">
      <c r="A833" s="167" t="s">
        <v>577</v>
      </c>
      <c r="B833" s="33" t="s">
        <v>1207</v>
      </c>
      <c r="C833" s="33" t="s">
        <v>687</v>
      </c>
      <c r="D833" s="33" t="s">
        <v>688</v>
      </c>
      <c r="E833" s="18" t="s">
        <v>896</v>
      </c>
      <c r="F833" s="33" t="s">
        <v>703</v>
      </c>
      <c r="G833" s="18" t="s">
        <v>1208</v>
      </c>
      <c r="H833" s="33" t="s">
        <v>850</v>
      </c>
      <c r="I833" s="33" t="s">
        <v>693</v>
      </c>
      <c r="J833" s="18" t="s">
        <v>898</v>
      </c>
    </row>
    <row r="834" ht="42" customHeight="1" spans="1:10">
      <c r="A834" s="167" t="s">
        <v>577</v>
      </c>
      <c r="B834" s="33" t="s">
        <v>1207</v>
      </c>
      <c r="C834" s="33" t="s">
        <v>687</v>
      </c>
      <c r="D834" s="33" t="s">
        <v>787</v>
      </c>
      <c r="E834" s="18" t="s">
        <v>899</v>
      </c>
      <c r="F834" s="33" t="s">
        <v>703</v>
      </c>
      <c r="G834" s="18" t="s">
        <v>704</v>
      </c>
      <c r="H834" s="33" t="s">
        <v>692</v>
      </c>
      <c r="I834" s="33" t="s">
        <v>693</v>
      </c>
      <c r="J834" s="18" t="s">
        <v>900</v>
      </c>
    </row>
    <row r="835" ht="42" customHeight="1" spans="1:10">
      <c r="A835" s="167" t="s">
        <v>577</v>
      </c>
      <c r="B835" s="33" t="s">
        <v>1207</v>
      </c>
      <c r="C835" s="33" t="s">
        <v>687</v>
      </c>
      <c r="D835" s="33" t="s">
        <v>810</v>
      </c>
      <c r="E835" s="18" t="s">
        <v>965</v>
      </c>
      <c r="F835" s="33" t="s">
        <v>703</v>
      </c>
      <c r="G835" s="18" t="s">
        <v>704</v>
      </c>
      <c r="H835" s="33" t="s">
        <v>692</v>
      </c>
      <c r="I835" s="33" t="s">
        <v>693</v>
      </c>
      <c r="J835" s="18" t="s">
        <v>966</v>
      </c>
    </row>
    <row r="836" ht="42" customHeight="1" spans="1:10">
      <c r="A836" s="167" t="s">
        <v>577</v>
      </c>
      <c r="B836" s="33" t="s">
        <v>1207</v>
      </c>
      <c r="C836" s="33" t="s">
        <v>817</v>
      </c>
      <c r="D836" s="33" t="s">
        <v>818</v>
      </c>
      <c r="E836" s="18" t="s">
        <v>903</v>
      </c>
      <c r="F836" s="33" t="s">
        <v>690</v>
      </c>
      <c r="G836" s="18" t="s">
        <v>704</v>
      </c>
      <c r="H836" s="33" t="s">
        <v>692</v>
      </c>
      <c r="I836" s="33" t="s">
        <v>693</v>
      </c>
      <c r="J836" s="18" t="s">
        <v>904</v>
      </c>
    </row>
    <row r="837" ht="42" customHeight="1" spans="1:10">
      <c r="A837" s="167" t="s">
        <v>577</v>
      </c>
      <c r="B837" s="33" t="s">
        <v>1207</v>
      </c>
      <c r="C837" s="33" t="s">
        <v>837</v>
      </c>
      <c r="D837" s="33" t="s">
        <v>838</v>
      </c>
      <c r="E837" s="18" t="s">
        <v>905</v>
      </c>
      <c r="F837" s="33" t="s">
        <v>690</v>
      </c>
      <c r="G837" s="18" t="s">
        <v>724</v>
      </c>
      <c r="H837" s="33" t="s">
        <v>692</v>
      </c>
      <c r="I837" s="33" t="s">
        <v>693</v>
      </c>
      <c r="J837" s="18" t="s">
        <v>906</v>
      </c>
    </row>
    <row r="838" ht="42" customHeight="1" spans="1:10">
      <c r="A838" s="167" t="s">
        <v>569</v>
      </c>
      <c r="B838" s="33" t="s">
        <v>1176</v>
      </c>
      <c r="C838" s="33" t="s">
        <v>687</v>
      </c>
      <c r="D838" s="33" t="s">
        <v>688</v>
      </c>
      <c r="E838" s="18" t="s">
        <v>1177</v>
      </c>
      <c r="F838" s="33" t="s">
        <v>690</v>
      </c>
      <c r="G838" s="18" t="s">
        <v>1178</v>
      </c>
      <c r="H838" s="33" t="s">
        <v>1179</v>
      </c>
      <c r="I838" s="33" t="s">
        <v>693</v>
      </c>
      <c r="J838" s="18" t="s">
        <v>1167</v>
      </c>
    </row>
    <row r="839" ht="42" customHeight="1" spans="1:10">
      <c r="A839" s="167" t="s">
        <v>569</v>
      </c>
      <c r="B839" s="33" t="s">
        <v>1176</v>
      </c>
      <c r="C839" s="33" t="s">
        <v>817</v>
      </c>
      <c r="D839" s="33" t="s">
        <v>818</v>
      </c>
      <c r="E839" s="18" t="s">
        <v>917</v>
      </c>
      <c r="F839" s="33" t="s">
        <v>703</v>
      </c>
      <c r="G839" s="18" t="s">
        <v>724</v>
      </c>
      <c r="H839" s="33" t="s">
        <v>692</v>
      </c>
      <c r="I839" s="33" t="s">
        <v>785</v>
      </c>
      <c r="J839" s="18" t="s">
        <v>1180</v>
      </c>
    </row>
    <row r="840" ht="42" customHeight="1" spans="1:10">
      <c r="A840" s="167" t="s">
        <v>569</v>
      </c>
      <c r="B840" s="33" t="s">
        <v>1176</v>
      </c>
      <c r="C840" s="33" t="s">
        <v>837</v>
      </c>
      <c r="D840" s="33" t="s">
        <v>838</v>
      </c>
      <c r="E840" s="18" t="s">
        <v>919</v>
      </c>
      <c r="F840" s="33" t="s">
        <v>703</v>
      </c>
      <c r="G840" s="18" t="s">
        <v>724</v>
      </c>
      <c r="H840" s="33" t="s">
        <v>692</v>
      </c>
      <c r="I840" s="33" t="s">
        <v>785</v>
      </c>
      <c r="J840" s="18" t="s">
        <v>920</v>
      </c>
    </row>
    <row r="841" ht="42" customHeight="1" spans="1:10">
      <c r="A841" s="166" t="s">
        <v>81</v>
      </c>
      <c r="B841" s="26"/>
      <c r="C841" s="26"/>
      <c r="D841" s="26"/>
      <c r="E841" s="26"/>
      <c r="F841" s="26"/>
      <c r="G841" s="26"/>
      <c r="H841" s="26"/>
      <c r="I841" s="26"/>
      <c r="J841" s="26"/>
    </row>
    <row r="842" ht="42" customHeight="1" spans="1:10">
      <c r="A842" s="167" t="s">
        <v>579</v>
      </c>
      <c r="B842" s="33" t="s">
        <v>856</v>
      </c>
      <c r="C842" s="33" t="s">
        <v>687</v>
      </c>
      <c r="D842" s="33" t="s">
        <v>787</v>
      </c>
      <c r="E842" s="18" t="s">
        <v>857</v>
      </c>
      <c r="F842" s="33" t="s">
        <v>690</v>
      </c>
      <c r="G842" s="18" t="s">
        <v>721</v>
      </c>
      <c r="H842" s="33" t="s">
        <v>692</v>
      </c>
      <c r="I842" s="33" t="s">
        <v>785</v>
      </c>
      <c r="J842" s="18" t="s">
        <v>857</v>
      </c>
    </row>
    <row r="843" ht="42" customHeight="1" spans="1:10">
      <c r="A843" s="167" t="s">
        <v>579</v>
      </c>
      <c r="B843" s="33" t="s">
        <v>856</v>
      </c>
      <c r="C843" s="33" t="s">
        <v>687</v>
      </c>
      <c r="D843" s="33" t="s">
        <v>810</v>
      </c>
      <c r="E843" s="18" t="s">
        <v>858</v>
      </c>
      <c r="F843" s="33" t="s">
        <v>703</v>
      </c>
      <c r="G843" s="18" t="s">
        <v>115</v>
      </c>
      <c r="H843" s="33" t="s">
        <v>859</v>
      </c>
      <c r="I843" s="33" t="s">
        <v>693</v>
      </c>
      <c r="J843" s="18" t="s">
        <v>858</v>
      </c>
    </row>
    <row r="844" ht="42" customHeight="1" spans="1:10">
      <c r="A844" s="167" t="s">
        <v>579</v>
      </c>
      <c r="B844" s="33" t="s">
        <v>856</v>
      </c>
      <c r="C844" s="33" t="s">
        <v>817</v>
      </c>
      <c r="D844" s="33" t="s">
        <v>860</v>
      </c>
      <c r="E844" s="18" t="s">
        <v>861</v>
      </c>
      <c r="F844" s="33" t="s">
        <v>690</v>
      </c>
      <c r="G844" s="18" t="s">
        <v>862</v>
      </c>
      <c r="H844" s="33" t="s">
        <v>859</v>
      </c>
      <c r="I844" s="33" t="s">
        <v>693</v>
      </c>
      <c r="J844" s="18" t="s">
        <v>861</v>
      </c>
    </row>
    <row r="845" ht="42" customHeight="1" spans="1:10">
      <c r="A845" s="167" t="s">
        <v>579</v>
      </c>
      <c r="B845" s="33" t="s">
        <v>856</v>
      </c>
      <c r="C845" s="33" t="s">
        <v>817</v>
      </c>
      <c r="D845" s="33" t="s">
        <v>818</v>
      </c>
      <c r="E845" s="18" t="s">
        <v>857</v>
      </c>
      <c r="F845" s="33" t="s">
        <v>703</v>
      </c>
      <c r="G845" s="18" t="s">
        <v>721</v>
      </c>
      <c r="H845" s="33" t="s">
        <v>692</v>
      </c>
      <c r="I845" s="33" t="s">
        <v>785</v>
      </c>
      <c r="J845" s="18" t="s">
        <v>857</v>
      </c>
    </row>
    <row r="846" ht="42" customHeight="1" spans="1:10">
      <c r="A846" s="167" t="s">
        <v>579</v>
      </c>
      <c r="B846" s="33" t="s">
        <v>856</v>
      </c>
      <c r="C846" s="33" t="s">
        <v>837</v>
      </c>
      <c r="D846" s="33" t="s">
        <v>838</v>
      </c>
      <c r="E846" s="18" t="s">
        <v>857</v>
      </c>
      <c r="F846" s="33" t="s">
        <v>703</v>
      </c>
      <c r="G846" s="18" t="s">
        <v>721</v>
      </c>
      <c r="H846" s="33" t="s">
        <v>692</v>
      </c>
      <c r="I846" s="33" t="s">
        <v>785</v>
      </c>
      <c r="J846" s="18" t="s">
        <v>857</v>
      </c>
    </row>
    <row r="847" ht="42" customHeight="1" spans="1:10">
      <c r="A847" s="167" t="s">
        <v>598</v>
      </c>
      <c r="B847" s="33" t="s">
        <v>1209</v>
      </c>
      <c r="C847" s="33" t="s">
        <v>687</v>
      </c>
      <c r="D847" s="33" t="s">
        <v>688</v>
      </c>
      <c r="E847" s="18" t="s">
        <v>1210</v>
      </c>
      <c r="F847" s="33" t="s">
        <v>690</v>
      </c>
      <c r="G847" s="18" t="s">
        <v>1211</v>
      </c>
      <c r="H847" s="33" t="s">
        <v>1141</v>
      </c>
      <c r="I847" s="33" t="s">
        <v>693</v>
      </c>
      <c r="J847" s="18" t="s">
        <v>1210</v>
      </c>
    </row>
    <row r="848" ht="42" customHeight="1" spans="1:10">
      <c r="A848" s="167" t="s">
        <v>598</v>
      </c>
      <c r="B848" s="33" t="s">
        <v>1209</v>
      </c>
      <c r="C848" s="33" t="s">
        <v>817</v>
      </c>
      <c r="D848" s="33" t="s">
        <v>818</v>
      </c>
      <c r="E848" s="18" t="s">
        <v>1212</v>
      </c>
      <c r="F848" s="33" t="s">
        <v>690</v>
      </c>
      <c r="G848" s="18" t="s">
        <v>1158</v>
      </c>
      <c r="H848" s="33" t="s">
        <v>692</v>
      </c>
      <c r="I848" s="33" t="s">
        <v>693</v>
      </c>
      <c r="J848" s="18" t="s">
        <v>1210</v>
      </c>
    </row>
    <row r="849" ht="42" customHeight="1" spans="1:10">
      <c r="A849" s="167" t="s">
        <v>598</v>
      </c>
      <c r="B849" s="33" t="s">
        <v>1209</v>
      </c>
      <c r="C849" s="33" t="s">
        <v>837</v>
      </c>
      <c r="D849" s="33" t="s">
        <v>838</v>
      </c>
      <c r="E849" s="18" t="s">
        <v>1212</v>
      </c>
      <c r="F849" s="33" t="s">
        <v>690</v>
      </c>
      <c r="G849" s="18" t="s">
        <v>1023</v>
      </c>
      <c r="H849" s="33" t="s">
        <v>692</v>
      </c>
      <c r="I849" s="33" t="s">
        <v>693</v>
      </c>
      <c r="J849" s="18" t="s">
        <v>1210</v>
      </c>
    </row>
    <row r="850" ht="42" customHeight="1" spans="1:10">
      <c r="A850" s="167" t="s">
        <v>573</v>
      </c>
      <c r="B850" s="33" t="s">
        <v>686</v>
      </c>
      <c r="C850" s="33" t="s">
        <v>687</v>
      </c>
      <c r="D850" s="33" t="s">
        <v>688</v>
      </c>
      <c r="E850" s="18" t="s">
        <v>689</v>
      </c>
      <c r="F850" s="33" t="s">
        <v>690</v>
      </c>
      <c r="G850" s="18" t="s">
        <v>691</v>
      </c>
      <c r="H850" s="33" t="s">
        <v>692</v>
      </c>
      <c r="I850" s="33" t="s">
        <v>693</v>
      </c>
      <c r="J850" s="18" t="s">
        <v>694</v>
      </c>
    </row>
    <row r="851" ht="42" customHeight="1" spans="1:10">
      <c r="A851" s="167" t="s">
        <v>573</v>
      </c>
      <c r="B851" s="33" t="s">
        <v>686</v>
      </c>
      <c r="C851" s="33" t="s">
        <v>687</v>
      </c>
      <c r="D851" s="33" t="s">
        <v>688</v>
      </c>
      <c r="E851" s="18" t="s">
        <v>695</v>
      </c>
      <c r="F851" s="33" t="s">
        <v>690</v>
      </c>
      <c r="G851" s="18" t="s">
        <v>696</v>
      </c>
      <c r="H851" s="33" t="s">
        <v>697</v>
      </c>
      <c r="I851" s="33" t="s">
        <v>693</v>
      </c>
      <c r="J851" s="18" t="s">
        <v>698</v>
      </c>
    </row>
    <row r="852" ht="42" customHeight="1" spans="1:10">
      <c r="A852" s="167" t="s">
        <v>573</v>
      </c>
      <c r="B852" s="33" t="s">
        <v>686</v>
      </c>
      <c r="C852" s="33" t="s">
        <v>687</v>
      </c>
      <c r="D852" s="33" t="s">
        <v>688</v>
      </c>
      <c r="E852" s="18" t="s">
        <v>699</v>
      </c>
      <c r="F852" s="33" t="s">
        <v>690</v>
      </c>
      <c r="G852" s="18" t="s">
        <v>700</v>
      </c>
      <c r="H852" s="33" t="s">
        <v>697</v>
      </c>
      <c r="I852" s="33" t="s">
        <v>693</v>
      </c>
      <c r="J852" s="18" t="s">
        <v>701</v>
      </c>
    </row>
    <row r="853" ht="42" customHeight="1" spans="1:10">
      <c r="A853" s="167" t="s">
        <v>573</v>
      </c>
      <c r="B853" s="33" t="s">
        <v>686</v>
      </c>
      <c r="C853" s="33" t="s">
        <v>687</v>
      </c>
      <c r="D853" s="33" t="s">
        <v>688</v>
      </c>
      <c r="E853" s="18" t="s">
        <v>702</v>
      </c>
      <c r="F853" s="33" t="s">
        <v>703</v>
      </c>
      <c r="G853" s="18" t="s">
        <v>704</v>
      </c>
      <c r="H853" s="33" t="s">
        <v>692</v>
      </c>
      <c r="I853" s="33" t="s">
        <v>693</v>
      </c>
      <c r="J853" s="18" t="s">
        <v>705</v>
      </c>
    </row>
    <row r="854" ht="42" customHeight="1" spans="1:10">
      <c r="A854" s="167" t="s">
        <v>573</v>
      </c>
      <c r="B854" s="33" t="s">
        <v>686</v>
      </c>
      <c r="C854" s="33" t="s">
        <v>687</v>
      </c>
      <c r="D854" s="33" t="s">
        <v>688</v>
      </c>
      <c r="E854" s="18" t="s">
        <v>706</v>
      </c>
      <c r="F854" s="33" t="s">
        <v>690</v>
      </c>
      <c r="G854" s="18" t="s">
        <v>707</v>
      </c>
      <c r="H854" s="33" t="s">
        <v>692</v>
      </c>
      <c r="I854" s="33" t="s">
        <v>693</v>
      </c>
      <c r="J854" s="18" t="s">
        <v>708</v>
      </c>
    </row>
    <row r="855" ht="42" customHeight="1" spans="1:10">
      <c r="A855" s="167" t="s">
        <v>573</v>
      </c>
      <c r="B855" s="33" t="s">
        <v>686</v>
      </c>
      <c r="C855" s="33" t="s">
        <v>687</v>
      </c>
      <c r="D855" s="33" t="s">
        <v>688</v>
      </c>
      <c r="E855" s="18" t="s">
        <v>709</v>
      </c>
      <c r="F855" s="33" t="s">
        <v>690</v>
      </c>
      <c r="G855" s="18" t="s">
        <v>707</v>
      </c>
      <c r="H855" s="33" t="s">
        <v>692</v>
      </c>
      <c r="I855" s="33" t="s">
        <v>693</v>
      </c>
      <c r="J855" s="18" t="s">
        <v>710</v>
      </c>
    </row>
    <row r="856" ht="42" customHeight="1" spans="1:10">
      <c r="A856" s="167" t="s">
        <v>573</v>
      </c>
      <c r="B856" s="33" t="s">
        <v>686</v>
      </c>
      <c r="C856" s="33" t="s">
        <v>687</v>
      </c>
      <c r="D856" s="33" t="s">
        <v>688</v>
      </c>
      <c r="E856" s="18" t="s">
        <v>711</v>
      </c>
      <c r="F856" s="33" t="s">
        <v>690</v>
      </c>
      <c r="G856" s="18" t="s">
        <v>707</v>
      </c>
      <c r="H856" s="33" t="s">
        <v>692</v>
      </c>
      <c r="I856" s="33" t="s">
        <v>693</v>
      </c>
      <c r="J856" s="18" t="s">
        <v>712</v>
      </c>
    </row>
    <row r="857" ht="42" customHeight="1" spans="1:10">
      <c r="A857" s="167" t="s">
        <v>573</v>
      </c>
      <c r="B857" s="33" t="s">
        <v>686</v>
      </c>
      <c r="C857" s="33" t="s">
        <v>687</v>
      </c>
      <c r="D857" s="33" t="s">
        <v>688</v>
      </c>
      <c r="E857" s="18" t="s">
        <v>713</v>
      </c>
      <c r="F857" s="33" t="s">
        <v>703</v>
      </c>
      <c r="G857" s="18" t="s">
        <v>714</v>
      </c>
      <c r="H857" s="33" t="s">
        <v>715</v>
      </c>
      <c r="I857" s="33" t="s">
        <v>693</v>
      </c>
      <c r="J857" s="18" t="s">
        <v>716</v>
      </c>
    </row>
    <row r="858" ht="42" customHeight="1" spans="1:10">
      <c r="A858" s="167" t="s">
        <v>573</v>
      </c>
      <c r="B858" s="33" t="s">
        <v>686</v>
      </c>
      <c r="C858" s="33" t="s">
        <v>687</v>
      </c>
      <c r="D858" s="33" t="s">
        <v>688</v>
      </c>
      <c r="E858" s="18" t="s">
        <v>717</v>
      </c>
      <c r="F858" s="33" t="s">
        <v>703</v>
      </c>
      <c r="G858" s="18" t="s">
        <v>718</v>
      </c>
      <c r="H858" s="33" t="s">
        <v>715</v>
      </c>
      <c r="I858" s="33" t="s">
        <v>693</v>
      </c>
      <c r="J858" s="18" t="s">
        <v>719</v>
      </c>
    </row>
    <row r="859" ht="42" customHeight="1" spans="1:10">
      <c r="A859" s="167" t="s">
        <v>573</v>
      </c>
      <c r="B859" s="33" t="s">
        <v>686</v>
      </c>
      <c r="C859" s="33" t="s">
        <v>687</v>
      </c>
      <c r="D859" s="33" t="s">
        <v>688</v>
      </c>
      <c r="E859" s="18" t="s">
        <v>720</v>
      </c>
      <c r="F859" s="33" t="s">
        <v>690</v>
      </c>
      <c r="G859" s="18" t="s">
        <v>721</v>
      </c>
      <c r="H859" s="33" t="s">
        <v>692</v>
      </c>
      <c r="I859" s="33" t="s">
        <v>693</v>
      </c>
      <c r="J859" s="18" t="s">
        <v>722</v>
      </c>
    </row>
    <row r="860" ht="42" customHeight="1" spans="1:10">
      <c r="A860" s="167" t="s">
        <v>573</v>
      </c>
      <c r="B860" s="33" t="s">
        <v>686</v>
      </c>
      <c r="C860" s="33" t="s">
        <v>687</v>
      </c>
      <c r="D860" s="33" t="s">
        <v>688</v>
      </c>
      <c r="E860" s="18" t="s">
        <v>723</v>
      </c>
      <c r="F860" s="33" t="s">
        <v>690</v>
      </c>
      <c r="G860" s="18" t="s">
        <v>724</v>
      </c>
      <c r="H860" s="33" t="s">
        <v>692</v>
      </c>
      <c r="I860" s="33" t="s">
        <v>693</v>
      </c>
      <c r="J860" s="18" t="s">
        <v>725</v>
      </c>
    </row>
    <row r="861" ht="42" customHeight="1" spans="1:10">
      <c r="A861" s="167" t="s">
        <v>573</v>
      </c>
      <c r="B861" s="33" t="s">
        <v>686</v>
      </c>
      <c r="C861" s="33" t="s">
        <v>687</v>
      </c>
      <c r="D861" s="33" t="s">
        <v>688</v>
      </c>
      <c r="E861" s="18" t="s">
        <v>726</v>
      </c>
      <c r="F861" s="33" t="s">
        <v>690</v>
      </c>
      <c r="G861" s="18" t="s">
        <v>707</v>
      </c>
      <c r="H861" s="33" t="s">
        <v>692</v>
      </c>
      <c r="I861" s="33" t="s">
        <v>693</v>
      </c>
      <c r="J861" s="18" t="s">
        <v>727</v>
      </c>
    </row>
    <row r="862" ht="42" customHeight="1" spans="1:10">
      <c r="A862" s="167" t="s">
        <v>573</v>
      </c>
      <c r="B862" s="33" t="s">
        <v>686</v>
      </c>
      <c r="C862" s="33" t="s">
        <v>687</v>
      </c>
      <c r="D862" s="33" t="s">
        <v>688</v>
      </c>
      <c r="E862" s="18" t="s">
        <v>728</v>
      </c>
      <c r="F862" s="33" t="s">
        <v>703</v>
      </c>
      <c r="G862" s="18" t="s">
        <v>704</v>
      </c>
      <c r="H862" s="33" t="s">
        <v>692</v>
      </c>
      <c r="I862" s="33" t="s">
        <v>693</v>
      </c>
      <c r="J862" s="18" t="s">
        <v>729</v>
      </c>
    </row>
    <row r="863" ht="42" customHeight="1" spans="1:10">
      <c r="A863" s="167" t="s">
        <v>573</v>
      </c>
      <c r="B863" s="33" t="s">
        <v>686</v>
      </c>
      <c r="C863" s="33" t="s">
        <v>687</v>
      </c>
      <c r="D863" s="33" t="s">
        <v>688</v>
      </c>
      <c r="E863" s="18" t="s">
        <v>730</v>
      </c>
      <c r="F863" s="33" t="s">
        <v>703</v>
      </c>
      <c r="G863" s="18" t="s">
        <v>704</v>
      </c>
      <c r="H863" s="33" t="s">
        <v>692</v>
      </c>
      <c r="I863" s="33" t="s">
        <v>693</v>
      </c>
      <c r="J863" s="18" t="s">
        <v>731</v>
      </c>
    </row>
    <row r="864" ht="42" customHeight="1" spans="1:10">
      <c r="A864" s="167" t="s">
        <v>573</v>
      </c>
      <c r="B864" s="33" t="s">
        <v>686</v>
      </c>
      <c r="C864" s="33" t="s">
        <v>687</v>
      </c>
      <c r="D864" s="33" t="s">
        <v>688</v>
      </c>
      <c r="E864" s="18" t="s">
        <v>732</v>
      </c>
      <c r="F864" s="33" t="s">
        <v>703</v>
      </c>
      <c r="G864" s="18" t="s">
        <v>704</v>
      </c>
      <c r="H864" s="33" t="s">
        <v>692</v>
      </c>
      <c r="I864" s="33" t="s">
        <v>693</v>
      </c>
      <c r="J864" s="18" t="s">
        <v>733</v>
      </c>
    </row>
    <row r="865" ht="42" customHeight="1" spans="1:10">
      <c r="A865" s="167" t="s">
        <v>573</v>
      </c>
      <c r="B865" s="33" t="s">
        <v>686</v>
      </c>
      <c r="C865" s="33" t="s">
        <v>687</v>
      </c>
      <c r="D865" s="33" t="s">
        <v>688</v>
      </c>
      <c r="E865" s="18" t="s">
        <v>734</v>
      </c>
      <c r="F865" s="33" t="s">
        <v>703</v>
      </c>
      <c r="G865" s="18" t="s">
        <v>704</v>
      </c>
      <c r="H865" s="33" t="s">
        <v>692</v>
      </c>
      <c r="I865" s="33" t="s">
        <v>693</v>
      </c>
      <c r="J865" s="18" t="s">
        <v>735</v>
      </c>
    </row>
    <row r="866" ht="42" customHeight="1" spans="1:10">
      <c r="A866" s="167" t="s">
        <v>573</v>
      </c>
      <c r="B866" s="33" t="s">
        <v>686</v>
      </c>
      <c r="C866" s="33" t="s">
        <v>687</v>
      </c>
      <c r="D866" s="33" t="s">
        <v>688</v>
      </c>
      <c r="E866" s="18" t="s">
        <v>736</v>
      </c>
      <c r="F866" s="33" t="s">
        <v>690</v>
      </c>
      <c r="G866" s="18" t="s">
        <v>737</v>
      </c>
      <c r="H866" s="33" t="s">
        <v>692</v>
      </c>
      <c r="I866" s="33" t="s">
        <v>693</v>
      </c>
      <c r="J866" s="18" t="s">
        <v>738</v>
      </c>
    </row>
    <row r="867" ht="42" customHeight="1" spans="1:10">
      <c r="A867" s="167" t="s">
        <v>573</v>
      </c>
      <c r="B867" s="33" t="s">
        <v>686</v>
      </c>
      <c r="C867" s="33" t="s">
        <v>687</v>
      </c>
      <c r="D867" s="33" t="s">
        <v>688</v>
      </c>
      <c r="E867" s="18" t="s">
        <v>739</v>
      </c>
      <c r="F867" s="33" t="s">
        <v>703</v>
      </c>
      <c r="G867" s="18" t="s">
        <v>704</v>
      </c>
      <c r="H867" s="33" t="s">
        <v>692</v>
      </c>
      <c r="I867" s="33" t="s">
        <v>693</v>
      </c>
      <c r="J867" s="18" t="s">
        <v>740</v>
      </c>
    </row>
    <row r="868" ht="42" customHeight="1" spans="1:10">
      <c r="A868" s="167" t="s">
        <v>573</v>
      </c>
      <c r="B868" s="33" t="s">
        <v>686</v>
      </c>
      <c r="C868" s="33" t="s">
        <v>687</v>
      </c>
      <c r="D868" s="33" t="s">
        <v>688</v>
      </c>
      <c r="E868" s="18" t="s">
        <v>741</v>
      </c>
      <c r="F868" s="33" t="s">
        <v>703</v>
      </c>
      <c r="G868" s="18" t="s">
        <v>704</v>
      </c>
      <c r="H868" s="33" t="s">
        <v>692</v>
      </c>
      <c r="I868" s="33" t="s">
        <v>693</v>
      </c>
      <c r="J868" s="18" t="s">
        <v>742</v>
      </c>
    </row>
    <row r="869" ht="42" customHeight="1" spans="1:10">
      <c r="A869" s="167" t="s">
        <v>573</v>
      </c>
      <c r="B869" s="33" t="s">
        <v>686</v>
      </c>
      <c r="C869" s="33" t="s">
        <v>687</v>
      </c>
      <c r="D869" s="33" t="s">
        <v>688</v>
      </c>
      <c r="E869" s="18" t="s">
        <v>743</v>
      </c>
      <c r="F869" s="33" t="s">
        <v>703</v>
      </c>
      <c r="G869" s="18" t="s">
        <v>704</v>
      </c>
      <c r="H869" s="33" t="s">
        <v>692</v>
      </c>
      <c r="I869" s="33" t="s">
        <v>693</v>
      </c>
      <c r="J869" s="18" t="s">
        <v>744</v>
      </c>
    </row>
    <row r="870" ht="42" customHeight="1" spans="1:10">
      <c r="A870" s="167" t="s">
        <v>573</v>
      </c>
      <c r="B870" s="33" t="s">
        <v>686</v>
      </c>
      <c r="C870" s="33" t="s">
        <v>687</v>
      </c>
      <c r="D870" s="33" t="s">
        <v>688</v>
      </c>
      <c r="E870" s="18" t="s">
        <v>745</v>
      </c>
      <c r="F870" s="33" t="s">
        <v>703</v>
      </c>
      <c r="G870" s="18" t="s">
        <v>704</v>
      </c>
      <c r="H870" s="33" t="s">
        <v>692</v>
      </c>
      <c r="I870" s="33" t="s">
        <v>693</v>
      </c>
      <c r="J870" s="18" t="s">
        <v>746</v>
      </c>
    </row>
    <row r="871" ht="42" customHeight="1" spans="1:10">
      <c r="A871" s="167" t="s">
        <v>573</v>
      </c>
      <c r="B871" s="33" t="s">
        <v>686</v>
      </c>
      <c r="C871" s="33" t="s">
        <v>687</v>
      </c>
      <c r="D871" s="33" t="s">
        <v>688</v>
      </c>
      <c r="E871" s="18" t="s">
        <v>747</v>
      </c>
      <c r="F871" s="33" t="s">
        <v>703</v>
      </c>
      <c r="G871" s="18" t="s">
        <v>704</v>
      </c>
      <c r="H871" s="33" t="s">
        <v>692</v>
      </c>
      <c r="I871" s="33" t="s">
        <v>693</v>
      </c>
      <c r="J871" s="18" t="s">
        <v>748</v>
      </c>
    </row>
    <row r="872" ht="42" customHeight="1" spans="1:10">
      <c r="A872" s="167" t="s">
        <v>573</v>
      </c>
      <c r="B872" s="33" t="s">
        <v>686</v>
      </c>
      <c r="C872" s="33" t="s">
        <v>687</v>
      </c>
      <c r="D872" s="33" t="s">
        <v>688</v>
      </c>
      <c r="E872" s="18" t="s">
        <v>749</v>
      </c>
      <c r="F872" s="33" t="s">
        <v>690</v>
      </c>
      <c r="G872" s="18" t="s">
        <v>707</v>
      </c>
      <c r="H872" s="33" t="s">
        <v>692</v>
      </c>
      <c r="I872" s="33" t="s">
        <v>693</v>
      </c>
      <c r="J872" s="18" t="s">
        <v>750</v>
      </c>
    </row>
    <row r="873" ht="42" customHeight="1" spans="1:10">
      <c r="A873" s="167" t="s">
        <v>573</v>
      </c>
      <c r="B873" s="33" t="s">
        <v>686</v>
      </c>
      <c r="C873" s="33" t="s">
        <v>687</v>
      </c>
      <c r="D873" s="33" t="s">
        <v>688</v>
      </c>
      <c r="E873" s="18" t="s">
        <v>751</v>
      </c>
      <c r="F873" s="33" t="s">
        <v>690</v>
      </c>
      <c r="G873" s="18" t="s">
        <v>724</v>
      </c>
      <c r="H873" s="33" t="s">
        <v>692</v>
      </c>
      <c r="I873" s="33" t="s">
        <v>693</v>
      </c>
      <c r="J873" s="18" t="s">
        <v>752</v>
      </c>
    </row>
    <row r="874" ht="42" customHeight="1" spans="1:10">
      <c r="A874" s="167" t="s">
        <v>573</v>
      </c>
      <c r="B874" s="33" t="s">
        <v>686</v>
      </c>
      <c r="C874" s="33" t="s">
        <v>687</v>
      </c>
      <c r="D874" s="33" t="s">
        <v>688</v>
      </c>
      <c r="E874" s="18" t="s">
        <v>753</v>
      </c>
      <c r="F874" s="33" t="s">
        <v>690</v>
      </c>
      <c r="G874" s="18" t="s">
        <v>721</v>
      </c>
      <c r="H874" s="33" t="s">
        <v>692</v>
      </c>
      <c r="I874" s="33" t="s">
        <v>693</v>
      </c>
      <c r="J874" s="18" t="s">
        <v>754</v>
      </c>
    </row>
    <row r="875" ht="42" customHeight="1" spans="1:10">
      <c r="A875" s="167" t="s">
        <v>573</v>
      </c>
      <c r="B875" s="33" t="s">
        <v>686</v>
      </c>
      <c r="C875" s="33" t="s">
        <v>687</v>
      </c>
      <c r="D875" s="33" t="s">
        <v>688</v>
      </c>
      <c r="E875" s="18" t="s">
        <v>755</v>
      </c>
      <c r="F875" s="33" t="s">
        <v>690</v>
      </c>
      <c r="G875" s="18" t="s">
        <v>724</v>
      </c>
      <c r="H875" s="33" t="s">
        <v>692</v>
      </c>
      <c r="I875" s="33" t="s">
        <v>693</v>
      </c>
      <c r="J875" s="18" t="s">
        <v>756</v>
      </c>
    </row>
    <row r="876" ht="42" customHeight="1" spans="1:10">
      <c r="A876" s="167" t="s">
        <v>573</v>
      </c>
      <c r="B876" s="33" t="s">
        <v>686</v>
      </c>
      <c r="C876" s="33" t="s">
        <v>687</v>
      </c>
      <c r="D876" s="33" t="s">
        <v>688</v>
      </c>
      <c r="E876" s="18" t="s">
        <v>757</v>
      </c>
      <c r="F876" s="33" t="s">
        <v>690</v>
      </c>
      <c r="G876" s="18" t="s">
        <v>724</v>
      </c>
      <c r="H876" s="33" t="s">
        <v>692</v>
      </c>
      <c r="I876" s="33" t="s">
        <v>693</v>
      </c>
      <c r="J876" s="18" t="s">
        <v>758</v>
      </c>
    </row>
    <row r="877" ht="42" customHeight="1" spans="1:10">
      <c r="A877" s="167" t="s">
        <v>573</v>
      </c>
      <c r="B877" s="33" t="s">
        <v>686</v>
      </c>
      <c r="C877" s="33" t="s">
        <v>687</v>
      </c>
      <c r="D877" s="33" t="s">
        <v>688</v>
      </c>
      <c r="E877" s="18" t="s">
        <v>759</v>
      </c>
      <c r="F877" s="33" t="s">
        <v>690</v>
      </c>
      <c r="G877" s="18" t="s">
        <v>760</v>
      </c>
      <c r="H877" s="33" t="s">
        <v>692</v>
      </c>
      <c r="I877" s="33" t="s">
        <v>693</v>
      </c>
      <c r="J877" s="18" t="s">
        <v>761</v>
      </c>
    </row>
    <row r="878" ht="42" customHeight="1" spans="1:10">
      <c r="A878" s="167" t="s">
        <v>573</v>
      </c>
      <c r="B878" s="33" t="s">
        <v>686</v>
      </c>
      <c r="C878" s="33" t="s">
        <v>687</v>
      </c>
      <c r="D878" s="33" t="s">
        <v>688</v>
      </c>
      <c r="E878" s="18" t="s">
        <v>713</v>
      </c>
      <c r="F878" s="33" t="s">
        <v>690</v>
      </c>
      <c r="G878" s="18" t="s">
        <v>762</v>
      </c>
      <c r="H878" s="33" t="s">
        <v>715</v>
      </c>
      <c r="I878" s="33" t="s">
        <v>693</v>
      </c>
      <c r="J878" s="18" t="s">
        <v>763</v>
      </c>
    </row>
    <row r="879" ht="42" customHeight="1" spans="1:10">
      <c r="A879" s="167" t="s">
        <v>573</v>
      </c>
      <c r="B879" s="33" t="s">
        <v>686</v>
      </c>
      <c r="C879" s="33" t="s">
        <v>687</v>
      </c>
      <c r="D879" s="33" t="s">
        <v>688</v>
      </c>
      <c r="E879" s="18" t="s">
        <v>717</v>
      </c>
      <c r="F879" s="33" t="s">
        <v>690</v>
      </c>
      <c r="G879" s="18" t="s">
        <v>764</v>
      </c>
      <c r="H879" s="33" t="s">
        <v>715</v>
      </c>
      <c r="I879" s="33" t="s">
        <v>693</v>
      </c>
      <c r="J879" s="18" t="s">
        <v>765</v>
      </c>
    </row>
    <row r="880" ht="42" customHeight="1" spans="1:10">
      <c r="A880" s="167" t="s">
        <v>573</v>
      </c>
      <c r="B880" s="33" t="s">
        <v>686</v>
      </c>
      <c r="C880" s="33" t="s">
        <v>687</v>
      </c>
      <c r="D880" s="33" t="s">
        <v>688</v>
      </c>
      <c r="E880" s="18" t="s">
        <v>766</v>
      </c>
      <c r="F880" s="33" t="s">
        <v>690</v>
      </c>
      <c r="G880" s="18" t="s">
        <v>696</v>
      </c>
      <c r="H880" s="33" t="s">
        <v>692</v>
      </c>
      <c r="I880" s="33" t="s">
        <v>693</v>
      </c>
      <c r="J880" s="18" t="s">
        <v>767</v>
      </c>
    </row>
    <row r="881" ht="42" customHeight="1" spans="1:10">
      <c r="A881" s="167" t="s">
        <v>573</v>
      </c>
      <c r="B881" s="33" t="s">
        <v>686</v>
      </c>
      <c r="C881" s="33" t="s">
        <v>687</v>
      </c>
      <c r="D881" s="33" t="s">
        <v>688</v>
      </c>
      <c r="E881" s="18" t="s">
        <v>768</v>
      </c>
      <c r="F881" s="33" t="s">
        <v>690</v>
      </c>
      <c r="G881" s="18" t="s">
        <v>724</v>
      </c>
      <c r="H881" s="33" t="s">
        <v>692</v>
      </c>
      <c r="I881" s="33" t="s">
        <v>693</v>
      </c>
      <c r="J881" s="18" t="s">
        <v>769</v>
      </c>
    </row>
    <row r="882" ht="42" customHeight="1" spans="1:10">
      <c r="A882" s="167" t="s">
        <v>573</v>
      </c>
      <c r="B882" s="33" t="s">
        <v>686</v>
      </c>
      <c r="C882" s="33" t="s">
        <v>687</v>
      </c>
      <c r="D882" s="33" t="s">
        <v>688</v>
      </c>
      <c r="E882" s="18" t="s">
        <v>770</v>
      </c>
      <c r="F882" s="33" t="s">
        <v>690</v>
      </c>
      <c r="G882" s="18" t="s">
        <v>760</v>
      </c>
      <c r="H882" s="33" t="s">
        <v>692</v>
      </c>
      <c r="I882" s="33" t="s">
        <v>693</v>
      </c>
      <c r="J882" s="18" t="s">
        <v>771</v>
      </c>
    </row>
    <row r="883" ht="42" customHeight="1" spans="1:10">
      <c r="A883" s="167" t="s">
        <v>573</v>
      </c>
      <c r="B883" s="33" t="s">
        <v>686</v>
      </c>
      <c r="C883" s="33" t="s">
        <v>687</v>
      </c>
      <c r="D883" s="33" t="s">
        <v>688</v>
      </c>
      <c r="E883" s="18" t="s">
        <v>772</v>
      </c>
      <c r="F883" s="33" t="s">
        <v>690</v>
      </c>
      <c r="G883" s="18" t="s">
        <v>724</v>
      </c>
      <c r="H883" s="33" t="s">
        <v>692</v>
      </c>
      <c r="I883" s="33" t="s">
        <v>693</v>
      </c>
      <c r="J883" s="18" t="s">
        <v>773</v>
      </c>
    </row>
    <row r="884" ht="42" customHeight="1" spans="1:10">
      <c r="A884" s="167" t="s">
        <v>573</v>
      </c>
      <c r="B884" s="33" t="s">
        <v>686</v>
      </c>
      <c r="C884" s="33" t="s">
        <v>687</v>
      </c>
      <c r="D884" s="33" t="s">
        <v>688</v>
      </c>
      <c r="E884" s="18" t="s">
        <v>774</v>
      </c>
      <c r="F884" s="33" t="s">
        <v>690</v>
      </c>
      <c r="G884" s="18" t="s">
        <v>775</v>
      </c>
      <c r="H884" s="33" t="s">
        <v>692</v>
      </c>
      <c r="I884" s="33" t="s">
        <v>693</v>
      </c>
      <c r="J884" s="18" t="s">
        <v>776</v>
      </c>
    </row>
    <row r="885" ht="42" customHeight="1" spans="1:10">
      <c r="A885" s="167" t="s">
        <v>573</v>
      </c>
      <c r="B885" s="33" t="s">
        <v>686</v>
      </c>
      <c r="C885" s="33" t="s">
        <v>687</v>
      </c>
      <c r="D885" s="33" t="s">
        <v>688</v>
      </c>
      <c r="E885" s="18" t="s">
        <v>777</v>
      </c>
      <c r="F885" s="33" t="s">
        <v>690</v>
      </c>
      <c r="G885" s="18" t="s">
        <v>778</v>
      </c>
      <c r="H885" s="33" t="s">
        <v>692</v>
      </c>
      <c r="I885" s="33" t="s">
        <v>693</v>
      </c>
      <c r="J885" s="18" t="s">
        <v>779</v>
      </c>
    </row>
    <row r="886" ht="42" customHeight="1" spans="1:10">
      <c r="A886" s="167" t="s">
        <v>573</v>
      </c>
      <c r="B886" s="33" t="s">
        <v>686</v>
      </c>
      <c r="C886" s="33" t="s">
        <v>687</v>
      </c>
      <c r="D886" s="33" t="s">
        <v>688</v>
      </c>
      <c r="E886" s="18" t="s">
        <v>780</v>
      </c>
      <c r="F886" s="33" t="s">
        <v>690</v>
      </c>
      <c r="G886" s="18" t="s">
        <v>737</v>
      </c>
      <c r="H886" s="33" t="s">
        <v>692</v>
      </c>
      <c r="I886" s="33" t="s">
        <v>693</v>
      </c>
      <c r="J886" s="18" t="s">
        <v>781</v>
      </c>
    </row>
    <row r="887" ht="42" customHeight="1" spans="1:10">
      <c r="A887" s="167" t="s">
        <v>573</v>
      </c>
      <c r="B887" s="33" t="s">
        <v>686</v>
      </c>
      <c r="C887" s="33" t="s">
        <v>687</v>
      </c>
      <c r="D887" s="33" t="s">
        <v>688</v>
      </c>
      <c r="E887" s="18" t="s">
        <v>782</v>
      </c>
      <c r="F887" s="33" t="s">
        <v>703</v>
      </c>
      <c r="G887" s="18" t="s">
        <v>783</v>
      </c>
      <c r="H887" s="33" t="s">
        <v>784</v>
      </c>
      <c r="I887" s="33" t="s">
        <v>785</v>
      </c>
      <c r="J887" s="18" t="s">
        <v>786</v>
      </c>
    </row>
    <row r="888" ht="42" customHeight="1" spans="1:10">
      <c r="A888" s="167" t="s">
        <v>573</v>
      </c>
      <c r="B888" s="33" t="s">
        <v>686</v>
      </c>
      <c r="C888" s="33" t="s">
        <v>687</v>
      </c>
      <c r="D888" s="33" t="s">
        <v>787</v>
      </c>
      <c r="E888" s="18" t="s">
        <v>788</v>
      </c>
      <c r="F888" s="33" t="s">
        <v>703</v>
      </c>
      <c r="G888" s="18" t="s">
        <v>704</v>
      </c>
      <c r="H888" s="33" t="s">
        <v>692</v>
      </c>
      <c r="I888" s="33" t="s">
        <v>693</v>
      </c>
      <c r="J888" s="18" t="s">
        <v>789</v>
      </c>
    </row>
    <row r="889" ht="42" customHeight="1" spans="1:10">
      <c r="A889" s="167" t="s">
        <v>573</v>
      </c>
      <c r="B889" s="33" t="s">
        <v>686</v>
      </c>
      <c r="C889" s="33" t="s">
        <v>687</v>
      </c>
      <c r="D889" s="33" t="s">
        <v>787</v>
      </c>
      <c r="E889" s="18" t="s">
        <v>790</v>
      </c>
      <c r="F889" s="33" t="s">
        <v>690</v>
      </c>
      <c r="G889" s="18" t="s">
        <v>791</v>
      </c>
      <c r="H889" s="33" t="s">
        <v>792</v>
      </c>
      <c r="I889" s="33" t="s">
        <v>693</v>
      </c>
      <c r="J889" s="18" t="s">
        <v>793</v>
      </c>
    </row>
    <row r="890" ht="42" customHeight="1" spans="1:10">
      <c r="A890" s="167" t="s">
        <v>573</v>
      </c>
      <c r="B890" s="33" t="s">
        <v>686</v>
      </c>
      <c r="C890" s="33" t="s">
        <v>687</v>
      </c>
      <c r="D890" s="33" t="s">
        <v>787</v>
      </c>
      <c r="E890" s="18" t="s">
        <v>794</v>
      </c>
      <c r="F890" s="33" t="s">
        <v>690</v>
      </c>
      <c r="G890" s="18" t="s">
        <v>795</v>
      </c>
      <c r="H890" s="33" t="s">
        <v>692</v>
      </c>
      <c r="I890" s="33" t="s">
        <v>693</v>
      </c>
      <c r="J890" s="18" t="s">
        <v>796</v>
      </c>
    </row>
    <row r="891" ht="42" customHeight="1" spans="1:10">
      <c r="A891" s="167" t="s">
        <v>573</v>
      </c>
      <c r="B891" s="33" t="s">
        <v>686</v>
      </c>
      <c r="C891" s="33" t="s">
        <v>687</v>
      </c>
      <c r="D891" s="33" t="s">
        <v>787</v>
      </c>
      <c r="E891" s="18" t="s">
        <v>797</v>
      </c>
      <c r="F891" s="33" t="s">
        <v>690</v>
      </c>
      <c r="G891" s="18" t="s">
        <v>795</v>
      </c>
      <c r="H891" s="33" t="s">
        <v>692</v>
      </c>
      <c r="I891" s="33" t="s">
        <v>693</v>
      </c>
      <c r="J891" s="18" t="s">
        <v>798</v>
      </c>
    </row>
    <row r="892" ht="42" customHeight="1" spans="1:10">
      <c r="A892" s="167" t="s">
        <v>573</v>
      </c>
      <c r="B892" s="33" t="s">
        <v>686</v>
      </c>
      <c r="C892" s="33" t="s">
        <v>687</v>
      </c>
      <c r="D892" s="33" t="s">
        <v>787</v>
      </c>
      <c r="E892" s="18" t="s">
        <v>799</v>
      </c>
      <c r="F892" s="33" t="s">
        <v>703</v>
      </c>
      <c r="G892" s="18" t="s">
        <v>800</v>
      </c>
      <c r="H892" s="33" t="s">
        <v>784</v>
      </c>
      <c r="I892" s="33" t="s">
        <v>785</v>
      </c>
      <c r="J892" s="18" t="s">
        <v>801</v>
      </c>
    </row>
    <row r="893" ht="42" customHeight="1" spans="1:10">
      <c r="A893" s="167" t="s">
        <v>573</v>
      </c>
      <c r="B893" s="33" t="s">
        <v>686</v>
      </c>
      <c r="C893" s="33" t="s">
        <v>687</v>
      </c>
      <c r="D893" s="33" t="s">
        <v>787</v>
      </c>
      <c r="E893" s="18" t="s">
        <v>802</v>
      </c>
      <c r="F893" s="33" t="s">
        <v>690</v>
      </c>
      <c r="G893" s="18" t="s">
        <v>795</v>
      </c>
      <c r="H893" s="33" t="s">
        <v>692</v>
      </c>
      <c r="I893" s="33" t="s">
        <v>693</v>
      </c>
      <c r="J893" s="18" t="s">
        <v>803</v>
      </c>
    </row>
    <row r="894" ht="42" customHeight="1" spans="1:10">
      <c r="A894" s="167" t="s">
        <v>573</v>
      </c>
      <c r="B894" s="33" t="s">
        <v>686</v>
      </c>
      <c r="C894" s="33" t="s">
        <v>687</v>
      </c>
      <c r="D894" s="33" t="s">
        <v>787</v>
      </c>
      <c r="E894" s="18" t="s">
        <v>804</v>
      </c>
      <c r="F894" s="33" t="s">
        <v>690</v>
      </c>
      <c r="G894" s="18" t="s">
        <v>795</v>
      </c>
      <c r="H894" s="33" t="s">
        <v>692</v>
      </c>
      <c r="I894" s="33" t="s">
        <v>693</v>
      </c>
      <c r="J894" s="18" t="s">
        <v>805</v>
      </c>
    </row>
    <row r="895" ht="42" customHeight="1" spans="1:10">
      <c r="A895" s="167" t="s">
        <v>573</v>
      </c>
      <c r="B895" s="33" t="s">
        <v>686</v>
      </c>
      <c r="C895" s="33" t="s">
        <v>687</v>
      </c>
      <c r="D895" s="33" t="s">
        <v>787</v>
      </c>
      <c r="E895" s="18" t="s">
        <v>806</v>
      </c>
      <c r="F895" s="33" t="s">
        <v>690</v>
      </c>
      <c r="G895" s="18" t="s">
        <v>707</v>
      </c>
      <c r="H895" s="33" t="s">
        <v>692</v>
      </c>
      <c r="I895" s="33" t="s">
        <v>693</v>
      </c>
      <c r="J895" s="18" t="s">
        <v>807</v>
      </c>
    </row>
    <row r="896" ht="42" customHeight="1" spans="1:10">
      <c r="A896" s="167" t="s">
        <v>573</v>
      </c>
      <c r="B896" s="33" t="s">
        <v>686</v>
      </c>
      <c r="C896" s="33" t="s">
        <v>687</v>
      </c>
      <c r="D896" s="33" t="s">
        <v>787</v>
      </c>
      <c r="E896" s="18" t="s">
        <v>808</v>
      </c>
      <c r="F896" s="33" t="s">
        <v>703</v>
      </c>
      <c r="G896" s="18" t="s">
        <v>704</v>
      </c>
      <c r="H896" s="33" t="s">
        <v>692</v>
      </c>
      <c r="I896" s="33" t="s">
        <v>693</v>
      </c>
      <c r="J896" s="18" t="s">
        <v>809</v>
      </c>
    </row>
    <row r="897" ht="42" customHeight="1" spans="1:10">
      <c r="A897" s="167" t="s">
        <v>573</v>
      </c>
      <c r="B897" s="33" t="s">
        <v>686</v>
      </c>
      <c r="C897" s="33" t="s">
        <v>687</v>
      </c>
      <c r="D897" s="33" t="s">
        <v>810</v>
      </c>
      <c r="E897" s="18" t="s">
        <v>811</v>
      </c>
      <c r="F897" s="33" t="s">
        <v>703</v>
      </c>
      <c r="G897" s="18" t="s">
        <v>812</v>
      </c>
      <c r="H897" s="33" t="s">
        <v>784</v>
      </c>
      <c r="I897" s="33" t="s">
        <v>693</v>
      </c>
      <c r="J897" s="18" t="s">
        <v>813</v>
      </c>
    </row>
    <row r="898" ht="42" customHeight="1" spans="1:10">
      <c r="A898" s="167" t="s">
        <v>573</v>
      </c>
      <c r="B898" s="33" t="s">
        <v>686</v>
      </c>
      <c r="C898" s="33" t="s">
        <v>687</v>
      </c>
      <c r="D898" s="33" t="s">
        <v>810</v>
      </c>
      <c r="E898" s="18" t="s">
        <v>814</v>
      </c>
      <c r="F898" s="33" t="s">
        <v>703</v>
      </c>
      <c r="G898" s="18" t="s">
        <v>815</v>
      </c>
      <c r="H898" s="33" t="s">
        <v>784</v>
      </c>
      <c r="I898" s="33" t="s">
        <v>693</v>
      </c>
      <c r="J898" s="18" t="s">
        <v>816</v>
      </c>
    </row>
    <row r="899" ht="42" customHeight="1" spans="1:10">
      <c r="A899" s="167" t="s">
        <v>573</v>
      </c>
      <c r="B899" s="33" t="s">
        <v>686</v>
      </c>
      <c r="C899" s="33" t="s">
        <v>817</v>
      </c>
      <c r="D899" s="33" t="s">
        <v>818</v>
      </c>
      <c r="E899" s="18" t="s">
        <v>819</v>
      </c>
      <c r="F899" s="33" t="s">
        <v>703</v>
      </c>
      <c r="G899" s="18" t="s">
        <v>820</v>
      </c>
      <c r="H899" s="33" t="s">
        <v>784</v>
      </c>
      <c r="I899" s="33" t="s">
        <v>785</v>
      </c>
      <c r="J899" s="18" t="s">
        <v>821</v>
      </c>
    </row>
    <row r="900" ht="42" customHeight="1" spans="1:10">
      <c r="A900" s="167" t="s">
        <v>573</v>
      </c>
      <c r="B900" s="33" t="s">
        <v>686</v>
      </c>
      <c r="C900" s="33" t="s">
        <v>817</v>
      </c>
      <c r="D900" s="33" t="s">
        <v>818</v>
      </c>
      <c r="E900" s="18" t="s">
        <v>822</v>
      </c>
      <c r="F900" s="33" t="s">
        <v>703</v>
      </c>
      <c r="G900" s="18" t="s">
        <v>820</v>
      </c>
      <c r="H900" s="33" t="s">
        <v>784</v>
      </c>
      <c r="I900" s="33" t="s">
        <v>785</v>
      </c>
      <c r="J900" s="18" t="s">
        <v>823</v>
      </c>
    </row>
    <row r="901" ht="42" customHeight="1" spans="1:10">
      <c r="A901" s="167" t="s">
        <v>573</v>
      </c>
      <c r="B901" s="33" t="s">
        <v>686</v>
      </c>
      <c r="C901" s="33" t="s">
        <v>817</v>
      </c>
      <c r="D901" s="33" t="s">
        <v>818</v>
      </c>
      <c r="E901" s="18" t="s">
        <v>824</v>
      </c>
      <c r="F901" s="33" t="s">
        <v>703</v>
      </c>
      <c r="G901" s="18" t="s">
        <v>825</v>
      </c>
      <c r="H901" s="33" t="s">
        <v>784</v>
      </c>
      <c r="I901" s="33" t="s">
        <v>785</v>
      </c>
      <c r="J901" s="18" t="s">
        <v>826</v>
      </c>
    </row>
    <row r="902" ht="42" customHeight="1" spans="1:10">
      <c r="A902" s="167" t="s">
        <v>573</v>
      </c>
      <c r="B902" s="33" t="s">
        <v>686</v>
      </c>
      <c r="C902" s="33" t="s">
        <v>817</v>
      </c>
      <c r="D902" s="33" t="s">
        <v>818</v>
      </c>
      <c r="E902" s="18" t="s">
        <v>827</v>
      </c>
      <c r="F902" s="33" t="s">
        <v>703</v>
      </c>
      <c r="G902" s="18" t="s">
        <v>828</v>
      </c>
      <c r="H902" s="33" t="s">
        <v>784</v>
      </c>
      <c r="I902" s="33" t="s">
        <v>785</v>
      </c>
      <c r="J902" s="18" t="s">
        <v>829</v>
      </c>
    </row>
    <row r="903" ht="42" customHeight="1" spans="1:10">
      <c r="A903" s="167" t="s">
        <v>573</v>
      </c>
      <c r="B903" s="33" t="s">
        <v>686</v>
      </c>
      <c r="C903" s="33" t="s">
        <v>817</v>
      </c>
      <c r="D903" s="33" t="s">
        <v>818</v>
      </c>
      <c r="E903" s="18" t="s">
        <v>830</v>
      </c>
      <c r="F903" s="33" t="s">
        <v>703</v>
      </c>
      <c r="G903" s="18" t="s">
        <v>820</v>
      </c>
      <c r="H903" s="33" t="s">
        <v>784</v>
      </c>
      <c r="I903" s="33" t="s">
        <v>785</v>
      </c>
      <c r="J903" s="18" t="s">
        <v>831</v>
      </c>
    </row>
    <row r="904" ht="42" customHeight="1" spans="1:10">
      <c r="A904" s="167" t="s">
        <v>573</v>
      </c>
      <c r="B904" s="33" t="s">
        <v>686</v>
      </c>
      <c r="C904" s="33" t="s">
        <v>817</v>
      </c>
      <c r="D904" s="33" t="s">
        <v>832</v>
      </c>
      <c r="E904" s="18" t="s">
        <v>833</v>
      </c>
      <c r="F904" s="33" t="s">
        <v>703</v>
      </c>
      <c r="G904" s="18" t="s">
        <v>828</v>
      </c>
      <c r="H904" s="33" t="s">
        <v>784</v>
      </c>
      <c r="I904" s="33" t="s">
        <v>785</v>
      </c>
      <c r="J904" s="18" t="s">
        <v>834</v>
      </c>
    </row>
    <row r="905" ht="42" customHeight="1" spans="1:10">
      <c r="A905" s="167" t="s">
        <v>573</v>
      </c>
      <c r="B905" s="33" t="s">
        <v>686</v>
      </c>
      <c r="C905" s="33" t="s">
        <v>817</v>
      </c>
      <c r="D905" s="33" t="s">
        <v>832</v>
      </c>
      <c r="E905" s="18" t="s">
        <v>835</v>
      </c>
      <c r="F905" s="33" t="s">
        <v>703</v>
      </c>
      <c r="G905" s="18" t="s">
        <v>820</v>
      </c>
      <c r="H905" s="33" t="s">
        <v>784</v>
      </c>
      <c r="I905" s="33" t="s">
        <v>785</v>
      </c>
      <c r="J905" s="18" t="s">
        <v>836</v>
      </c>
    </row>
    <row r="906" ht="42" customHeight="1" spans="1:10">
      <c r="A906" s="167" t="s">
        <v>573</v>
      </c>
      <c r="B906" s="33" t="s">
        <v>686</v>
      </c>
      <c r="C906" s="33" t="s">
        <v>837</v>
      </c>
      <c r="D906" s="33" t="s">
        <v>838</v>
      </c>
      <c r="E906" s="18" t="s">
        <v>839</v>
      </c>
      <c r="F906" s="33" t="s">
        <v>690</v>
      </c>
      <c r="G906" s="18" t="s">
        <v>724</v>
      </c>
      <c r="H906" s="33" t="s">
        <v>692</v>
      </c>
      <c r="I906" s="33" t="s">
        <v>693</v>
      </c>
      <c r="J906" s="18" t="s">
        <v>840</v>
      </c>
    </row>
    <row r="907" ht="42" customHeight="1" spans="1:10">
      <c r="A907" s="167" t="s">
        <v>573</v>
      </c>
      <c r="B907" s="33" t="s">
        <v>686</v>
      </c>
      <c r="C907" s="33" t="s">
        <v>837</v>
      </c>
      <c r="D907" s="33" t="s">
        <v>838</v>
      </c>
      <c r="E907" s="18" t="s">
        <v>838</v>
      </c>
      <c r="F907" s="33" t="s">
        <v>690</v>
      </c>
      <c r="G907" s="18" t="s">
        <v>760</v>
      </c>
      <c r="H907" s="33" t="s">
        <v>692</v>
      </c>
      <c r="I907" s="33" t="s">
        <v>693</v>
      </c>
      <c r="J907" s="18" t="s">
        <v>841</v>
      </c>
    </row>
    <row r="908" ht="42" customHeight="1" spans="1:10">
      <c r="A908" s="167" t="s">
        <v>573</v>
      </c>
      <c r="B908" s="33" t="s">
        <v>686</v>
      </c>
      <c r="C908" s="33" t="s">
        <v>837</v>
      </c>
      <c r="D908" s="33" t="s">
        <v>838</v>
      </c>
      <c r="E908" s="18" t="s">
        <v>842</v>
      </c>
      <c r="F908" s="33" t="s">
        <v>690</v>
      </c>
      <c r="G908" s="18" t="s">
        <v>724</v>
      </c>
      <c r="H908" s="33" t="s">
        <v>692</v>
      </c>
      <c r="I908" s="33" t="s">
        <v>693</v>
      </c>
      <c r="J908" s="18" t="s">
        <v>843</v>
      </c>
    </row>
    <row r="909" ht="42" customHeight="1" spans="1:10">
      <c r="A909" s="167" t="s">
        <v>573</v>
      </c>
      <c r="B909" s="33" t="s">
        <v>686</v>
      </c>
      <c r="C909" s="33" t="s">
        <v>837</v>
      </c>
      <c r="D909" s="33" t="s">
        <v>838</v>
      </c>
      <c r="E909" s="18" t="s">
        <v>844</v>
      </c>
      <c r="F909" s="33" t="s">
        <v>690</v>
      </c>
      <c r="G909" s="18" t="s">
        <v>760</v>
      </c>
      <c r="H909" s="33" t="s">
        <v>692</v>
      </c>
      <c r="I909" s="33" t="s">
        <v>693</v>
      </c>
      <c r="J909" s="18" t="s">
        <v>845</v>
      </c>
    </row>
    <row r="910" ht="42" customHeight="1" spans="1:10">
      <c r="A910" s="167" t="s">
        <v>573</v>
      </c>
      <c r="B910" s="33" t="s">
        <v>686</v>
      </c>
      <c r="C910" s="33" t="s">
        <v>837</v>
      </c>
      <c r="D910" s="33" t="s">
        <v>838</v>
      </c>
      <c r="E910" s="18" t="s">
        <v>838</v>
      </c>
      <c r="F910" s="33" t="s">
        <v>703</v>
      </c>
      <c r="G910" s="18" t="s">
        <v>828</v>
      </c>
      <c r="H910" s="33" t="s">
        <v>784</v>
      </c>
      <c r="I910" s="33" t="s">
        <v>785</v>
      </c>
      <c r="J910" s="18" t="s">
        <v>846</v>
      </c>
    </row>
    <row r="911" ht="42" customHeight="1" spans="1:10">
      <c r="A911" s="166" t="s">
        <v>97</v>
      </c>
      <c r="B911" s="26"/>
      <c r="C911" s="26"/>
      <c r="D911" s="26"/>
      <c r="E911" s="26"/>
      <c r="F911" s="26"/>
      <c r="G911" s="26"/>
      <c r="H911" s="26"/>
      <c r="I911" s="26"/>
      <c r="J911" s="26"/>
    </row>
    <row r="912" ht="42" customHeight="1" spans="1:10">
      <c r="A912" s="167" t="s">
        <v>579</v>
      </c>
      <c r="B912" s="33" t="s">
        <v>856</v>
      </c>
      <c r="C912" s="33" t="s">
        <v>687</v>
      </c>
      <c r="D912" s="33" t="s">
        <v>787</v>
      </c>
      <c r="E912" s="18" t="s">
        <v>857</v>
      </c>
      <c r="F912" s="33" t="s">
        <v>690</v>
      </c>
      <c r="G912" s="18" t="s">
        <v>721</v>
      </c>
      <c r="H912" s="33" t="s">
        <v>692</v>
      </c>
      <c r="I912" s="33" t="s">
        <v>785</v>
      </c>
      <c r="J912" s="18" t="s">
        <v>857</v>
      </c>
    </row>
    <row r="913" ht="42" customHeight="1" spans="1:10">
      <c r="A913" s="167" t="s">
        <v>579</v>
      </c>
      <c r="B913" s="33" t="s">
        <v>856</v>
      </c>
      <c r="C913" s="33" t="s">
        <v>687</v>
      </c>
      <c r="D913" s="33" t="s">
        <v>810</v>
      </c>
      <c r="E913" s="18" t="s">
        <v>858</v>
      </c>
      <c r="F913" s="33" t="s">
        <v>703</v>
      </c>
      <c r="G913" s="18" t="s">
        <v>115</v>
      </c>
      <c r="H913" s="33" t="s">
        <v>859</v>
      </c>
      <c r="I913" s="33" t="s">
        <v>693</v>
      </c>
      <c r="J913" s="18" t="s">
        <v>858</v>
      </c>
    </row>
    <row r="914" ht="42" customHeight="1" spans="1:10">
      <c r="A914" s="167" t="s">
        <v>579</v>
      </c>
      <c r="B914" s="33" t="s">
        <v>856</v>
      </c>
      <c r="C914" s="33" t="s">
        <v>817</v>
      </c>
      <c r="D914" s="33" t="s">
        <v>860</v>
      </c>
      <c r="E914" s="18" t="s">
        <v>861</v>
      </c>
      <c r="F914" s="33" t="s">
        <v>690</v>
      </c>
      <c r="G914" s="18" t="s">
        <v>862</v>
      </c>
      <c r="H914" s="33" t="s">
        <v>859</v>
      </c>
      <c r="I914" s="33" t="s">
        <v>693</v>
      </c>
      <c r="J914" s="18" t="s">
        <v>861</v>
      </c>
    </row>
    <row r="915" ht="42" customHeight="1" spans="1:10">
      <c r="A915" s="167" t="s">
        <v>579</v>
      </c>
      <c r="B915" s="33" t="s">
        <v>856</v>
      </c>
      <c r="C915" s="33" t="s">
        <v>817</v>
      </c>
      <c r="D915" s="33" t="s">
        <v>818</v>
      </c>
      <c r="E915" s="18" t="s">
        <v>857</v>
      </c>
      <c r="F915" s="33" t="s">
        <v>703</v>
      </c>
      <c r="G915" s="18" t="s">
        <v>721</v>
      </c>
      <c r="H915" s="33" t="s">
        <v>692</v>
      </c>
      <c r="I915" s="33" t="s">
        <v>785</v>
      </c>
      <c r="J915" s="18" t="s">
        <v>857</v>
      </c>
    </row>
    <row r="916" ht="42" customHeight="1" spans="1:10">
      <c r="A916" s="167" t="s">
        <v>579</v>
      </c>
      <c r="B916" s="33" t="s">
        <v>856</v>
      </c>
      <c r="C916" s="33" t="s">
        <v>837</v>
      </c>
      <c r="D916" s="33" t="s">
        <v>838</v>
      </c>
      <c r="E916" s="18" t="s">
        <v>857</v>
      </c>
      <c r="F916" s="33" t="s">
        <v>703</v>
      </c>
      <c r="G916" s="18" t="s">
        <v>721</v>
      </c>
      <c r="H916" s="33" t="s">
        <v>692</v>
      </c>
      <c r="I916" s="33" t="s">
        <v>785</v>
      </c>
      <c r="J916" s="18" t="s">
        <v>857</v>
      </c>
    </row>
    <row r="917" ht="42" customHeight="1" spans="1:10">
      <c r="A917" s="167" t="s">
        <v>573</v>
      </c>
      <c r="B917" s="33" t="s">
        <v>686</v>
      </c>
      <c r="C917" s="33" t="s">
        <v>687</v>
      </c>
      <c r="D917" s="33" t="s">
        <v>688</v>
      </c>
      <c r="E917" s="18" t="s">
        <v>689</v>
      </c>
      <c r="F917" s="33" t="s">
        <v>690</v>
      </c>
      <c r="G917" s="18" t="s">
        <v>691</v>
      </c>
      <c r="H917" s="33" t="s">
        <v>692</v>
      </c>
      <c r="I917" s="33" t="s">
        <v>693</v>
      </c>
      <c r="J917" s="18" t="s">
        <v>694</v>
      </c>
    </row>
    <row r="918" ht="42" customHeight="1" spans="1:10">
      <c r="A918" s="167" t="s">
        <v>573</v>
      </c>
      <c r="B918" s="33" t="s">
        <v>686</v>
      </c>
      <c r="C918" s="33" t="s">
        <v>687</v>
      </c>
      <c r="D918" s="33" t="s">
        <v>688</v>
      </c>
      <c r="E918" s="18" t="s">
        <v>695</v>
      </c>
      <c r="F918" s="33" t="s">
        <v>690</v>
      </c>
      <c r="G918" s="18" t="s">
        <v>696</v>
      </c>
      <c r="H918" s="33" t="s">
        <v>697</v>
      </c>
      <c r="I918" s="33" t="s">
        <v>693</v>
      </c>
      <c r="J918" s="18" t="s">
        <v>698</v>
      </c>
    </row>
    <row r="919" ht="42" customHeight="1" spans="1:10">
      <c r="A919" s="167" t="s">
        <v>573</v>
      </c>
      <c r="B919" s="33" t="s">
        <v>686</v>
      </c>
      <c r="C919" s="33" t="s">
        <v>687</v>
      </c>
      <c r="D919" s="33" t="s">
        <v>688</v>
      </c>
      <c r="E919" s="18" t="s">
        <v>699</v>
      </c>
      <c r="F919" s="33" t="s">
        <v>690</v>
      </c>
      <c r="G919" s="18" t="s">
        <v>700</v>
      </c>
      <c r="H919" s="33" t="s">
        <v>697</v>
      </c>
      <c r="I919" s="33" t="s">
        <v>693</v>
      </c>
      <c r="J919" s="18" t="s">
        <v>701</v>
      </c>
    </row>
    <row r="920" ht="42" customHeight="1" spans="1:10">
      <c r="A920" s="167" t="s">
        <v>573</v>
      </c>
      <c r="B920" s="33" t="s">
        <v>686</v>
      </c>
      <c r="C920" s="33" t="s">
        <v>687</v>
      </c>
      <c r="D920" s="33" t="s">
        <v>688</v>
      </c>
      <c r="E920" s="18" t="s">
        <v>702</v>
      </c>
      <c r="F920" s="33" t="s">
        <v>703</v>
      </c>
      <c r="G920" s="18" t="s">
        <v>704</v>
      </c>
      <c r="H920" s="33" t="s">
        <v>692</v>
      </c>
      <c r="I920" s="33" t="s">
        <v>693</v>
      </c>
      <c r="J920" s="18" t="s">
        <v>705</v>
      </c>
    </row>
    <row r="921" ht="42" customHeight="1" spans="1:10">
      <c r="A921" s="167" t="s">
        <v>573</v>
      </c>
      <c r="B921" s="33" t="s">
        <v>686</v>
      </c>
      <c r="C921" s="33" t="s">
        <v>687</v>
      </c>
      <c r="D921" s="33" t="s">
        <v>688</v>
      </c>
      <c r="E921" s="18" t="s">
        <v>706</v>
      </c>
      <c r="F921" s="33" t="s">
        <v>690</v>
      </c>
      <c r="G921" s="18" t="s">
        <v>707</v>
      </c>
      <c r="H921" s="33" t="s">
        <v>692</v>
      </c>
      <c r="I921" s="33" t="s">
        <v>693</v>
      </c>
      <c r="J921" s="18" t="s">
        <v>708</v>
      </c>
    </row>
    <row r="922" ht="42" customHeight="1" spans="1:10">
      <c r="A922" s="167" t="s">
        <v>573</v>
      </c>
      <c r="B922" s="33" t="s">
        <v>686</v>
      </c>
      <c r="C922" s="33" t="s">
        <v>687</v>
      </c>
      <c r="D922" s="33" t="s">
        <v>688</v>
      </c>
      <c r="E922" s="18" t="s">
        <v>709</v>
      </c>
      <c r="F922" s="33" t="s">
        <v>690</v>
      </c>
      <c r="G922" s="18" t="s">
        <v>707</v>
      </c>
      <c r="H922" s="33" t="s">
        <v>692</v>
      </c>
      <c r="I922" s="33" t="s">
        <v>693</v>
      </c>
      <c r="J922" s="18" t="s">
        <v>710</v>
      </c>
    </row>
    <row r="923" ht="42" customHeight="1" spans="1:10">
      <c r="A923" s="167" t="s">
        <v>573</v>
      </c>
      <c r="B923" s="33" t="s">
        <v>686</v>
      </c>
      <c r="C923" s="33" t="s">
        <v>687</v>
      </c>
      <c r="D923" s="33" t="s">
        <v>688</v>
      </c>
      <c r="E923" s="18" t="s">
        <v>711</v>
      </c>
      <c r="F923" s="33" t="s">
        <v>690</v>
      </c>
      <c r="G923" s="18" t="s">
        <v>707</v>
      </c>
      <c r="H923" s="33" t="s">
        <v>692</v>
      </c>
      <c r="I923" s="33" t="s">
        <v>693</v>
      </c>
      <c r="J923" s="18" t="s">
        <v>712</v>
      </c>
    </row>
    <row r="924" ht="42" customHeight="1" spans="1:10">
      <c r="A924" s="167" t="s">
        <v>573</v>
      </c>
      <c r="B924" s="33" t="s">
        <v>686</v>
      </c>
      <c r="C924" s="33" t="s">
        <v>687</v>
      </c>
      <c r="D924" s="33" t="s">
        <v>688</v>
      </c>
      <c r="E924" s="18" t="s">
        <v>713</v>
      </c>
      <c r="F924" s="33" t="s">
        <v>703</v>
      </c>
      <c r="G924" s="18" t="s">
        <v>714</v>
      </c>
      <c r="H924" s="33" t="s">
        <v>715</v>
      </c>
      <c r="I924" s="33" t="s">
        <v>693</v>
      </c>
      <c r="J924" s="18" t="s">
        <v>716</v>
      </c>
    </row>
    <row r="925" ht="42" customHeight="1" spans="1:10">
      <c r="A925" s="167" t="s">
        <v>573</v>
      </c>
      <c r="B925" s="33" t="s">
        <v>686</v>
      </c>
      <c r="C925" s="33" t="s">
        <v>687</v>
      </c>
      <c r="D925" s="33" t="s">
        <v>688</v>
      </c>
      <c r="E925" s="18" t="s">
        <v>717</v>
      </c>
      <c r="F925" s="33" t="s">
        <v>703</v>
      </c>
      <c r="G925" s="18" t="s">
        <v>718</v>
      </c>
      <c r="H925" s="33" t="s">
        <v>715</v>
      </c>
      <c r="I925" s="33" t="s">
        <v>693</v>
      </c>
      <c r="J925" s="18" t="s">
        <v>719</v>
      </c>
    </row>
    <row r="926" ht="42" customHeight="1" spans="1:10">
      <c r="A926" s="167" t="s">
        <v>573</v>
      </c>
      <c r="B926" s="33" t="s">
        <v>686</v>
      </c>
      <c r="C926" s="33" t="s">
        <v>687</v>
      </c>
      <c r="D926" s="33" t="s">
        <v>688</v>
      </c>
      <c r="E926" s="18" t="s">
        <v>720</v>
      </c>
      <c r="F926" s="33" t="s">
        <v>690</v>
      </c>
      <c r="G926" s="18" t="s">
        <v>721</v>
      </c>
      <c r="H926" s="33" t="s">
        <v>692</v>
      </c>
      <c r="I926" s="33" t="s">
        <v>693</v>
      </c>
      <c r="J926" s="18" t="s">
        <v>722</v>
      </c>
    </row>
    <row r="927" ht="42" customHeight="1" spans="1:10">
      <c r="A927" s="167" t="s">
        <v>573</v>
      </c>
      <c r="B927" s="33" t="s">
        <v>686</v>
      </c>
      <c r="C927" s="33" t="s">
        <v>687</v>
      </c>
      <c r="D927" s="33" t="s">
        <v>688</v>
      </c>
      <c r="E927" s="18" t="s">
        <v>723</v>
      </c>
      <c r="F927" s="33" t="s">
        <v>690</v>
      </c>
      <c r="G927" s="18" t="s">
        <v>724</v>
      </c>
      <c r="H927" s="33" t="s">
        <v>692</v>
      </c>
      <c r="I927" s="33" t="s">
        <v>693</v>
      </c>
      <c r="J927" s="18" t="s">
        <v>725</v>
      </c>
    </row>
    <row r="928" ht="42" customHeight="1" spans="1:10">
      <c r="A928" s="167" t="s">
        <v>573</v>
      </c>
      <c r="B928" s="33" t="s">
        <v>686</v>
      </c>
      <c r="C928" s="33" t="s">
        <v>687</v>
      </c>
      <c r="D928" s="33" t="s">
        <v>688</v>
      </c>
      <c r="E928" s="18" t="s">
        <v>726</v>
      </c>
      <c r="F928" s="33" t="s">
        <v>690</v>
      </c>
      <c r="G928" s="18" t="s">
        <v>707</v>
      </c>
      <c r="H928" s="33" t="s">
        <v>692</v>
      </c>
      <c r="I928" s="33" t="s">
        <v>693</v>
      </c>
      <c r="J928" s="18" t="s">
        <v>727</v>
      </c>
    </row>
    <row r="929" ht="42" customHeight="1" spans="1:10">
      <c r="A929" s="167" t="s">
        <v>573</v>
      </c>
      <c r="B929" s="33" t="s">
        <v>686</v>
      </c>
      <c r="C929" s="33" t="s">
        <v>687</v>
      </c>
      <c r="D929" s="33" t="s">
        <v>688</v>
      </c>
      <c r="E929" s="18" t="s">
        <v>728</v>
      </c>
      <c r="F929" s="33" t="s">
        <v>703</v>
      </c>
      <c r="G929" s="18" t="s">
        <v>704</v>
      </c>
      <c r="H929" s="33" t="s">
        <v>692</v>
      </c>
      <c r="I929" s="33" t="s">
        <v>693</v>
      </c>
      <c r="J929" s="18" t="s">
        <v>729</v>
      </c>
    </row>
    <row r="930" ht="42" customHeight="1" spans="1:10">
      <c r="A930" s="167" t="s">
        <v>573</v>
      </c>
      <c r="B930" s="33" t="s">
        <v>686</v>
      </c>
      <c r="C930" s="33" t="s">
        <v>687</v>
      </c>
      <c r="D930" s="33" t="s">
        <v>688</v>
      </c>
      <c r="E930" s="18" t="s">
        <v>730</v>
      </c>
      <c r="F930" s="33" t="s">
        <v>703</v>
      </c>
      <c r="G930" s="18" t="s">
        <v>704</v>
      </c>
      <c r="H930" s="33" t="s">
        <v>692</v>
      </c>
      <c r="I930" s="33" t="s">
        <v>693</v>
      </c>
      <c r="J930" s="18" t="s">
        <v>731</v>
      </c>
    </row>
    <row r="931" ht="42" customHeight="1" spans="1:10">
      <c r="A931" s="167" t="s">
        <v>573</v>
      </c>
      <c r="B931" s="33" t="s">
        <v>686</v>
      </c>
      <c r="C931" s="33" t="s">
        <v>687</v>
      </c>
      <c r="D931" s="33" t="s">
        <v>688</v>
      </c>
      <c r="E931" s="18" t="s">
        <v>732</v>
      </c>
      <c r="F931" s="33" t="s">
        <v>703</v>
      </c>
      <c r="G931" s="18" t="s">
        <v>704</v>
      </c>
      <c r="H931" s="33" t="s">
        <v>692</v>
      </c>
      <c r="I931" s="33" t="s">
        <v>693</v>
      </c>
      <c r="J931" s="18" t="s">
        <v>733</v>
      </c>
    </row>
    <row r="932" ht="42" customHeight="1" spans="1:10">
      <c r="A932" s="167" t="s">
        <v>573</v>
      </c>
      <c r="B932" s="33" t="s">
        <v>686</v>
      </c>
      <c r="C932" s="33" t="s">
        <v>687</v>
      </c>
      <c r="D932" s="33" t="s">
        <v>688</v>
      </c>
      <c r="E932" s="18" t="s">
        <v>734</v>
      </c>
      <c r="F932" s="33" t="s">
        <v>703</v>
      </c>
      <c r="G932" s="18" t="s">
        <v>704</v>
      </c>
      <c r="H932" s="33" t="s">
        <v>692</v>
      </c>
      <c r="I932" s="33" t="s">
        <v>693</v>
      </c>
      <c r="J932" s="18" t="s">
        <v>735</v>
      </c>
    </row>
    <row r="933" ht="42" customHeight="1" spans="1:10">
      <c r="A933" s="167" t="s">
        <v>573</v>
      </c>
      <c r="B933" s="33" t="s">
        <v>686</v>
      </c>
      <c r="C933" s="33" t="s">
        <v>687</v>
      </c>
      <c r="D933" s="33" t="s">
        <v>688</v>
      </c>
      <c r="E933" s="18" t="s">
        <v>736</v>
      </c>
      <c r="F933" s="33" t="s">
        <v>690</v>
      </c>
      <c r="G933" s="18" t="s">
        <v>737</v>
      </c>
      <c r="H933" s="33" t="s">
        <v>692</v>
      </c>
      <c r="I933" s="33" t="s">
        <v>693</v>
      </c>
      <c r="J933" s="18" t="s">
        <v>738</v>
      </c>
    </row>
    <row r="934" ht="42" customHeight="1" spans="1:10">
      <c r="A934" s="167" t="s">
        <v>573</v>
      </c>
      <c r="B934" s="33" t="s">
        <v>686</v>
      </c>
      <c r="C934" s="33" t="s">
        <v>687</v>
      </c>
      <c r="D934" s="33" t="s">
        <v>688</v>
      </c>
      <c r="E934" s="18" t="s">
        <v>739</v>
      </c>
      <c r="F934" s="33" t="s">
        <v>703</v>
      </c>
      <c r="G934" s="18" t="s">
        <v>704</v>
      </c>
      <c r="H934" s="33" t="s">
        <v>692</v>
      </c>
      <c r="I934" s="33" t="s">
        <v>693</v>
      </c>
      <c r="J934" s="18" t="s">
        <v>740</v>
      </c>
    </row>
    <row r="935" ht="42" customHeight="1" spans="1:10">
      <c r="A935" s="167" t="s">
        <v>573</v>
      </c>
      <c r="B935" s="33" t="s">
        <v>686</v>
      </c>
      <c r="C935" s="33" t="s">
        <v>687</v>
      </c>
      <c r="D935" s="33" t="s">
        <v>688</v>
      </c>
      <c r="E935" s="18" t="s">
        <v>741</v>
      </c>
      <c r="F935" s="33" t="s">
        <v>703</v>
      </c>
      <c r="G935" s="18" t="s">
        <v>704</v>
      </c>
      <c r="H935" s="33" t="s">
        <v>692</v>
      </c>
      <c r="I935" s="33" t="s">
        <v>693</v>
      </c>
      <c r="J935" s="18" t="s">
        <v>742</v>
      </c>
    </row>
    <row r="936" ht="42" customHeight="1" spans="1:10">
      <c r="A936" s="167" t="s">
        <v>573</v>
      </c>
      <c r="B936" s="33" t="s">
        <v>686</v>
      </c>
      <c r="C936" s="33" t="s">
        <v>687</v>
      </c>
      <c r="D936" s="33" t="s">
        <v>688</v>
      </c>
      <c r="E936" s="18" t="s">
        <v>743</v>
      </c>
      <c r="F936" s="33" t="s">
        <v>703</v>
      </c>
      <c r="G936" s="18" t="s">
        <v>704</v>
      </c>
      <c r="H936" s="33" t="s">
        <v>692</v>
      </c>
      <c r="I936" s="33" t="s">
        <v>693</v>
      </c>
      <c r="J936" s="18" t="s">
        <v>744</v>
      </c>
    </row>
    <row r="937" ht="42" customHeight="1" spans="1:10">
      <c r="A937" s="167" t="s">
        <v>573</v>
      </c>
      <c r="B937" s="33" t="s">
        <v>686</v>
      </c>
      <c r="C937" s="33" t="s">
        <v>687</v>
      </c>
      <c r="D937" s="33" t="s">
        <v>688</v>
      </c>
      <c r="E937" s="18" t="s">
        <v>745</v>
      </c>
      <c r="F937" s="33" t="s">
        <v>703</v>
      </c>
      <c r="G937" s="18" t="s">
        <v>704</v>
      </c>
      <c r="H937" s="33" t="s">
        <v>692</v>
      </c>
      <c r="I937" s="33" t="s">
        <v>693</v>
      </c>
      <c r="J937" s="18" t="s">
        <v>746</v>
      </c>
    </row>
    <row r="938" ht="42" customHeight="1" spans="1:10">
      <c r="A938" s="167" t="s">
        <v>573</v>
      </c>
      <c r="B938" s="33" t="s">
        <v>686</v>
      </c>
      <c r="C938" s="33" t="s">
        <v>687</v>
      </c>
      <c r="D938" s="33" t="s">
        <v>688</v>
      </c>
      <c r="E938" s="18" t="s">
        <v>747</v>
      </c>
      <c r="F938" s="33" t="s">
        <v>703</v>
      </c>
      <c r="G938" s="18" t="s">
        <v>704</v>
      </c>
      <c r="H938" s="33" t="s">
        <v>692</v>
      </c>
      <c r="I938" s="33" t="s">
        <v>693</v>
      </c>
      <c r="J938" s="18" t="s">
        <v>748</v>
      </c>
    </row>
    <row r="939" ht="42" customHeight="1" spans="1:10">
      <c r="A939" s="167" t="s">
        <v>573</v>
      </c>
      <c r="B939" s="33" t="s">
        <v>686</v>
      </c>
      <c r="C939" s="33" t="s">
        <v>687</v>
      </c>
      <c r="D939" s="33" t="s">
        <v>688</v>
      </c>
      <c r="E939" s="18" t="s">
        <v>749</v>
      </c>
      <c r="F939" s="33" t="s">
        <v>690</v>
      </c>
      <c r="G939" s="18" t="s">
        <v>707</v>
      </c>
      <c r="H939" s="33" t="s">
        <v>692</v>
      </c>
      <c r="I939" s="33" t="s">
        <v>693</v>
      </c>
      <c r="J939" s="18" t="s">
        <v>750</v>
      </c>
    </row>
    <row r="940" ht="42" customHeight="1" spans="1:10">
      <c r="A940" s="167" t="s">
        <v>573</v>
      </c>
      <c r="B940" s="33" t="s">
        <v>686</v>
      </c>
      <c r="C940" s="33" t="s">
        <v>687</v>
      </c>
      <c r="D940" s="33" t="s">
        <v>688</v>
      </c>
      <c r="E940" s="18" t="s">
        <v>751</v>
      </c>
      <c r="F940" s="33" t="s">
        <v>690</v>
      </c>
      <c r="G940" s="18" t="s">
        <v>724</v>
      </c>
      <c r="H940" s="33" t="s">
        <v>692</v>
      </c>
      <c r="I940" s="33" t="s">
        <v>693</v>
      </c>
      <c r="J940" s="18" t="s">
        <v>752</v>
      </c>
    </row>
    <row r="941" ht="42" customHeight="1" spans="1:10">
      <c r="A941" s="167" t="s">
        <v>573</v>
      </c>
      <c r="B941" s="33" t="s">
        <v>686</v>
      </c>
      <c r="C941" s="33" t="s">
        <v>687</v>
      </c>
      <c r="D941" s="33" t="s">
        <v>688</v>
      </c>
      <c r="E941" s="18" t="s">
        <v>753</v>
      </c>
      <c r="F941" s="33" t="s">
        <v>690</v>
      </c>
      <c r="G941" s="18" t="s">
        <v>721</v>
      </c>
      <c r="H941" s="33" t="s">
        <v>692</v>
      </c>
      <c r="I941" s="33" t="s">
        <v>693</v>
      </c>
      <c r="J941" s="18" t="s">
        <v>754</v>
      </c>
    </row>
    <row r="942" ht="42" customHeight="1" spans="1:10">
      <c r="A942" s="167" t="s">
        <v>573</v>
      </c>
      <c r="B942" s="33" t="s">
        <v>686</v>
      </c>
      <c r="C942" s="33" t="s">
        <v>687</v>
      </c>
      <c r="D942" s="33" t="s">
        <v>688</v>
      </c>
      <c r="E942" s="18" t="s">
        <v>755</v>
      </c>
      <c r="F942" s="33" t="s">
        <v>690</v>
      </c>
      <c r="G942" s="18" t="s">
        <v>724</v>
      </c>
      <c r="H942" s="33" t="s">
        <v>692</v>
      </c>
      <c r="I942" s="33" t="s">
        <v>693</v>
      </c>
      <c r="J942" s="18" t="s">
        <v>756</v>
      </c>
    </row>
    <row r="943" ht="42" customHeight="1" spans="1:10">
      <c r="A943" s="167" t="s">
        <v>573</v>
      </c>
      <c r="B943" s="33" t="s">
        <v>686</v>
      </c>
      <c r="C943" s="33" t="s">
        <v>687</v>
      </c>
      <c r="D943" s="33" t="s">
        <v>688</v>
      </c>
      <c r="E943" s="18" t="s">
        <v>757</v>
      </c>
      <c r="F943" s="33" t="s">
        <v>690</v>
      </c>
      <c r="G943" s="18" t="s">
        <v>724</v>
      </c>
      <c r="H943" s="33" t="s">
        <v>692</v>
      </c>
      <c r="I943" s="33" t="s">
        <v>693</v>
      </c>
      <c r="J943" s="18" t="s">
        <v>758</v>
      </c>
    </row>
    <row r="944" ht="42" customHeight="1" spans="1:10">
      <c r="A944" s="167" t="s">
        <v>573</v>
      </c>
      <c r="B944" s="33" t="s">
        <v>686</v>
      </c>
      <c r="C944" s="33" t="s">
        <v>687</v>
      </c>
      <c r="D944" s="33" t="s">
        <v>688</v>
      </c>
      <c r="E944" s="18" t="s">
        <v>759</v>
      </c>
      <c r="F944" s="33" t="s">
        <v>690</v>
      </c>
      <c r="G944" s="18" t="s">
        <v>760</v>
      </c>
      <c r="H944" s="33" t="s">
        <v>692</v>
      </c>
      <c r="I944" s="33" t="s">
        <v>693</v>
      </c>
      <c r="J944" s="18" t="s">
        <v>761</v>
      </c>
    </row>
    <row r="945" ht="42" customHeight="1" spans="1:10">
      <c r="A945" s="167" t="s">
        <v>573</v>
      </c>
      <c r="B945" s="33" t="s">
        <v>686</v>
      </c>
      <c r="C945" s="33" t="s">
        <v>687</v>
      </c>
      <c r="D945" s="33" t="s">
        <v>688</v>
      </c>
      <c r="E945" s="18" t="s">
        <v>713</v>
      </c>
      <c r="F945" s="33" t="s">
        <v>690</v>
      </c>
      <c r="G945" s="18" t="s">
        <v>762</v>
      </c>
      <c r="H945" s="33" t="s">
        <v>715</v>
      </c>
      <c r="I945" s="33" t="s">
        <v>693</v>
      </c>
      <c r="J945" s="18" t="s">
        <v>763</v>
      </c>
    </row>
    <row r="946" ht="42" customHeight="1" spans="1:10">
      <c r="A946" s="167" t="s">
        <v>573</v>
      </c>
      <c r="B946" s="33" t="s">
        <v>686</v>
      </c>
      <c r="C946" s="33" t="s">
        <v>687</v>
      </c>
      <c r="D946" s="33" t="s">
        <v>688</v>
      </c>
      <c r="E946" s="18" t="s">
        <v>717</v>
      </c>
      <c r="F946" s="33" t="s">
        <v>690</v>
      </c>
      <c r="G946" s="18" t="s">
        <v>764</v>
      </c>
      <c r="H946" s="33" t="s">
        <v>715</v>
      </c>
      <c r="I946" s="33" t="s">
        <v>693</v>
      </c>
      <c r="J946" s="18" t="s">
        <v>765</v>
      </c>
    </row>
    <row r="947" ht="42" customHeight="1" spans="1:10">
      <c r="A947" s="167" t="s">
        <v>573</v>
      </c>
      <c r="B947" s="33" t="s">
        <v>686</v>
      </c>
      <c r="C947" s="33" t="s">
        <v>687</v>
      </c>
      <c r="D947" s="33" t="s">
        <v>688</v>
      </c>
      <c r="E947" s="18" t="s">
        <v>766</v>
      </c>
      <c r="F947" s="33" t="s">
        <v>690</v>
      </c>
      <c r="G947" s="18" t="s">
        <v>696</v>
      </c>
      <c r="H947" s="33" t="s">
        <v>692</v>
      </c>
      <c r="I947" s="33" t="s">
        <v>693</v>
      </c>
      <c r="J947" s="18" t="s">
        <v>767</v>
      </c>
    </row>
    <row r="948" ht="42" customHeight="1" spans="1:10">
      <c r="A948" s="167" t="s">
        <v>573</v>
      </c>
      <c r="B948" s="33" t="s">
        <v>686</v>
      </c>
      <c r="C948" s="33" t="s">
        <v>687</v>
      </c>
      <c r="D948" s="33" t="s">
        <v>688</v>
      </c>
      <c r="E948" s="18" t="s">
        <v>768</v>
      </c>
      <c r="F948" s="33" t="s">
        <v>690</v>
      </c>
      <c r="G948" s="18" t="s">
        <v>724</v>
      </c>
      <c r="H948" s="33" t="s">
        <v>692</v>
      </c>
      <c r="I948" s="33" t="s">
        <v>693</v>
      </c>
      <c r="J948" s="18" t="s">
        <v>769</v>
      </c>
    </row>
    <row r="949" ht="42" customHeight="1" spans="1:10">
      <c r="A949" s="167" t="s">
        <v>573</v>
      </c>
      <c r="B949" s="33" t="s">
        <v>686</v>
      </c>
      <c r="C949" s="33" t="s">
        <v>687</v>
      </c>
      <c r="D949" s="33" t="s">
        <v>688</v>
      </c>
      <c r="E949" s="18" t="s">
        <v>770</v>
      </c>
      <c r="F949" s="33" t="s">
        <v>690</v>
      </c>
      <c r="G949" s="18" t="s">
        <v>760</v>
      </c>
      <c r="H949" s="33" t="s">
        <v>692</v>
      </c>
      <c r="I949" s="33" t="s">
        <v>693</v>
      </c>
      <c r="J949" s="18" t="s">
        <v>771</v>
      </c>
    </row>
    <row r="950" ht="42" customHeight="1" spans="1:10">
      <c r="A950" s="167" t="s">
        <v>573</v>
      </c>
      <c r="B950" s="33" t="s">
        <v>686</v>
      </c>
      <c r="C950" s="33" t="s">
        <v>687</v>
      </c>
      <c r="D950" s="33" t="s">
        <v>688</v>
      </c>
      <c r="E950" s="18" t="s">
        <v>772</v>
      </c>
      <c r="F950" s="33" t="s">
        <v>690</v>
      </c>
      <c r="G950" s="18" t="s">
        <v>724</v>
      </c>
      <c r="H950" s="33" t="s">
        <v>692</v>
      </c>
      <c r="I950" s="33" t="s">
        <v>693</v>
      </c>
      <c r="J950" s="18" t="s">
        <v>773</v>
      </c>
    </row>
    <row r="951" ht="42" customHeight="1" spans="1:10">
      <c r="A951" s="167" t="s">
        <v>573</v>
      </c>
      <c r="B951" s="33" t="s">
        <v>686</v>
      </c>
      <c r="C951" s="33" t="s">
        <v>687</v>
      </c>
      <c r="D951" s="33" t="s">
        <v>688</v>
      </c>
      <c r="E951" s="18" t="s">
        <v>774</v>
      </c>
      <c r="F951" s="33" t="s">
        <v>690</v>
      </c>
      <c r="G951" s="18" t="s">
        <v>775</v>
      </c>
      <c r="H951" s="33" t="s">
        <v>692</v>
      </c>
      <c r="I951" s="33" t="s">
        <v>693</v>
      </c>
      <c r="J951" s="18" t="s">
        <v>776</v>
      </c>
    </row>
    <row r="952" ht="42" customHeight="1" spans="1:10">
      <c r="A952" s="167" t="s">
        <v>573</v>
      </c>
      <c r="B952" s="33" t="s">
        <v>686</v>
      </c>
      <c r="C952" s="33" t="s">
        <v>687</v>
      </c>
      <c r="D952" s="33" t="s">
        <v>688</v>
      </c>
      <c r="E952" s="18" t="s">
        <v>777</v>
      </c>
      <c r="F952" s="33" t="s">
        <v>690</v>
      </c>
      <c r="G952" s="18" t="s">
        <v>778</v>
      </c>
      <c r="H952" s="33" t="s">
        <v>692</v>
      </c>
      <c r="I952" s="33" t="s">
        <v>693</v>
      </c>
      <c r="J952" s="18" t="s">
        <v>779</v>
      </c>
    </row>
    <row r="953" ht="42" customHeight="1" spans="1:10">
      <c r="A953" s="167" t="s">
        <v>573</v>
      </c>
      <c r="B953" s="33" t="s">
        <v>686</v>
      </c>
      <c r="C953" s="33" t="s">
        <v>687</v>
      </c>
      <c r="D953" s="33" t="s">
        <v>688</v>
      </c>
      <c r="E953" s="18" t="s">
        <v>780</v>
      </c>
      <c r="F953" s="33" t="s">
        <v>690</v>
      </c>
      <c r="G953" s="18" t="s">
        <v>737</v>
      </c>
      <c r="H953" s="33" t="s">
        <v>692</v>
      </c>
      <c r="I953" s="33" t="s">
        <v>693</v>
      </c>
      <c r="J953" s="18" t="s">
        <v>781</v>
      </c>
    </row>
    <row r="954" ht="42" customHeight="1" spans="1:10">
      <c r="A954" s="167" t="s">
        <v>573</v>
      </c>
      <c r="B954" s="33" t="s">
        <v>686</v>
      </c>
      <c r="C954" s="33" t="s">
        <v>687</v>
      </c>
      <c r="D954" s="33" t="s">
        <v>688</v>
      </c>
      <c r="E954" s="18" t="s">
        <v>782</v>
      </c>
      <c r="F954" s="33" t="s">
        <v>703</v>
      </c>
      <c r="G954" s="18" t="s">
        <v>783</v>
      </c>
      <c r="H954" s="33" t="s">
        <v>784</v>
      </c>
      <c r="I954" s="33" t="s">
        <v>785</v>
      </c>
      <c r="J954" s="18" t="s">
        <v>786</v>
      </c>
    </row>
    <row r="955" ht="42" customHeight="1" spans="1:10">
      <c r="A955" s="167" t="s">
        <v>573</v>
      </c>
      <c r="B955" s="33" t="s">
        <v>686</v>
      </c>
      <c r="C955" s="33" t="s">
        <v>687</v>
      </c>
      <c r="D955" s="33" t="s">
        <v>787</v>
      </c>
      <c r="E955" s="18" t="s">
        <v>788</v>
      </c>
      <c r="F955" s="33" t="s">
        <v>703</v>
      </c>
      <c r="G955" s="18" t="s">
        <v>704</v>
      </c>
      <c r="H955" s="33" t="s">
        <v>692</v>
      </c>
      <c r="I955" s="33" t="s">
        <v>693</v>
      </c>
      <c r="J955" s="18" t="s">
        <v>789</v>
      </c>
    </row>
    <row r="956" ht="42" customHeight="1" spans="1:10">
      <c r="A956" s="167" t="s">
        <v>573</v>
      </c>
      <c r="B956" s="33" t="s">
        <v>686</v>
      </c>
      <c r="C956" s="33" t="s">
        <v>687</v>
      </c>
      <c r="D956" s="33" t="s">
        <v>787</v>
      </c>
      <c r="E956" s="18" t="s">
        <v>790</v>
      </c>
      <c r="F956" s="33" t="s">
        <v>690</v>
      </c>
      <c r="G956" s="18" t="s">
        <v>791</v>
      </c>
      <c r="H956" s="33" t="s">
        <v>792</v>
      </c>
      <c r="I956" s="33" t="s">
        <v>693</v>
      </c>
      <c r="J956" s="18" t="s">
        <v>793</v>
      </c>
    </row>
    <row r="957" ht="42" customHeight="1" spans="1:10">
      <c r="A957" s="167" t="s">
        <v>573</v>
      </c>
      <c r="B957" s="33" t="s">
        <v>686</v>
      </c>
      <c r="C957" s="33" t="s">
        <v>687</v>
      </c>
      <c r="D957" s="33" t="s">
        <v>787</v>
      </c>
      <c r="E957" s="18" t="s">
        <v>794</v>
      </c>
      <c r="F957" s="33" t="s">
        <v>690</v>
      </c>
      <c r="G957" s="18" t="s">
        <v>795</v>
      </c>
      <c r="H957" s="33" t="s">
        <v>692</v>
      </c>
      <c r="I957" s="33" t="s">
        <v>693</v>
      </c>
      <c r="J957" s="18" t="s">
        <v>796</v>
      </c>
    </row>
    <row r="958" ht="42" customHeight="1" spans="1:10">
      <c r="A958" s="167" t="s">
        <v>573</v>
      </c>
      <c r="B958" s="33" t="s">
        <v>686</v>
      </c>
      <c r="C958" s="33" t="s">
        <v>687</v>
      </c>
      <c r="D958" s="33" t="s">
        <v>787</v>
      </c>
      <c r="E958" s="18" t="s">
        <v>797</v>
      </c>
      <c r="F958" s="33" t="s">
        <v>690</v>
      </c>
      <c r="G958" s="18" t="s">
        <v>795</v>
      </c>
      <c r="H958" s="33" t="s">
        <v>692</v>
      </c>
      <c r="I958" s="33" t="s">
        <v>693</v>
      </c>
      <c r="J958" s="18" t="s">
        <v>798</v>
      </c>
    </row>
    <row r="959" ht="42" customHeight="1" spans="1:10">
      <c r="A959" s="167" t="s">
        <v>573</v>
      </c>
      <c r="B959" s="33" t="s">
        <v>686</v>
      </c>
      <c r="C959" s="33" t="s">
        <v>687</v>
      </c>
      <c r="D959" s="33" t="s">
        <v>787</v>
      </c>
      <c r="E959" s="18" t="s">
        <v>799</v>
      </c>
      <c r="F959" s="33" t="s">
        <v>703</v>
      </c>
      <c r="G959" s="18" t="s">
        <v>800</v>
      </c>
      <c r="H959" s="33" t="s">
        <v>784</v>
      </c>
      <c r="I959" s="33" t="s">
        <v>785</v>
      </c>
      <c r="J959" s="18" t="s">
        <v>801</v>
      </c>
    </row>
    <row r="960" ht="42" customHeight="1" spans="1:10">
      <c r="A960" s="167" t="s">
        <v>573</v>
      </c>
      <c r="B960" s="33" t="s">
        <v>686</v>
      </c>
      <c r="C960" s="33" t="s">
        <v>687</v>
      </c>
      <c r="D960" s="33" t="s">
        <v>787</v>
      </c>
      <c r="E960" s="18" t="s">
        <v>802</v>
      </c>
      <c r="F960" s="33" t="s">
        <v>690</v>
      </c>
      <c r="G960" s="18" t="s">
        <v>795</v>
      </c>
      <c r="H960" s="33" t="s">
        <v>692</v>
      </c>
      <c r="I960" s="33" t="s">
        <v>693</v>
      </c>
      <c r="J960" s="18" t="s">
        <v>803</v>
      </c>
    </row>
    <row r="961" ht="42" customHeight="1" spans="1:10">
      <c r="A961" s="167" t="s">
        <v>573</v>
      </c>
      <c r="B961" s="33" t="s">
        <v>686</v>
      </c>
      <c r="C961" s="33" t="s">
        <v>687</v>
      </c>
      <c r="D961" s="33" t="s">
        <v>787</v>
      </c>
      <c r="E961" s="18" t="s">
        <v>804</v>
      </c>
      <c r="F961" s="33" t="s">
        <v>690</v>
      </c>
      <c r="G961" s="18" t="s">
        <v>795</v>
      </c>
      <c r="H961" s="33" t="s">
        <v>692</v>
      </c>
      <c r="I961" s="33" t="s">
        <v>693</v>
      </c>
      <c r="J961" s="18" t="s">
        <v>805</v>
      </c>
    </row>
    <row r="962" ht="42" customHeight="1" spans="1:10">
      <c r="A962" s="167" t="s">
        <v>573</v>
      </c>
      <c r="B962" s="33" t="s">
        <v>686</v>
      </c>
      <c r="C962" s="33" t="s">
        <v>687</v>
      </c>
      <c r="D962" s="33" t="s">
        <v>787</v>
      </c>
      <c r="E962" s="18" t="s">
        <v>806</v>
      </c>
      <c r="F962" s="33" t="s">
        <v>690</v>
      </c>
      <c r="G962" s="18" t="s">
        <v>707</v>
      </c>
      <c r="H962" s="33" t="s">
        <v>692</v>
      </c>
      <c r="I962" s="33" t="s">
        <v>693</v>
      </c>
      <c r="J962" s="18" t="s">
        <v>807</v>
      </c>
    </row>
    <row r="963" ht="42" customHeight="1" spans="1:10">
      <c r="A963" s="167" t="s">
        <v>573</v>
      </c>
      <c r="B963" s="33" t="s">
        <v>686</v>
      </c>
      <c r="C963" s="33" t="s">
        <v>687</v>
      </c>
      <c r="D963" s="33" t="s">
        <v>787</v>
      </c>
      <c r="E963" s="18" t="s">
        <v>808</v>
      </c>
      <c r="F963" s="33" t="s">
        <v>703</v>
      </c>
      <c r="G963" s="18" t="s">
        <v>704</v>
      </c>
      <c r="H963" s="33" t="s">
        <v>692</v>
      </c>
      <c r="I963" s="33" t="s">
        <v>693</v>
      </c>
      <c r="J963" s="18" t="s">
        <v>809</v>
      </c>
    </row>
    <row r="964" ht="42" customHeight="1" spans="1:10">
      <c r="A964" s="167" t="s">
        <v>573</v>
      </c>
      <c r="B964" s="33" t="s">
        <v>686</v>
      </c>
      <c r="C964" s="33" t="s">
        <v>687</v>
      </c>
      <c r="D964" s="33" t="s">
        <v>810</v>
      </c>
      <c r="E964" s="18" t="s">
        <v>811</v>
      </c>
      <c r="F964" s="33" t="s">
        <v>703</v>
      </c>
      <c r="G964" s="18" t="s">
        <v>812</v>
      </c>
      <c r="H964" s="33" t="s">
        <v>784</v>
      </c>
      <c r="I964" s="33" t="s">
        <v>693</v>
      </c>
      <c r="J964" s="18" t="s">
        <v>813</v>
      </c>
    </row>
    <row r="965" ht="42" customHeight="1" spans="1:10">
      <c r="A965" s="167" t="s">
        <v>573</v>
      </c>
      <c r="B965" s="33" t="s">
        <v>686</v>
      </c>
      <c r="C965" s="33" t="s">
        <v>687</v>
      </c>
      <c r="D965" s="33" t="s">
        <v>810</v>
      </c>
      <c r="E965" s="18" t="s">
        <v>814</v>
      </c>
      <c r="F965" s="33" t="s">
        <v>703</v>
      </c>
      <c r="G965" s="18" t="s">
        <v>815</v>
      </c>
      <c r="H965" s="33" t="s">
        <v>784</v>
      </c>
      <c r="I965" s="33" t="s">
        <v>693</v>
      </c>
      <c r="J965" s="18" t="s">
        <v>816</v>
      </c>
    </row>
    <row r="966" ht="42" customHeight="1" spans="1:10">
      <c r="A966" s="167" t="s">
        <v>573</v>
      </c>
      <c r="B966" s="33" t="s">
        <v>686</v>
      </c>
      <c r="C966" s="33" t="s">
        <v>817</v>
      </c>
      <c r="D966" s="33" t="s">
        <v>818</v>
      </c>
      <c r="E966" s="18" t="s">
        <v>819</v>
      </c>
      <c r="F966" s="33" t="s">
        <v>703</v>
      </c>
      <c r="G966" s="18" t="s">
        <v>820</v>
      </c>
      <c r="H966" s="33" t="s">
        <v>784</v>
      </c>
      <c r="I966" s="33" t="s">
        <v>785</v>
      </c>
      <c r="J966" s="18" t="s">
        <v>821</v>
      </c>
    </row>
    <row r="967" ht="42" customHeight="1" spans="1:10">
      <c r="A967" s="167" t="s">
        <v>573</v>
      </c>
      <c r="B967" s="33" t="s">
        <v>686</v>
      </c>
      <c r="C967" s="33" t="s">
        <v>817</v>
      </c>
      <c r="D967" s="33" t="s">
        <v>818</v>
      </c>
      <c r="E967" s="18" t="s">
        <v>822</v>
      </c>
      <c r="F967" s="33" t="s">
        <v>703</v>
      </c>
      <c r="G967" s="18" t="s">
        <v>820</v>
      </c>
      <c r="H967" s="33" t="s">
        <v>784</v>
      </c>
      <c r="I967" s="33" t="s">
        <v>785</v>
      </c>
      <c r="J967" s="18" t="s">
        <v>823</v>
      </c>
    </row>
    <row r="968" ht="42" customHeight="1" spans="1:10">
      <c r="A968" s="167" t="s">
        <v>573</v>
      </c>
      <c r="B968" s="33" t="s">
        <v>686</v>
      </c>
      <c r="C968" s="33" t="s">
        <v>817</v>
      </c>
      <c r="D968" s="33" t="s">
        <v>818</v>
      </c>
      <c r="E968" s="18" t="s">
        <v>824</v>
      </c>
      <c r="F968" s="33" t="s">
        <v>703</v>
      </c>
      <c r="G968" s="18" t="s">
        <v>825</v>
      </c>
      <c r="H968" s="33" t="s">
        <v>784</v>
      </c>
      <c r="I968" s="33" t="s">
        <v>785</v>
      </c>
      <c r="J968" s="18" t="s">
        <v>826</v>
      </c>
    </row>
    <row r="969" ht="42" customHeight="1" spans="1:10">
      <c r="A969" s="167" t="s">
        <v>573</v>
      </c>
      <c r="B969" s="33" t="s">
        <v>686</v>
      </c>
      <c r="C969" s="33" t="s">
        <v>817</v>
      </c>
      <c r="D969" s="33" t="s">
        <v>818</v>
      </c>
      <c r="E969" s="18" t="s">
        <v>827</v>
      </c>
      <c r="F969" s="33" t="s">
        <v>703</v>
      </c>
      <c r="G969" s="18" t="s">
        <v>828</v>
      </c>
      <c r="H969" s="33" t="s">
        <v>784</v>
      </c>
      <c r="I969" s="33" t="s">
        <v>785</v>
      </c>
      <c r="J969" s="18" t="s">
        <v>829</v>
      </c>
    </row>
    <row r="970" ht="42" customHeight="1" spans="1:10">
      <c r="A970" s="167" t="s">
        <v>573</v>
      </c>
      <c r="B970" s="33" t="s">
        <v>686</v>
      </c>
      <c r="C970" s="33" t="s">
        <v>817</v>
      </c>
      <c r="D970" s="33" t="s">
        <v>818</v>
      </c>
      <c r="E970" s="18" t="s">
        <v>830</v>
      </c>
      <c r="F970" s="33" t="s">
        <v>703</v>
      </c>
      <c r="G970" s="18" t="s">
        <v>820</v>
      </c>
      <c r="H970" s="33" t="s">
        <v>784</v>
      </c>
      <c r="I970" s="33" t="s">
        <v>785</v>
      </c>
      <c r="J970" s="18" t="s">
        <v>831</v>
      </c>
    </row>
    <row r="971" ht="42" customHeight="1" spans="1:10">
      <c r="A971" s="167" t="s">
        <v>573</v>
      </c>
      <c r="B971" s="33" t="s">
        <v>686</v>
      </c>
      <c r="C971" s="33" t="s">
        <v>817</v>
      </c>
      <c r="D971" s="33" t="s">
        <v>832</v>
      </c>
      <c r="E971" s="18" t="s">
        <v>833</v>
      </c>
      <c r="F971" s="33" t="s">
        <v>703</v>
      </c>
      <c r="G971" s="18" t="s">
        <v>828</v>
      </c>
      <c r="H971" s="33" t="s">
        <v>784</v>
      </c>
      <c r="I971" s="33" t="s">
        <v>785</v>
      </c>
      <c r="J971" s="18" t="s">
        <v>834</v>
      </c>
    </row>
    <row r="972" ht="42" customHeight="1" spans="1:10">
      <c r="A972" s="167" t="s">
        <v>573</v>
      </c>
      <c r="B972" s="33" t="s">
        <v>686</v>
      </c>
      <c r="C972" s="33" t="s">
        <v>817</v>
      </c>
      <c r="D972" s="33" t="s">
        <v>832</v>
      </c>
      <c r="E972" s="18" t="s">
        <v>835</v>
      </c>
      <c r="F972" s="33" t="s">
        <v>703</v>
      </c>
      <c r="G972" s="18" t="s">
        <v>820</v>
      </c>
      <c r="H972" s="33" t="s">
        <v>784</v>
      </c>
      <c r="I972" s="33" t="s">
        <v>785</v>
      </c>
      <c r="J972" s="18" t="s">
        <v>836</v>
      </c>
    </row>
    <row r="973" ht="42" customHeight="1" spans="1:10">
      <c r="A973" s="167" t="s">
        <v>573</v>
      </c>
      <c r="B973" s="33" t="s">
        <v>686</v>
      </c>
      <c r="C973" s="33" t="s">
        <v>837</v>
      </c>
      <c r="D973" s="33" t="s">
        <v>838</v>
      </c>
      <c r="E973" s="18" t="s">
        <v>839</v>
      </c>
      <c r="F973" s="33" t="s">
        <v>690</v>
      </c>
      <c r="G973" s="18" t="s">
        <v>724</v>
      </c>
      <c r="H973" s="33" t="s">
        <v>692</v>
      </c>
      <c r="I973" s="33" t="s">
        <v>693</v>
      </c>
      <c r="J973" s="18" t="s">
        <v>840</v>
      </c>
    </row>
    <row r="974" ht="42" customHeight="1" spans="1:10">
      <c r="A974" s="167" t="s">
        <v>573</v>
      </c>
      <c r="B974" s="33" t="s">
        <v>686</v>
      </c>
      <c r="C974" s="33" t="s">
        <v>837</v>
      </c>
      <c r="D974" s="33" t="s">
        <v>838</v>
      </c>
      <c r="E974" s="18" t="s">
        <v>838</v>
      </c>
      <c r="F974" s="33" t="s">
        <v>690</v>
      </c>
      <c r="G974" s="18" t="s">
        <v>760</v>
      </c>
      <c r="H974" s="33" t="s">
        <v>692</v>
      </c>
      <c r="I974" s="33" t="s">
        <v>693</v>
      </c>
      <c r="J974" s="18" t="s">
        <v>841</v>
      </c>
    </row>
    <row r="975" ht="42" customHeight="1" spans="1:10">
      <c r="A975" s="167" t="s">
        <v>573</v>
      </c>
      <c r="B975" s="33" t="s">
        <v>686</v>
      </c>
      <c r="C975" s="33" t="s">
        <v>837</v>
      </c>
      <c r="D975" s="33" t="s">
        <v>838</v>
      </c>
      <c r="E975" s="18" t="s">
        <v>842</v>
      </c>
      <c r="F975" s="33" t="s">
        <v>690</v>
      </c>
      <c r="G975" s="18" t="s">
        <v>724</v>
      </c>
      <c r="H975" s="33" t="s">
        <v>692</v>
      </c>
      <c r="I975" s="33" t="s">
        <v>693</v>
      </c>
      <c r="J975" s="18" t="s">
        <v>843</v>
      </c>
    </row>
    <row r="976" ht="42" customHeight="1" spans="1:10">
      <c r="A976" s="167" t="s">
        <v>573</v>
      </c>
      <c r="B976" s="33" t="s">
        <v>686</v>
      </c>
      <c r="C976" s="33" t="s">
        <v>837</v>
      </c>
      <c r="D976" s="33" t="s">
        <v>838</v>
      </c>
      <c r="E976" s="18" t="s">
        <v>844</v>
      </c>
      <c r="F976" s="33" t="s">
        <v>690</v>
      </c>
      <c r="G976" s="18" t="s">
        <v>760</v>
      </c>
      <c r="H976" s="33" t="s">
        <v>692</v>
      </c>
      <c r="I976" s="33" t="s">
        <v>693</v>
      </c>
      <c r="J976" s="18" t="s">
        <v>845</v>
      </c>
    </row>
    <row r="977" ht="42" customHeight="1" spans="1:10">
      <c r="A977" s="167" t="s">
        <v>573</v>
      </c>
      <c r="B977" s="33" t="s">
        <v>686</v>
      </c>
      <c r="C977" s="33" t="s">
        <v>837</v>
      </c>
      <c r="D977" s="33" t="s">
        <v>838</v>
      </c>
      <c r="E977" s="18" t="s">
        <v>838</v>
      </c>
      <c r="F977" s="33" t="s">
        <v>703</v>
      </c>
      <c r="G977" s="18" t="s">
        <v>828</v>
      </c>
      <c r="H977" s="33" t="s">
        <v>784</v>
      </c>
      <c r="I977" s="33" t="s">
        <v>785</v>
      </c>
      <c r="J977" s="18" t="s">
        <v>846</v>
      </c>
    </row>
    <row r="978" ht="42" customHeight="1" spans="1:10">
      <c r="A978" s="166" t="s">
        <v>79</v>
      </c>
      <c r="B978" s="26"/>
      <c r="C978" s="26"/>
      <c r="D978" s="26"/>
      <c r="E978" s="26"/>
      <c r="F978" s="26"/>
      <c r="G978" s="26"/>
      <c r="H978" s="26"/>
      <c r="I978" s="26"/>
      <c r="J978" s="26"/>
    </row>
    <row r="979" ht="42" customHeight="1" spans="1:10">
      <c r="A979" s="167" t="s">
        <v>527</v>
      </c>
      <c r="B979" s="33" t="s">
        <v>1004</v>
      </c>
      <c r="C979" s="33" t="s">
        <v>687</v>
      </c>
      <c r="D979" s="33" t="s">
        <v>688</v>
      </c>
      <c r="E979" s="18" t="s">
        <v>896</v>
      </c>
      <c r="F979" s="33" t="s">
        <v>703</v>
      </c>
      <c r="G979" s="18" t="s">
        <v>1168</v>
      </c>
      <c r="H979" s="33" t="s">
        <v>850</v>
      </c>
      <c r="I979" s="33" t="s">
        <v>693</v>
      </c>
      <c r="J979" s="18" t="s">
        <v>898</v>
      </c>
    </row>
    <row r="980" ht="42" customHeight="1" spans="1:10">
      <c r="A980" s="167" t="s">
        <v>527</v>
      </c>
      <c r="B980" s="33" t="s">
        <v>1004</v>
      </c>
      <c r="C980" s="33" t="s">
        <v>687</v>
      </c>
      <c r="D980" s="33" t="s">
        <v>787</v>
      </c>
      <c r="E980" s="18" t="s">
        <v>901</v>
      </c>
      <c r="F980" s="33" t="s">
        <v>690</v>
      </c>
      <c r="G980" s="18" t="s">
        <v>704</v>
      </c>
      <c r="H980" s="33" t="s">
        <v>692</v>
      </c>
      <c r="I980" s="33" t="s">
        <v>693</v>
      </c>
      <c r="J980" s="18" t="s">
        <v>902</v>
      </c>
    </row>
    <row r="981" ht="42" customHeight="1" spans="1:10">
      <c r="A981" s="167" t="s">
        <v>527</v>
      </c>
      <c r="B981" s="33" t="s">
        <v>1004</v>
      </c>
      <c r="C981" s="33" t="s">
        <v>817</v>
      </c>
      <c r="D981" s="33" t="s">
        <v>818</v>
      </c>
      <c r="E981" s="18" t="s">
        <v>903</v>
      </c>
      <c r="F981" s="33" t="s">
        <v>690</v>
      </c>
      <c r="G981" s="18" t="s">
        <v>724</v>
      </c>
      <c r="H981" s="33" t="s">
        <v>692</v>
      </c>
      <c r="I981" s="33" t="s">
        <v>693</v>
      </c>
      <c r="J981" s="18" t="s">
        <v>904</v>
      </c>
    </row>
    <row r="982" ht="42" customHeight="1" spans="1:10">
      <c r="A982" s="167" t="s">
        <v>527</v>
      </c>
      <c r="B982" s="33" t="s">
        <v>1004</v>
      </c>
      <c r="C982" s="33" t="s">
        <v>837</v>
      </c>
      <c r="D982" s="33" t="s">
        <v>838</v>
      </c>
      <c r="E982" s="18" t="s">
        <v>905</v>
      </c>
      <c r="F982" s="33" t="s">
        <v>690</v>
      </c>
      <c r="G982" s="18" t="s">
        <v>724</v>
      </c>
      <c r="H982" s="33" t="s">
        <v>692</v>
      </c>
      <c r="I982" s="33" t="s">
        <v>693</v>
      </c>
      <c r="J982" s="18" t="s">
        <v>906</v>
      </c>
    </row>
    <row r="983" ht="42" customHeight="1" spans="1:10">
      <c r="A983" s="167" t="s">
        <v>588</v>
      </c>
      <c r="B983" s="33" t="s">
        <v>1169</v>
      </c>
      <c r="C983" s="33" t="s">
        <v>687</v>
      </c>
      <c r="D983" s="33" t="s">
        <v>688</v>
      </c>
      <c r="E983" s="18" t="s">
        <v>1170</v>
      </c>
      <c r="F983" s="33" t="s">
        <v>703</v>
      </c>
      <c r="G983" s="18" t="s">
        <v>704</v>
      </c>
      <c r="H983" s="33" t="s">
        <v>692</v>
      </c>
      <c r="I983" s="33" t="s">
        <v>693</v>
      </c>
      <c r="J983" s="18" t="s">
        <v>1171</v>
      </c>
    </row>
    <row r="984" ht="42" customHeight="1" spans="1:10">
      <c r="A984" s="167" t="s">
        <v>588</v>
      </c>
      <c r="B984" s="33" t="s">
        <v>1169</v>
      </c>
      <c r="C984" s="33" t="s">
        <v>817</v>
      </c>
      <c r="D984" s="33" t="s">
        <v>818</v>
      </c>
      <c r="E984" s="18" t="s">
        <v>1172</v>
      </c>
      <c r="F984" s="33" t="s">
        <v>703</v>
      </c>
      <c r="G984" s="18" t="s">
        <v>704</v>
      </c>
      <c r="H984" s="33" t="s">
        <v>692</v>
      </c>
      <c r="I984" s="33" t="s">
        <v>693</v>
      </c>
      <c r="J984" s="18" t="s">
        <v>1173</v>
      </c>
    </row>
    <row r="985" ht="42" customHeight="1" spans="1:10">
      <c r="A985" s="167" t="s">
        <v>588</v>
      </c>
      <c r="B985" s="33" t="s">
        <v>1169</v>
      </c>
      <c r="C985" s="33" t="s">
        <v>837</v>
      </c>
      <c r="D985" s="33" t="s">
        <v>838</v>
      </c>
      <c r="E985" s="18" t="s">
        <v>1174</v>
      </c>
      <c r="F985" s="33" t="s">
        <v>690</v>
      </c>
      <c r="G985" s="18" t="s">
        <v>721</v>
      </c>
      <c r="H985" s="33" t="s">
        <v>692</v>
      </c>
      <c r="I985" s="33" t="s">
        <v>693</v>
      </c>
      <c r="J985" s="18" t="s">
        <v>1175</v>
      </c>
    </row>
    <row r="986" ht="42" customHeight="1" spans="1:10">
      <c r="A986" s="167" t="s">
        <v>584</v>
      </c>
      <c r="B986" s="33" t="s">
        <v>1213</v>
      </c>
      <c r="C986" s="33" t="s">
        <v>687</v>
      </c>
      <c r="D986" s="33" t="s">
        <v>688</v>
      </c>
      <c r="E986" s="18" t="s">
        <v>1214</v>
      </c>
      <c r="F986" s="33" t="s">
        <v>872</v>
      </c>
      <c r="G986" s="18" t="s">
        <v>724</v>
      </c>
      <c r="H986" s="33" t="s">
        <v>692</v>
      </c>
      <c r="I986" s="33" t="s">
        <v>693</v>
      </c>
      <c r="J986" s="18" t="s">
        <v>1214</v>
      </c>
    </row>
    <row r="987" ht="42" customHeight="1" spans="1:10">
      <c r="A987" s="167" t="s">
        <v>584</v>
      </c>
      <c r="B987" s="33" t="s">
        <v>1213</v>
      </c>
      <c r="C987" s="33" t="s">
        <v>817</v>
      </c>
      <c r="D987" s="33" t="s">
        <v>818</v>
      </c>
      <c r="E987" s="18" t="s">
        <v>1215</v>
      </c>
      <c r="F987" s="33" t="s">
        <v>703</v>
      </c>
      <c r="G987" s="18" t="s">
        <v>724</v>
      </c>
      <c r="H987" s="33" t="s">
        <v>692</v>
      </c>
      <c r="I987" s="33" t="s">
        <v>785</v>
      </c>
      <c r="J987" s="18" t="s">
        <v>1215</v>
      </c>
    </row>
    <row r="988" ht="42" customHeight="1" spans="1:10">
      <c r="A988" s="167" t="s">
        <v>584</v>
      </c>
      <c r="B988" s="33" t="s">
        <v>1213</v>
      </c>
      <c r="C988" s="33" t="s">
        <v>837</v>
      </c>
      <c r="D988" s="33" t="s">
        <v>838</v>
      </c>
      <c r="E988" s="18" t="s">
        <v>838</v>
      </c>
      <c r="F988" s="33" t="s">
        <v>690</v>
      </c>
      <c r="G988" s="18" t="s">
        <v>1158</v>
      </c>
      <c r="H988" s="33" t="s">
        <v>692</v>
      </c>
      <c r="I988" s="33" t="s">
        <v>693</v>
      </c>
      <c r="J988" s="18" t="s">
        <v>838</v>
      </c>
    </row>
    <row r="989" ht="42" customHeight="1" spans="1:10">
      <c r="A989" s="167" t="s">
        <v>590</v>
      </c>
      <c r="B989" s="33" t="s">
        <v>1216</v>
      </c>
      <c r="C989" s="33" t="s">
        <v>687</v>
      </c>
      <c r="D989" s="33" t="s">
        <v>688</v>
      </c>
      <c r="E989" s="18" t="s">
        <v>1182</v>
      </c>
      <c r="F989" s="33" t="s">
        <v>690</v>
      </c>
      <c r="G989" s="18" t="s">
        <v>721</v>
      </c>
      <c r="H989" s="33" t="s">
        <v>910</v>
      </c>
      <c r="I989" s="33" t="s">
        <v>693</v>
      </c>
      <c r="J989" s="18" t="s">
        <v>1183</v>
      </c>
    </row>
    <row r="990" ht="42" customHeight="1" spans="1:10">
      <c r="A990" s="167" t="s">
        <v>590</v>
      </c>
      <c r="B990" s="33" t="s">
        <v>1216</v>
      </c>
      <c r="C990" s="33" t="s">
        <v>687</v>
      </c>
      <c r="D990" s="33" t="s">
        <v>787</v>
      </c>
      <c r="E990" s="18" t="s">
        <v>901</v>
      </c>
      <c r="F990" s="33" t="s">
        <v>690</v>
      </c>
      <c r="G990" s="18" t="s">
        <v>724</v>
      </c>
      <c r="H990" s="33" t="s">
        <v>692</v>
      </c>
      <c r="I990" s="33" t="s">
        <v>785</v>
      </c>
      <c r="J990" s="18" t="s">
        <v>902</v>
      </c>
    </row>
    <row r="991" ht="42" customHeight="1" spans="1:10">
      <c r="A991" s="167" t="s">
        <v>590</v>
      </c>
      <c r="B991" s="33" t="s">
        <v>1216</v>
      </c>
      <c r="C991" s="33" t="s">
        <v>687</v>
      </c>
      <c r="D991" s="33" t="s">
        <v>810</v>
      </c>
      <c r="E991" s="18" t="s">
        <v>965</v>
      </c>
      <c r="F991" s="33" t="s">
        <v>703</v>
      </c>
      <c r="G991" s="18" t="s">
        <v>724</v>
      </c>
      <c r="H991" s="33" t="s">
        <v>692</v>
      </c>
      <c r="I991" s="33" t="s">
        <v>785</v>
      </c>
      <c r="J991" s="18" t="s">
        <v>966</v>
      </c>
    </row>
    <row r="992" ht="42" customHeight="1" spans="1:10">
      <c r="A992" s="167" t="s">
        <v>590</v>
      </c>
      <c r="B992" s="33" t="s">
        <v>1216</v>
      </c>
      <c r="C992" s="33" t="s">
        <v>817</v>
      </c>
      <c r="D992" s="33" t="s">
        <v>818</v>
      </c>
      <c r="E992" s="18" t="s">
        <v>903</v>
      </c>
      <c r="F992" s="33" t="s">
        <v>690</v>
      </c>
      <c r="G992" s="18" t="s">
        <v>721</v>
      </c>
      <c r="H992" s="33" t="s">
        <v>692</v>
      </c>
      <c r="I992" s="33" t="s">
        <v>785</v>
      </c>
      <c r="J992" s="18" t="s">
        <v>904</v>
      </c>
    </row>
    <row r="993" ht="42" customHeight="1" spans="1:10">
      <c r="A993" s="167" t="s">
        <v>590</v>
      </c>
      <c r="B993" s="33" t="s">
        <v>1216</v>
      </c>
      <c r="C993" s="33" t="s">
        <v>837</v>
      </c>
      <c r="D993" s="33" t="s">
        <v>838</v>
      </c>
      <c r="E993" s="18" t="s">
        <v>905</v>
      </c>
      <c r="F993" s="33" t="s">
        <v>690</v>
      </c>
      <c r="G993" s="18" t="s">
        <v>721</v>
      </c>
      <c r="H993" s="33" t="s">
        <v>692</v>
      </c>
      <c r="I993" s="33" t="s">
        <v>785</v>
      </c>
      <c r="J993" s="18" t="s">
        <v>906</v>
      </c>
    </row>
    <row r="994" ht="42" customHeight="1" spans="1:10">
      <c r="A994" s="167" t="s">
        <v>586</v>
      </c>
      <c r="B994" s="33" t="s">
        <v>856</v>
      </c>
      <c r="C994" s="33" t="s">
        <v>687</v>
      </c>
      <c r="D994" s="33" t="s">
        <v>787</v>
      </c>
      <c r="E994" s="18" t="s">
        <v>857</v>
      </c>
      <c r="F994" s="33" t="s">
        <v>690</v>
      </c>
      <c r="G994" s="18" t="s">
        <v>721</v>
      </c>
      <c r="H994" s="33" t="s">
        <v>692</v>
      </c>
      <c r="I994" s="33" t="s">
        <v>693</v>
      </c>
      <c r="J994" s="18" t="s">
        <v>857</v>
      </c>
    </row>
    <row r="995" ht="42" customHeight="1" spans="1:10">
      <c r="A995" s="167" t="s">
        <v>586</v>
      </c>
      <c r="B995" s="33" t="s">
        <v>856</v>
      </c>
      <c r="C995" s="33" t="s">
        <v>817</v>
      </c>
      <c r="D995" s="33" t="s">
        <v>860</v>
      </c>
      <c r="E995" s="18" t="s">
        <v>861</v>
      </c>
      <c r="F995" s="33" t="s">
        <v>703</v>
      </c>
      <c r="G995" s="18" t="s">
        <v>862</v>
      </c>
      <c r="H995" s="33" t="s">
        <v>859</v>
      </c>
      <c r="I995" s="33" t="s">
        <v>785</v>
      </c>
      <c r="J995" s="18" t="s">
        <v>861</v>
      </c>
    </row>
    <row r="996" ht="42" customHeight="1" spans="1:10">
      <c r="A996" s="167" t="s">
        <v>586</v>
      </c>
      <c r="B996" s="33" t="s">
        <v>856</v>
      </c>
      <c r="C996" s="33" t="s">
        <v>837</v>
      </c>
      <c r="D996" s="33" t="s">
        <v>838</v>
      </c>
      <c r="E996" s="18" t="s">
        <v>857</v>
      </c>
      <c r="F996" s="33" t="s">
        <v>690</v>
      </c>
      <c r="G996" s="18" t="s">
        <v>721</v>
      </c>
      <c r="H996" s="33" t="s">
        <v>692</v>
      </c>
      <c r="I996" s="33" t="s">
        <v>693</v>
      </c>
      <c r="J996" s="18" t="s">
        <v>857</v>
      </c>
    </row>
    <row r="997" ht="42" customHeight="1" spans="1:10">
      <c r="A997" s="167" t="s">
        <v>594</v>
      </c>
      <c r="B997" s="33" t="s">
        <v>1217</v>
      </c>
      <c r="C997" s="33" t="s">
        <v>687</v>
      </c>
      <c r="D997" s="33" t="s">
        <v>688</v>
      </c>
      <c r="E997" s="18" t="s">
        <v>1218</v>
      </c>
      <c r="F997" s="33" t="s">
        <v>703</v>
      </c>
      <c r="G997" s="18" t="s">
        <v>737</v>
      </c>
      <c r="H997" s="33" t="s">
        <v>1219</v>
      </c>
      <c r="I997" s="33" t="s">
        <v>693</v>
      </c>
      <c r="J997" s="18" t="s">
        <v>1220</v>
      </c>
    </row>
    <row r="998" ht="42" customHeight="1" spans="1:10">
      <c r="A998" s="167" t="s">
        <v>594</v>
      </c>
      <c r="B998" s="33" t="s">
        <v>1217</v>
      </c>
      <c r="C998" s="33" t="s">
        <v>687</v>
      </c>
      <c r="D998" s="33" t="s">
        <v>787</v>
      </c>
      <c r="E998" s="18" t="s">
        <v>1221</v>
      </c>
      <c r="F998" s="33" t="s">
        <v>703</v>
      </c>
      <c r="G998" s="18" t="s">
        <v>724</v>
      </c>
      <c r="H998" s="33" t="s">
        <v>692</v>
      </c>
      <c r="I998" s="33" t="s">
        <v>785</v>
      </c>
      <c r="J998" s="18" t="s">
        <v>1222</v>
      </c>
    </row>
    <row r="999" ht="42" customHeight="1" spans="1:10">
      <c r="A999" s="167" t="s">
        <v>594</v>
      </c>
      <c r="B999" s="33" t="s">
        <v>1217</v>
      </c>
      <c r="C999" s="33" t="s">
        <v>687</v>
      </c>
      <c r="D999" s="33" t="s">
        <v>810</v>
      </c>
      <c r="E999" s="18" t="s">
        <v>1223</v>
      </c>
      <c r="F999" s="33" t="s">
        <v>703</v>
      </c>
      <c r="G999" s="18" t="s">
        <v>724</v>
      </c>
      <c r="H999" s="33" t="s">
        <v>692</v>
      </c>
      <c r="I999" s="33" t="s">
        <v>785</v>
      </c>
      <c r="J999" s="18" t="s">
        <v>1224</v>
      </c>
    </row>
    <row r="1000" ht="42" customHeight="1" spans="1:10">
      <c r="A1000" s="167" t="s">
        <v>594</v>
      </c>
      <c r="B1000" s="33" t="s">
        <v>1217</v>
      </c>
      <c r="C1000" s="33" t="s">
        <v>817</v>
      </c>
      <c r="D1000" s="33" t="s">
        <v>818</v>
      </c>
      <c r="E1000" s="18" t="s">
        <v>1197</v>
      </c>
      <c r="F1000" s="33" t="s">
        <v>703</v>
      </c>
      <c r="G1000" s="18" t="s">
        <v>724</v>
      </c>
      <c r="H1000" s="33" t="s">
        <v>692</v>
      </c>
      <c r="I1000" s="33" t="s">
        <v>693</v>
      </c>
      <c r="J1000" s="18" t="s">
        <v>1225</v>
      </c>
    </row>
    <row r="1001" ht="42" customHeight="1" spans="1:10">
      <c r="A1001" s="167" t="s">
        <v>594</v>
      </c>
      <c r="B1001" s="33" t="s">
        <v>1217</v>
      </c>
      <c r="C1001" s="33" t="s">
        <v>837</v>
      </c>
      <c r="D1001" s="33" t="s">
        <v>838</v>
      </c>
      <c r="E1001" s="18" t="s">
        <v>1226</v>
      </c>
      <c r="F1001" s="33" t="s">
        <v>703</v>
      </c>
      <c r="G1001" s="18" t="s">
        <v>724</v>
      </c>
      <c r="H1001" s="33" t="s">
        <v>692</v>
      </c>
      <c r="I1001" s="33" t="s">
        <v>785</v>
      </c>
      <c r="J1001" s="18" t="s">
        <v>1227</v>
      </c>
    </row>
    <row r="1002" ht="42" customHeight="1" spans="1:10">
      <c r="A1002" s="167" t="s">
        <v>573</v>
      </c>
      <c r="B1002" s="33" t="s">
        <v>686</v>
      </c>
      <c r="C1002" s="33" t="s">
        <v>687</v>
      </c>
      <c r="D1002" s="33" t="s">
        <v>688</v>
      </c>
      <c r="E1002" s="18" t="s">
        <v>689</v>
      </c>
      <c r="F1002" s="33" t="s">
        <v>690</v>
      </c>
      <c r="G1002" s="18" t="s">
        <v>691</v>
      </c>
      <c r="H1002" s="33" t="s">
        <v>692</v>
      </c>
      <c r="I1002" s="33" t="s">
        <v>693</v>
      </c>
      <c r="J1002" s="18" t="s">
        <v>694</v>
      </c>
    </row>
    <row r="1003" ht="42" customHeight="1" spans="1:10">
      <c r="A1003" s="167" t="s">
        <v>573</v>
      </c>
      <c r="B1003" s="33" t="s">
        <v>686</v>
      </c>
      <c r="C1003" s="33" t="s">
        <v>687</v>
      </c>
      <c r="D1003" s="33" t="s">
        <v>688</v>
      </c>
      <c r="E1003" s="18" t="s">
        <v>695</v>
      </c>
      <c r="F1003" s="33" t="s">
        <v>690</v>
      </c>
      <c r="G1003" s="18" t="s">
        <v>696</v>
      </c>
      <c r="H1003" s="33" t="s">
        <v>697</v>
      </c>
      <c r="I1003" s="33" t="s">
        <v>693</v>
      </c>
      <c r="J1003" s="18" t="s">
        <v>698</v>
      </c>
    </row>
    <row r="1004" ht="42" customHeight="1" spans="1:10">
      <c r="A1004" s="167" t="s">
        <v>573</v>
      </c>
      <c r="B1004" s="33" t="s">
        <v>686</v>
      </c>
      <c r="C1004" s="33" t="s">
        <v>687</v>
      </c>
      <c r="D1004" s="33" t="s">
        <v>688</v>
      </c>
      <c r="E1004" s="18" t="s">
        <v>699</v>
      </c>
      <c r="F1004" s="33" t="s">
        <v>690</v>
      </c>
      <c r="G1004" s="18" t="s">
        <v>700</v>
      </c>
      <c r="H1004" s="33" t="s">
        <v>697</v>
      </c>
      <c r="I1004" s="33" t="s">
        <v>693</v>
      </c>
      <c r="J1004" s="18" t="s">
        <v>701</v>
      </c>
    </row>
    <row r="1005" ht="42" customHeight="1" spans="1:10">
      <c r="A1005" s="167" t="s">
        <v>573</v>
      </c>
      <c r="B1005" s="33" t="s">
        <v>686</v>
      </c>
      <c r="C1005" s="33" t="s">
        <v>687</v>
      </c>
      <c r="D1005" s="33" t="s">
        <v>688</v>
      </c>
      <c r="E1005" s="18" t="s">
        <v>702</v>
      </c>
      <c r="F1005" s="33" t="s">
        <v>703</v>
      </c>
      <c r="G1005" s="18" t="s">
        <v>704</v>
      </c>
      <c r="H1005" s="33" t="s">
        <v>692</v>
      </c>
      <c r="I1005" s="33" t="s">
        <v>693</v>
      </c>
      <c r="J1005" s="18" t="s">
        <v>705</v>
      </c>
    </row>
    <row r="1006" ht="42" customHeight="1" spans="1:10">
      <c r="A1006" s="167" t="s">
        <v>573</v>
      </c>
      <c r="B1006" s="33" t="s">
        <v>686</v>
      </c>
      <c r="C1006" s="33" t="s">
        <v>687</v>
      </c>
      <c r="D1006" s="33" t="s">
        <v>688</v>
      </c>
      <c r="E1006" s="18" t="s">
        <v>706</v>
      </c>
      <c r="F1006" s="33" t="s">
        <v>690</v>
      </c>
      <c r="G1006" s="18" t="s">
        <v>707</v>
      </c>
      <c r="H1006" s="33" t="s">
        <v>692</v>
      </c>
      <c r="I1006" s="33" t="s">
        <v>693</v>
      </c>
      <c r="J1006" s="18" t="s">
        <v>708</v>
      </c>
    </row>
    <row r="1007" ht="42" customHeight="1" spans="1:10">
      <c r="A1007" s="167" t="s">
        <v>573</v>
      </c>
      <c r="B1007" s="33" t="s">
        <v>686</v>
      </c>
      <c r="C1007" s="33" t="s">
        <v>687</v>
      </c>
      <c r="D1007" s="33" t="s">
        <v>688</v>
      </c>
      <c r="E1007" s="18" t="s">
        <v>709</v>
      </c>
      <c r="F1007" s="33" t="s">
        <v>690</v>
      </c>
      <c r="G1007" s="18" t="s">
        <v>707</v>
      </c>
      <c r="H1007" s="33" t="s">
        <v>692</v>
      </c>
      <c r="I1007" s="33" t="s">
        <v>693</v>
      </c>
      <c r="J1007" s="18" t="s">
        <v>710</v>
      </c>
    </row>
    <row r="1008" ht="42" customHeight="1" spans="1:10">
      <c r="A1008" s="167" t="s">
        <v>573</v>
      </c>
      <c r="B1008" s="33" t="s">
        <v>686</v>
      </c>
      <c r="C1008" s="33" t="s">
        <v>687</v>
      </c>
      <c r="D1008" s="33" t="s">
        <v>688</v>
      </c>
      <c r="E1008" s="18" t="s">
        <v>711</v>
      </c>
      <c r="F1008" s="33" t="s">
        <v>690</v>
      </c>
      <c r="G1008" s="18" t="s">
        <v>707</v>
      </c>
      <c r="H1008" s="33" t="s">
        <v>692</v>
      </c>
      <c r="I1008" s="33" t="s">
        <v>693</v>
      </c>
      <c r="J1008" s="18" t="s">
        <v>712</v>
      </c>
    </row>
    <row r="1009" ht="42" customHeight="1" spans="1:10">
      <c r="A1009" s="167" t="s">
        <v>573</v>
      </c>
      <c r="B1009" s="33" t="s">
        <v>686</v>
      </c>
      <c r="C1009" s="33" t="s">
        <v>687</v>
      </c>
      <c r="D1009" s="33" t="s">
        <v>688</v>
      </c>
      <c r="E1009" s="18" t="s">
        <v>713</v>
      </c>
      <c r="F1009" s="33" t="s">
        <v>703</v>
      </c>
      <c r="G1009" s="18" t="s">
        <v>714</v>
      </c>
      <c r="H1009" s="33" t="s">
        <v>715</v>
      </c>
      <c r="I1009" s="33" t="s">
        <v>693</v>
      </c>
      <c r="J1009" s="18" t="s">
        <v>716</v>
      </c>
    </row>
    <row r="1010" ht="42" customHeight="1" spans="1:10">
      <c r="A1010" s="167" t="s">
        <v>573</v>
      </c>
      <c r="B1010" s="33" t="s">
        <v>686</v>
      </c>
      <c r="C1010" s="33" t="s">
        <v>687</v>
      </c>
      <c r="D1010" s="33" t="s">
        <v>688</v>
      </c>
      <c r="E1010" s="18" t="s">
        <v>717</v>
      </c>
      <c r="F1010" s="33" t="s">
        <v>703</v>
      </c>
      <c r="G1010" s="18" t="s">
        <v>718</v>
      </c>
      <c r="H1010" s="33" t="s">
        <v>715</v>
      </c>
      <c r="I1010" s="33" t="s">
        <v>693</v>
      </c>
      <c r="J1010" s="18" t="s">
        <v>719</v>
      </c>
    </row>
    <row r="1011" ht="42" customHeight="1" spans="1:10">
      <c r="A1011" s="167" t="s">
        <v>573</v>
      </c>
      <c r="B1011" s="33" t="s">
        <v>686</v>
      </c>
      <c r="C1011" s="33" t="s">
        <v>687</v>
      </c>
      <c r="D1011" s="33" t="s">
        <v>688</v>
      </c>
      <c r="E1011" s="18" t="s">
        <v>720</v>
      </c>
      <c r="F1011" s="33" t="s">
        <v>690</v>
      </c>
      <c r="G1011" s="18" t="s">
        <v>721</v>
      </c>
      <c r="H1011" s="33" t="s">
        <v>692</v>
      </c>
      <c r="I1011" s="33" t="s">
        <v>693</v>
      </c>
      <c r="J1011" s="18" t="s">
        <v>722</v>
      </c>
    </row>
    <row r="1012" ht="42" customHeight="1" spans="1:10">
      <c r="A1012" s="167" t="s">
        <v>573</v>
      </c>
      <c r="B1012" s="33" t="s">
        <v>686</v>
      </c>
      <c r="C1012" s="33" t="s">
        <v>687</v>
      </c>
      <c r="D1012" s="33" t="s">
        <v>688</v>
      </c>
      <c r="E1012" s="18" t="s">
        <v>723</v>
      </c>
      <c r="F1012" s="33" t="s">
        <v>690</v>
      </c>
      <c r="G1012" s="18" t="s">
        <v>724</v>
      </c>
      <c r="H1012" s="33" t="s">
        <v>692</v>
      </c>
      <c r="I1012" s="33" t="s">
        <v>693</v>
      </c>
      <c r="J1012" s="18" t="s">
        <v>725</v>
      </c>
    </row>
    <row r="1013" ht="42" customHeight="1" spans="1:10">
      <c r="A1013" s="167" t="s">
        <v>573</v>
      </c>
      <c r="B1013" s="33" t="s">
        <v>686</v>
      </c>
      <c r="C1013" s="33" t="s">
        <v>687</v>
      </c>
      <c r="D1013" s="33" t="s">
        <v>688</v>
      </c>
      <c r="E1013" s="18" t="s">
        <v>726</v>
      </c>
      <c r="F1013" s="33" t="s">
        <v>690</v>
      </c>
      <c r="G1013" s="18" t="s">
        <v>707</v>
      </c>
      <c r="H1013" s="33" t="s">
        <v>692</v>
      </c>
      <c r="I1013" s="33" t="s">
        <v>693</v>
      </c>
      <c r="J1013" s="18" t="s">
        <v>727</v>
      </c>
    </row>
    <row r="1014" ht="42" customHeight="1" spans="1:10">
      <c r="A1014" s="167" t="s">
        <v>573</v>
      </c>
      <c r="B1014" s="33" t="s">
        <v>686</v>
      </c>
      <c r="C1014" s="33" t="s">
        <v>687</v>
      </c>
      <c r="D1014" s="33" t="s">
        <v>688</v>
      </c>
      <c r="E1014" s="18" t="s">
        <v>728</v>
      </c>
      <c r="F1014" s="33" t="s">
        <v>703</v>
      </c>
      <c r="G1014" s="18" t="s">
        <v>704</v>
      </c>
      <c r="H1014" s="33" t="s">
        <v>692</v>
      </c>
      <c r="I1014" s="33" t="s">
        <v>693</v>
      </c>
      <c r="J1014" s="18" t="s">
        <v>729</v>
      </c>
    </row>
    <row r="1015" ht="42" customHeight="1" spans="1:10">
      <c r="A1015" s="167" t="s">
        <v>573</v>
      </c>
      <c r="B1015" s="33" t="s">
        <v>686</v>
      </c>
      <c r="C1015" s="33" t="s">
        <v>687</v>
      </c>
      <c r="D1015" s="33" t="s">
        <v>688</v>
      </c>
      <c r="E1015" s="18" t="s">
        <v>730</v>
      </c>
      <c r="F1015" s="33" t="s">
        <v>703</v>
      </c>
      <c r="G1015" s="18" t="s">
        <v>704</v>
      </c>
      <c r="H1015" s="33" t="s">
        <v>692</v>
      </c>
      <c r="I1015" s="33" t="s">
        <v>693</v>
      </c>
      <c r="J1015" s="18" t="s">
        <v>731</v>
      </c>
    </row>
    <row r="1016" ht="42" customHeight="1" spans="1:10">
      <c r="A1016" s="167" t="s">
        <v>573</v>
      </c>
      <c r="B1016" s="33" t="s">
        <v>686</v>
      </c>
      <c r="C1016" s="33" t="s">
        <v>687</v>
      </c>
      <c r="D1016" s="33" t="s">
        <v>688</v>
      </c>
      <c r="E1016" s="18" t="s">
        <v>732</v>
      </c>
      <c r="F1016" s="33" t="s">
        <v>703</v>
      </c>
      <c r="G1016" s="18" t="s">
        <v>704</v>
      </c>
      <c r="H1016" s="33" t="s">
        <v>692</v>
      </c>
      <c r="I1016" s="33" t="s">
        <v>693</v>
      </c>
      <c r="J1016" s="18" t="s">
        <v>733</v>
      </c>
    </row>
    <row r="1017" ht="42" customHeight="1" spans="1:10">
      <c r="A1017" s="167" t="s">
        <v>573</v>
      </c>
      <c r="B1017" s="33" t="s">
        <v>686</v>
      </c>
      <c r="C1017" s="33" t="s">
        <v>687</v>
      </c>
      <c r="D1017" s="33" t="s">
        <v>688</v>
      </c>
      <c r="E1017" s="18" t="s">
        <v>734</v>
      </c>
      <c r="F1017" s="33" t="s">
        <v>703</v>
      </c>
      <c r="G1017" s="18" t="s">
        <v>704</v>
      </c>
      <c r="H1017" s="33" t="s">
        <v>692</v>
      </c>
      <c r="I1017" s="33" t="s">
        <v>693</v>
      </c>
      <c r="J1017" s="18" t="s">
        <v>735</v>
      </c>
    </row>
    <row r="1018" ht="42" customHeight="1" spans="1:10">
      <c r="A1018" s="167" t="s">
        <v>573</v>
      </c>
      <c r="B1018" s="33" t="s">
        <v>686</v>
      </c>
      <c r="C1018" s="33" t="s">
        <v>687</v>
      </c>
      <c r="D1018" s="33" t="s">
        <v>688</v>
      </c>
      <c r="E1018" s="18" t="s">
        <v>736</v>
      </c>
      <c r="F1018" s="33" t="s">
        <v>690</v>
      </c>
      <c r="G1018" s="18" t="s">
        <v>737</v>
      </c>
      <c r="H1018" s="33" t="s">
        <v>692</v>
      </c>
      <c r="I1018" s="33" t="s">
        <v>693</v>
      </c>
      <c r="J1018" s="18" t="s">
        <v>738</v>
      </c>
    </row>
    <row r="1019" ht="42" customHeight="1" spans="1:10">
      <c r="A1019" s="167" t="s">
        <v>573</v>
      </c>
      <c r="B1019" s="33" t="s">
        <v>686</v>
      </c>
      <c r="C1019" s="33" t="s">
        <v>687</v>
      </c>
      <c r="D1019" s="33" t="s">
        <v>688</v>
      </c>
      <c r="E1019" s="18" t="s">
        <v>739</v>
      </c>
      <c r="F1019" s="33" t="s">
        <v>703</v>
      </c>
      <c r="G1019" s="18" t="s">
        <v>704</v>
      </c>
      <c r="H1019" s="33" t="s">
        <v>692</v>
      </c>
      <c r="I1019" s="33" t="s">
        <v>693</v>
      </c>
      <c r="J1019" s="18" t="s">
        <v>740</v>
      </c>
    </row>
    <row r="1020" ht="42" customHeight="1" spans="1:10">
      <c r="A1020" s="167" t="s">
        <v>573</v>
      </c>
      <c r="B1020" s="33" t="s">
        <v>686</v>
      </c>
      <c r="C1020" s="33" t="s">
        <v>687</v>
      </c>
      <c r="D1020" s="33" t="s">
        <v>688</v>
      </c>
      <c r="E1020" s="18" t="s">
        <v>741</v>
      </c>
      <c r="F1020" s="33" t="s">
        <v>703</v>
      </c>
      <c r="G1020" s="18" t="s">
        <v>704</v>
      </c>
      <c r="H1020" s="33" t="s">
        <v>692</v>
      </c>
      <c r="I1020" s="33" t="s">
        <v>693</v>
      </c>
      <c r="J1020" s="18" t="s">
        <v>742</v>
      </c>
    </row>
    <row r="1021" ht="42" customHeight="1" spans="1:10">
      <c r="A1021" s="167" t="s">
        <v>573</v>
      </c>
      <c r="B1021" s="33" t="s">
        <v>686</v>
      </c>
      <c r="C1021" s="33" t="s">
        <v>687</v>
      </c>
      <c r="D1021" s="33" t="s">
        <v>688</v>
      </c>
      <c r="E1021" s="18" t="s">
        <v>743</v>
      </c>
      <c r="F1021" s="33" t="s">
        <v>703</v>
      </c>
      <c r="G1021" s="18" t="s">
        <v>704</v>
      </c>
      <c r="H1021" s="33" t="s">
        <v>692</v>
      </c>
      <c r="I1021" s="33" t="s">
        <v>693</v>
      </c>
      <c r="J1021" s="18" t="s">
        <v>744</v>
      </c>
    </row>
    <row r="1022" ht="42" customHeight="1" spans="1:10">
      <c r="A1022" s="167" t="s">
        <v>573</v>
      </c>
      <c r="B1022" s="33" t="s">
        <v>686</v>
      </c>
      <c r="C1022" s="33" t="s">
        <v>687</v>
      </c>
      <c r="D1022" s="33" t="s">
        <v>688</v>
      </c>
      <c r="E1022" s="18" t="s">
        <v>745</v>
      </c>
      <c r="F1022" s="33" t="s">
        <v>703</v>
      </c>
      <c r="G1022" s="18" t="s">
        <v>704</v>
      </c>
      <c r="H1022" s="33" t="s">
        <v>692</v>
      </c>
      <c r="I1022" s="33" t="s">
        <v>693</v>
      </c>
      <c r="J1022" s="18" t="s">
        <v>746</v>
      </c>
    </row>
    <row r="1023" ht="42" customHeight="1" spans="1:10">
      <c r="A1023" s="167" t="s">
        <v>573</v>
      </c>
      <c r="B1023" s="33" t="s">
        <v>686</v>
      </c>
      <c r="C1023" s="33" t="s">
        <v>687</v>
      </c>
      <c r="D1023" s="33" t="s">
        <v>688</v>
      </c>
      <c r="E1023" s="18" t="s">
        <v>747</v>
      </c>
      <c r="F1023" s="33" t="s">
        <v>703</v>
      </c>
      <c r="G1023" s="18" t="s">
        <v>704</v>
      </c>
      <c r="H1023" s="33" t="s">
        <v>692</v>
      </c>
      <c r="I1023" s="33" t="s">
        <v>693</v>
      </c>
      <c r="J1023" s="18" t="s">
        <v>748</v>
      </c>
    </row>
    <row r="1024" ht="42" customHeight="1" spans="1:10">
      <c r="A1024" s="167" t="s">
        <v>573</v>
      </c>
      <c r="B1024" s="33" t="s">
        <v>686</v>
      </c>
      <c r="C1024" s="33" t="s">
        <v>687</v>
      </c>
      <c r="D1024" s="33" t="s">
        <v>688</v>
      </c>
      <c r="E1024" s="18" t="s">
        <v>749</v>
      </c>
      <c r="F1024" s="33" t="s">
        <v>690</v>
      </c>
      <c r="G1024" s="18" t="s">
        <v>707</v>
      </c>
      <c r="H1024" s="33" t="s">
        <v>692</v>
      </c>
      <c r="I1024" s="33" t="s">
        <v>693</v>
      </c>
      <c r="J1024" s="18" t="s">
        <v>750</v>
      </c>
    </row>
    <row r="1025" ht="42" customHeight="1" spans="1:10">
      <c r="A1025" s="167" t="s">
        <v>573</v>
      </c>
      <c r="B1025" s="33" t="s">
        <v>686</v>
      </c>
      <c r="C1025" s="33" t="s">
        <v>687</v>
      </c>
      <c r="D1025" s="33" t="s">
        <v>688</v>
      </c>
      <c r="E1025" s="18" t="s">
        <v>751</v>
      </c>
      <c r="F1025" s="33" t="s">
        <v>690</v>
      </c>
      <c r="G1025" s="18" t="s">
        <v>724</v>
      </c>
      <c r="H1025" s="33" t="s">
        <v>692</v>
      </c>
      <c r="I1025" s="33" t="s">
        <v>693</v>
      </c>
      <c r="J1025" s="18" t="s">
        <v>752</v>
      </c>
    </row>
    <row r="1026" ht="42" customHeight="1" spans="1:10">
      <c r="A1026" s="167" t="s">
        <v>573</v>
      </c>
      <c r="B1026" s="33" t="s">
        <v>686</v>
      </c>
      <c r="C1026" s="33" t="s">
        <v>687</v>
      </c>
      <c r="D1026" s="33" t="s">
        <v>688</v>
      </c>
      <c r="E1026" s="18" t="s">
        <v>753</v>
      </c>
      <c r="F1026" s="33" t="s">
        <v>690</v>
      </c>
      <c r="G1026" s="18" t="s">
        <v>721</v>
      </c>
      <c r="H1026" s="33" t="s">
        <v>692</v>
      </c>
      <c r="I1026" s="33" t="s">
        <v>693</v>
      </c>
      <c r="J1026" s="18" t="s">
        <v>754</v>
      </c>
    </row>
    <row r="1027" ht="42" customHeight="1" spans="1:10">
      <c r="A1027" s="167" t="s">
        <v>573</v>
      </c>
      <c r="B1027" s="33" t="s">
        <v>686</v>
      </c>
      <c r="C1027" s="33" t="s">
        <v>687</v>
      </c>
      <c r="D1027" s="33" t="s">
        <v>688</v>
      </c>
      <c r="E1027" s="18" t="s">
        <v>755</v>
      </c>
      <c r="F1027" s="33" t="s">
        <v>690</v>
      </c>
      <c r="G1027" s="18" t="s">
        <v>724</v>
      </c>
      <c r="H1027" s="33" t="s">
        <v>692</v>
      </c>
      <c r="I1027" s="33" t="s">
        <v>693</v>
      </c>
      <c r="J1027" s="18" t="s">
        <v>756</v>
      </c>
    </row>
    <row r="1028" ht="42" customHeight="1" spans="1:10">
      <c r="A1028" s="167" t="s">
        <v>573</v>
      </c>
      <c r="B1028" s="33" t="s">
        <v>686</v>
      </c>
      <c r="C1028" s="33" t="s">
        <v>687</v>
      </c>
      <c r="D1028" s="33" t="s">
        <v>688</v>
      </c>
      <c r="E1028" s="18" t="s">
        <v>757</v>
      </c>
      <c r="F1028" s="33" t="s">
        <v>690</v>
      </c>
      <c r="G1028" s="18" t="s">
        <v>724</v>
      </c>
      <c r="H1028" s="33" t="s">
        <v>692</v>
      </c>
      <c r="I1028" s="33" t="s">
        <v>693</v>
      </c>
      <c r="J1028" s="18" t="s">
        <v>758</v>
      </c>
    </row>
    <row r="1029" ht="42" customHeight="1" spans="1:10">
      <c r="A1029" s="167" t="s">
        <v>573</v>
      </c>
      <c r="B1029" s="33" t="s">
        <v>686</v>
      </c>
      <c r="C1029" s="33" t="s">
        <v>687</v>
      </c>
      <c r="D1029" s="33" t="s">
        <v>688</v>
      </c>
      <c r="E1029" s="18" t="s">
        <v>759</v>
      </c>
      <c r="F1029" s="33" t="s">
        <v>690</v>
      </c>
      <c r="G1029" s="18" t="s">
        <v>760</v>
      </c>
      <c r="H1029" s="33" t="s">
        <v>692</v>
      </c>
      <c r="I1029" s="33" t="s">
        <v>693</v>
      </c>
      <c r="J1029" s="18" t="s">
        <v>761</v>
      </c>
    </row>
    <row r="1030" ht="42" customHeight="1" spans="1:10">
      <c r="A1030" s="167" t="s">
        <v>573</v>
      </c>
      <c r="B1030" s="33" t="s">
        <v>686</v>
      </c>
      <c r="C1030" s="33" t="s">
        <v>687</v>
      </c>
      <c r="D1030" s="33" t="s">
        <v>688</v>
      </c>
      <c r="E1030" s="18" t="s">
        <v>713</v>
      </c>
      <c r="F1030" s="33" t="s">
        <v>690</v>
      </c>
      <c r="G1030" s="18" t="s">
        <v>762</v>
      </c>
      <c r="H1030" s="33" t="s">
        <v>715</v>
      </c>
      <c r="I1030" s="33" t="s">
        <v>693</v>
      </c>
      <c r="J1030" s="18" t="s">
        <v>763</v>
      </c>
    </row>
    <row r="1031" ht="42" customHeight="1" spans="1:10">
      <c r="A1031" s="167" t="s">
        <v>573</v>
      </c>
      <c r="B1031" s="33" t="s">
        <v>686</v>
      </c>
      <c r="C1031" s="33" t="s">
        <v>687</v>
      </c>
      <c r="D1031" s="33" t="s">
        <v>688</v>
      </c>
      <c r="E1031" s="18" t="s">
        <v>717</v>
      </c>
      <c r="F1031" s="33" t="s">
        <v>690</v>
      </c>
      <c r="G1031" s="18" t="s">
        <v>764</v>
      </c>
      <c r="H1031" s="33" t="s">
        <v>715</v>
      </c>
      <c r="I1031" s="33" t="s">
        <v>693</v>
      </c>
      <c r="J1031" s="18" t="s">
        <v>765</v>
      </c>
    </row>
    <row r="1032" ht="42" customHeight="1" spans="1:10">
      <c r="A1032" s="167" t="s">
        <v>573</v>
      </c>
      <c r="B1032" s="33" t="s">
        <v>686</v>
      </c>
      <c r="C1032" s="33" t="s">
        <v>687</v>
      </c>
      <c r="D1032" s="33" t="s">
        <v>688</v>
      </c>
      <c r="E1032" s="18" t="s">
        <v>766</v>
      </c>
      <c r="F1032" s="33" t="s">
        <v>690</v>
      </c>
      <c r="G1032" s="18" t="s">
        <v>696</v>
      </c>
      <c r="H1032" s="33" t="s">
        <v>692</v>
      </c>
      <c r="I1032" s="33" t="s">
        <v>693</v>
      </c>
      <c r="J1032" s="18" t="s">
        <v>767</v>
      </c>
    </row>
    <row r="1033" ht="42" customHeight="1" spans="1:10">
      <c r="A1033" s="167" t="s">
        <v>573</v>
      </c>
      <c r="B1033" s="33" t="s">
        <v>686</v>
      </c>
      <c r="C1033" s="33" t="s">
        <v>687</v>
      </c>
      <c r="D1033" s="33" t="s">
        <v>688</v>
      </c>
      <c r="E1033" s="18" t="s">
        <v>768</v>
      </c>
      <c r="F1033" s="33" t="s">
        <v>690</v>
      </c>
      <c r="G1033" s="18" t="s">
        <v>724</v>
      </c>
      <c r="H1033" s="33" t="s">
        <v>692</v>
      </c>
      <c r="I1033" s="33" t="s">
        <v>693</v>
      </c>
      <c r="J1033" s="18" t="s">
        <v>769</v>
      </c>
    </row>
    <row r="1034" ht="42" customHeight="1" spans="1:10">
      <c r="A1034" s="167" t="s">
        <v>573</v>
      </c>
      <c r="B1034" s="33" t="s">
        <v>686</v>
      </c>
      <c r="C1034" s="33" t="s">
        <v>687</v>
      </c>
      <c r="D1034" s="33" t="s">
        <v>688</v>
      </c>
      <c r="E1034" s="18" t="s">
        <v>770</v>
      </c>
      <c r="F1034" s="33" t="s">
        <v>690</v>
      </c>
      <c r="G1034" s="18" t="s">
        <v>760</v>
      </c>
      <c r="H1034" s="33" t="s">
        <v>692</v>
      </c>
      <c r="I1034" s="33" t="s">
        <v>693</v>
      </c>
      <c r="J1034" s="18" t="s">
        <v>771</v>
      </c>
    </row>
    <row r="1035" ht="42" customHeight="1" spans="1:10">
      <c r="A1035" s="167" t="s">
        <v>573</v>
      </c>
      <c r="B1035" s="33" t="s">
        <v>686</v>
      </c>
      <c r="C1035" s="33" t="s">
        <v>687</v>
      </c>
      <c r="D1035" s="33" t="s">
        <v>688</v>
      </c>
      <c r="E1035" s="18" t="s">
        <v>772</v>
      </c>
      <c r="F1035" s="33" t="s">
        <v>690</v>
      </c>
      <c r="G1035" s="18" t="s">
        <v>724</v>
      </c>
      <c r="H1035" s="33" t="s">
        <v>692</v>
      </c>
      <c r="I1035" s="33" t="s">
        <v>693</v>
      </c>
      <c r="J1035" s="18" t="s">
        <v>773</v>
      </c>
    </row>
    <row r="1036" ht="42" customHeight="1" spans="1:10">
      <c r="A1036" s="167" t="s">
        <v>573</v>
      </c>
      <c r="B1036" s="33" t="s">
        <v>686</v>
      </c>
      <c r="C1036" s="33" t="s">
        <v>687</v>
      </c>
      <c r="D1036" s="33" t="s">
        <v>688</v>
      </c>
      <c r="E1036" s="18" t="s">
        <v>774</v>
      </c>
      <c r="F1036" s="33" t="s">
        <v>690</v>
      </c>
      <c r="G1036" s="18" t="s">
        <v>775</v>
      </c>
      <c r="H1036" s="33" t="s">
        <v>692</v>
      </c>
      <c r="I1036" s="33" t="s">
        <v>693</v>
      </c>
      <c r="J1036" s="18" t="s">
        <v>776</v>
      </c>
    </row>
    <row r="1037" ht="42" customHeight="1" spans="1:10">
      <c r="A1037" s="167" t="s">
        <v>573</v>
      </c>
      <c r="B1037" s="33" t="s">
        <v>686</v>
      </c>
      <c r="C1037" s="33" t="s">
        <v>687</v>
      </c>
      <c r="D1037" s="33" t="s">
        <v>688</v>
      </c>
      <c r="E1037" s="18" t="s">
        <v>777</v>
      </c>
      <c r="F1037" s="33" t="s">
        <v>690</v>
      </c>
      <c r="G1037" s="18" t="s">
        <v>778</v>
      </c>
      <c r="H1037" s="33" t="s">
        <v>692</v>
      </c>
      <c r="I1037" s="33" t="s">
        <v>693</v>
      </c>
      <c r="J1037" s="18" t="s">
        <v>779</v>
      </c>
    </row>
    <row r="1038" ht="42" customHeight="1" spans="1:10">
      <c r="A1038" s="167" t="s">
        <v>573</v>
      </c>
      <c r="B1038" s="33" t="s">
        <v>686</v>
      </c>
      <c r="C1038" s="33" t="s">
        <v>687</v>
      </c>
      <c r="D1038" s="33" t="s">
        <v>688</v>
      </c>
      <c r="E1038" s="18" t="s">
        <v>780</v>
      </c>
      <c r="F1038" s="33" t="s">
        <v>690</v>
      </c>
      <c r="G1038" s="18" t="s">
        <v>737</v>
      </c>
      <c r="H1038" s="33" t="s">
        <v>692</v>
      </c>
      <c r="I1038" s="33" t="s">
        <v>693</v>
      </c>
      <c r="J1038" s="18" t="s">
        <v>781</v>
      </c>
    </row>
    <row r="1039" ht="42" customHeight="1" spans="1:10">
      <c r="A1039" s="167" t="s">
        <v>573</v>
      </c>
      <c r="B1039" s="33" t="s">
        <v>686</v>
      </c>
      <c r="C1039" s="33" t="s">
        <v>687</v>
      </c>
      <c r="D1039" s="33" t="s">
        <v>688</v>
      </c>
      <c r="E1039" s="18" t="s">
        <v>782</v>
      </c>
      <c r="F1039" s="33" t="s">
        <v>703</v>
      </c>
      <c r="G1039" s="18" t="s">
        <v>783</v>
      </c>
      <c r="H1039" s="33" t="s">
        <v>784</v>
      </c>
      <c r="I1039" s="33" t="s">
        <v>785</v>
      </c>
      <c r="J1039" s="18" t="s">
        <v>786</v>
      </c>
    </row>
    <row r="1040" ht="42" customHeight="1" spans="1:10">
      <c r="A1040" s="167" t="s">
        <v>573</v>
      </c>
      <c r="B1040" s="33" t="s">
        <v>686</v>
      </c>
      <c r="C1040" s="33" t="s">
        <v>687</v>
      </c>
      <c r="D1040" s="33" t="s">
        <v>787</v>
      </c>
      <c r="E1040" s="18" t="s">
        <v>788</v>
      </c>
      <c r="F1040" s="33" t="s">
        <v>703</v>
      </c>
      <c r="G1040" s="18" t="s">
        <v>704</v>
      </c>
      <c r="H1040" s="33" t="s">
        <v>692</v>
      </c>
      <c r="I1040" s="33" t="s">
        <v>693</v>
      </c>
      <c r="J1040" s="18" t="s">
        <v>789</v>
      </c>
    </row>
    <row r="1041" ht="42" customHeight="1" spans="1:10">
      <c r="A1041" s="167" t="s">
        <v>573</v>
      </c>
      <c r="B1041" s="33" t="s">
        <v>686</v>
      </c>
      <c r="C1041" s="33" t="s">
        <v>687</v>
      </c>
      <c r="D1041" s="33" t="s">
        <v>787</v>
      </c>
      <c r="E1041" s="18" t="s">
        <v>790</v>
      </c>
      <c r="F1041" s="33" t="s">
        <v>690</v>
      </c>
      <c r="G1041" s="18" t="s">
        <v>791</v>
      </c>
      <c r="H1041" s="33" t="s">
        <v>792</v>
      </c>
      <c r="I1041" s="33" t="s">
        <v>693</v>
      </c>
      <c r="J1041" s="18" t="s">
        <v>793</v>
      </c>
    </row>
    <row r="1042" ht="42" customHeight="1" spans="1:10">
      <c r="A1042" s="167" t="s">
        <v>573</v>
      </c>
      <c r="B1042" s="33" t="s">
        <v>686</v>
      </c>
      <c r="C1042" s="33" t="s">
        <v>687</v>
      </c>
      <c r="D1042" s="33" t="s">
        <v>787</v>
      </c>
      <c r="E1042" s="18" t="s">
        <v>794</v>
      </c>
      <c r="F1042" s="33" t="s">
        <v>690</v>
      </c>
      <c r="G1042" s="18" t="s">
        <v>795</v>
      </c>
      <c r="H1042" s="33" t="s">
        <v>692</v>
      </c>
      <c r="I1042" s="33" t="s">
        <v>693</v>
      </c>
      <c r="J1042" s="18" t="s">
        <v>796</v>
      </c>
    </row>
    <row r="1043" ht="42" customHeight="1" spans="1:10">
      <c r="A1043" s="167" t="s">
        <v>573</v>
      </c>
      <c r="B1043" s="33" t="s">
        <v>686</v>
      </c>
      <c r="C1043" s="33" t="s">
        <v>687</v>
      </c>
      <c r="D1043" s="33" t="s">
        <v>787</v>
      </c>
      <c r="E1043" s="18" t="s">
        <v>797</v>
      </c>
      <c r="F1043" s="33" t="s">
        <v>690</v>
      </c>
      <c r="G1043" s="18" t="s">
        <v>795</v>
      </c>
      <c r="H1043" s="33" t="s">
        <v>692</v>
      </c>
      <c r="I1043" s="33" t="s">
        <v>693</v>
      </c>
      <c r="J1043" s="18" t="s">
        <v>798</v>
      </c>
    </row>
    <row r="1044" ht="42" customHeight="1" spans="1:10">
      <c r="A1044" s="167" t="s">
        <v>573</v>
      </c>
      <c r="B1044" s="33" t="s">
        <v>686</v>
      </c>
      <c r="C1044" s="33" t="s">
        <v>687</v>
      </c>
      <c r="D1044" s="33" t="s">
        <v>787</v>
      </c>
      <c r="E1044" s="18" t="s">
        <v>799</v>
      </c>
      <c r="F1044" s="33" t="s">
        <v>703</v>
      </c>
      <c r="G1044" s="18" t="s">
        <v>800</v>
      </c>
      <c r="H1044" s="33" t="s">
        <v>784</v>
      </c>
      <c r="I1044" s="33" t="s">
        <v>785</v>
      </c>
      <c r="J1044" s="18" t="s">
        <v>801</v>
      </c>
    </row>
    <row r="1045" ht="42" customHeight="1" spans="1:10">
      <c r="A1045" s="167" t="s">
        <v>573</v>
      </c>
      <c r="B1045" s="33" t="s">
        <v>686</v>
      </c>
      <c r="C1045" s="33" t="s">
        <v>687</v>
      </c>
      <c r="D1045" s="33" t="s">
        <v>787</v>
      </c>
      <c r="E1045" s="18" t="s">
        <v>802</v>
      </c>
      <c r="F1045" s="33" t="s">
        <v>690</v>
      </c>
      <c r="G1045" s="18" t="s">
        <v>795</v>
      </c>
      <c r="H1045" s="33" t="s">
        <v>692</v>
      </c>
      <c r="I1045" s="33" t="s">
        <v>693</v>
      </c>
      <c r="J1045" s="18" t="s">
        <v>803</v>
      </c>
    </row>
    <row r="1046" ht="42" customHeight="1" spans="1:10">
      <c r="A1046" s="167" t="s">
        <v>573</v>
      </c>
      <c r="B1046" s="33" t="s">
        <v>686</v>
      </c>
      <c r="C1046" s="33" t="s">
        <v>687</v>
      </c>
      <c r="D1046" s="33" t="s">
        <v>787</v>
      </c>
      <c r="E1046" s="18" t="s">
        <v>804</v>
      </c>
      <c r="F1046" s="33" t="s">
        <v>690</v>
      </c>
      <c r="G1046" s="18" t="s">
        <v>795</v>
      </c>
      <c r="H1046" s="33" t="s">
        <v>692</v>
      </c>
      <c r="I1046" s="33" t="s">
        <v>693</v>
      </c>
      <c r="J1046" s="18" t="s">
        <v>805</v>
      </c>
    </row>
    <row r="1047" ht="42" customHeight="1" spans="1:10">
      <c r="A1047" s="167" t="s">
        <v>573</v>
      </c>
      <c r="B1047" s="33" t="s">
        <v>686</v>
      </c>
      <c r="C1047" s="33" t="s">
        <v>687</v>
      </c>
      <c r="D1047" s="33" t="s">
        <v>787</v>
      </c>
      <c r="E1047" s="18" t="s">
        <v>806</v>
      </c>
      <c r="F1047" s="33" t="s">
        <v>690</v>
      </c>
      <c r="G1047" s="18" t="s">
        <v>707</v>
      </c>
      <c r="H1047" s="33" t="s">
        <v>692</v>
      </c>
      <c r="I1047" s="33" t="s">
        <v>693</v>
      </c>
      <c r="J1047" s="18" t="s">
        <v>807</v>
      </c>
    </row>
    <row r="1048" ht="42" customHeight="1" spans="1:10">
      <c r="A1048" s="167" t="s">
        <v>573</v>
      </c>
      <c r="B1048" s="33" t="s">
        <v>686</v>
      </c>
      <c r="C1048" s="33" t="s">
        <v>687</v>
      </c>
      <c r="D1048" s="33" t="s">
        <v>787</v>
      </c>
      <c r="E1048" s="18" t="s">
        <v>808</v>
      </c>
      <c r="F1048" s="33" t="s">
        <v>703</v>
      </c>
      <c r="G1048" s="18" t="s">
        <v>704</v>
      </c>
      <c r="H1048" s="33" t="s">
        <v>692</v>
      </c>
      <c r="I1048" s="33" t="s">
        <v>693</v>
      </c>
      <c r="J1048" s="18" t="s">
        <v>809</v>
      </c>
    </row>
    <row r="1049" ht="42" customHeight="1" spans="1:10">
      <c r="A1049" s="167" t="s">
        <v>573</v>
      </c>
      <c r="B1049" s="33" t="s">
        <v>686</v>
      </c>
      <c r="C1049" s="33" t="s">
        <v>687</v>
      </c>
      <c r="D1049" s="33" t="s">
        <v>810</v>
      </c>
      <c r="E1049" s="18" t="s">
        <v>811</v>
      </c>
      <c r="F1049" s="33" t="s">
        <v>703</v>
      </c>
      <c r="G1049" s="18" t="s">
        <v>812</v>
      </c>
      <c r="H1049" s="33" t="s">
        <v>784</v>
      </c>
      <c r="I1049" s="33" t="s">
        <v>693</v>
      </c>
      <c r="J1049" s="18" t="s">
        <v>813</v>
      </c>
    </row>
    <row r="1050" ht="42" customHeight="1" spans="1:10">
      <c r="A1050" s="167" t="s">
        <v>573</v>
      </c>
      <c r="B1050" s="33" t="s">
        <v>686</v>
      </c>
      <c r="C1050" s="33" t="s">
        <v>687</v>
      </c>
      <c r="D1050" s="33" t="s">
        <v>810</v>
      </c>
      <c r="E1050" s="18" t="s">
        <v>814</v>
      </c>
      <c r="F1050" s="33" t="s">
        <v>703</v>
      </c>
      <c r="G1050" s="18" t="s">
        <v>815</v>
      </c>
      <c r="H1050" s="33" t="s">
        <v>784</v>
      </c>
      <c r="I1050" s="33" t="s">
        <v>693</v>
      </c>
      <c r="J1050" s="18" t="s">
        <v>816</v>
      </c>
    </row>
    <row r="1051" ht="42" customHeight="1" spans="1:10">
      <c r="A1051" s="167" t="s">
        <v>573</v>
      </c>
      <c r="B1051" s="33" t="s">
        <v>686</v>
      </c>
      <c r="C1051" s="33" t="s">
        <v>817</v>
      </c>
      <c r="D1051" s="33" t="s">
        <v>818</v>
      </c>
      <c r="E1051" s="18" t="s">
        <v>819</v>
      </c>
      <c r="F1051" s="33" t="s">
        <v>703</v>
      </c>
      <c r="G1051" s="18" t="s">
        <v>820</v>
      </c>
      <c r="H1051" s="33" t="s">
        <v>784</v>
      </c>
      <c r="I1051" s="33" t="s">
        <v>785</v>
      </c>
      <c r="J1051" s="18" t="s">
        <v>821</v>
      </c>
    </row>
    <row r="1052" ht="42" customHeight="1" spans="1:10">
      <c r="A1052" s="167" t="s">
        <v>573</v>
      </c>
      <c r="B1052" s="33" t="s">
        <v>686</v>
      </c>
      <c r="C1052" s="33" t="s">
        <v>817</v>
      </c>
      <c r="D1052" s="33" t="s">
        <v>818</v>
      </c>
      <c r="E1052" s="18" t="s">
        <v>822</v>
      </c>
      <c r="F1052" s="33" t="s">
        <v>703</v>
      </c>
      <c r="G1052" s="18" t="s">
        <v>820</v>
      </c>
      <c r="H1052" s="33" t="s">
        <v>784</v>
      </c>
      <c r="I1052" s="33" t="s">
        <v>785</v>
      </c>
      <c r="J1052" s="18" t="s">
        <v>823</v>
      </c>
    </row>
    <row r="1053" ht="42" customHeight="1" spans="1:10">
      <c r="A1053" s="167" t="s">
        <v>573</v>
      </c>
      <c r="B1053" s="33" t="s">
        <v>686</v>
      </c>
      <c r="C1053" s="33" t="s">
        <v>817</v>
      </c>
      <c r="D1053" s="33" t="s">
        <v>818</v>
      </c>
      <c r="E1053" s="18" t="s">
        <v>824</v>
      </c>
      <c r="F1053" s="33" t="s">
        <v>703</v>
      </c>
      <c r="G1053" s="18" t="s">
        <v>825</v>
      </c>
      <c r="H1053" s="33" t="s">
        <v>784</v>
      </c>
      <c r="I1053" s="33" t="s">
        <v>785</v>
      </c>
      <c r="J1053" s="18" t="s">
        <v>826</v>
      </c>
    </row>
    <row r="1054" ht="42" customHeight="1" spans="1:10">
      <c r="A1054" s="167" t="s">
        <v>573</v>
      </c>
      <c r="B1054" s="33" t="s">
        <v>686</v>
      </c>
      <c r="C1054" s="33" t="s">
        <v>817</v>
      </c>
      <c r="D1054" s="33" t="s">
        <v>818</v>
      </c>
      <c r="E1054" s="18" t="s">
        <v>827</v>
      </c>
      <c r="F1054" s="33" t="s">
        <v>703</v>
      </c>
      <c r="G1054" s="18" t="s">
        <v>828</v>
      </c>
      <c r="H1054" s="33" t="s">
        <v>784</v>
      </c>
      <c r="I1054" s="33" t="s">
        <v>785</v>
      </c>
      <c r="J1054" s="18" t="s">
        <v>829</v>
      </c>
    </row>
    <row r="1055" ht="42" customHeight="1" spans="1:10">
      <c r="A1055" s="167" t="s">
        <v>573</v>
      </c>
      <c r="B1055" s="33" t="s">
        <v>686</v>
      </c>
      <c r="C1055" s="33" t="s">
        <v>817</v>
      </c>
      <c r="D1055" s="33" t="s">
        <v>818</v>
      </c>
      <c r="E1055" s="18" t="s">
        <v>830</v>
      </c>
      <c r="F1055" s="33" t="s">
        <v>703</v>
      </c>
      <c r="G1055" s="18" t="s">
        <v>820</v>
      </c>
      <c r="H1055" s="33" t="s">
        <v>784</v>
      </c>
      <c r="I1055" s="33" t="s">
        <v>785</v>
      </c>
      <c r="J1055" s="18" t="s">
        <v>831</v>
      </c>
    </row>
    <row r="1056" ht="42" customHeight="1" spans="1:10">
      <c r="A1056" s="167" t="s">
        <v>573</v>
      </c>
      <c r="B1056" s="33" t="s">
        <v>686</v>
      </c>
      <c r="C1056" s="33" t="s">
        <v>817</v>
      </c>
      <c r="D1056" s="33" t="s">
        <v>832</v>
      </c>
      <c r="E1056" s="18" t="s">
        <v>833</v>
      </c>
      <c r="F1056" s="33" t="s">
        <v>703</v>
      </c>
      <c r="G1056" s="18" t="s">
        <v>828</v>
      </c>
      <c r="H1056" s="33" t="s">
        <v>784</v>
      </c>
      <c r="I1056" s="33" t="s">
        <v>785</v>
      </c>
      <c r="J1056" s="18" t="s">
        <v>834</v>
      </c>
    </row>
    <row r="1057" ht="42" customHeight="1" spans="1:10">
      <c r="A1057" s="167" t="s">
        <v>573</v>
      </c>
      <c r="B1057" s="33" t="s">
        <v>686</v>
      </c>
      <c r="C1057" s="33" t="s">
        <v>817</v>
      </c>
      <c r="D1057" s="33" t="s">
        <v>832</v>
      </c>
      <c r="E1057" s="18" t="s">
        <v>835</v>
      </c>
      <c r="F1057" s="33" t="s">
        <v>703</v>
      </c>
      <c r="G1057" s="18" t="s">
        <v>820</v>
      </c>
      <c r="H1057" s="33" t="s">
        <v>784</v>
      </c>
      <c r="I1057" s="33" t="s">
        <v>785</v>
      </c>
      <c r="J1057" s="18" t="s">
        <v>836</v>
      </c>
    </row>
    <row r="1058" ht="42" customHeight="1" spans="1:10">
      <c r="A1058" s="167" t="s">
        <v>573</v>
      </c>
      <c r="B1058" s="33" t="s">
        <v>686</v>
      </c>
      <c r="C1058" s="33" t="s">
        <v>837</v>
      </c>
      <c r="D1058" s="33" t="s">
        <v>838</v>
      </c>
      <c r="E1058" s="18" t="s">
        <v>839</v>
      </c>
      <c r="F1058" s="33" t="s">
        <v>690</v>
      </c>
      <c r="G1058" s="18" t="s">
        <v>724</v>
      </c>
      <c r="H1058" s="33" t="s">
        <v>692</v>
      </c>
      <c r="I1058" s="33" t="s">
        <v>693</v>
      </c>
      <c r="J1058" s="18" t="s">
        <v>840</v>
      </c>
    </row>
    <row r="1059" ht="42" customHeight="1" spans="1:10">
      <c r="A1059" s="167" t="s">
        <v>573</v>
      </c>
      <c r="B1059" s="33" t="s">
        <v>686</v>
      </c>
      <c r="C1059" s="33" t="s">
        <v>837</v>
      </c>
      <c r="D1059" s="33" t="s">
        <v>838</v>
      </c>
      <c r="E1059" s="18" t="s">
        <v>838</v>
      </c>
      <c r="F1059" s="33" t="s">
        <v>690</v>
      </c>
      <c r="G1059" s="18" t="s">
        <v>760</v>
      </c>
      <c r="H1059" s="33" t="s">
        <v>692</v>
      </c>
      <c r="I1059" s="33" t="s">
        <v>693</v>
      </c>
      <c r="J1059" s="18" t="s">
        <v>841</v>
      </c>
    </row>
    <row r="1060" ht="42" customHeight="1" spans="1:10">
      <c r="A1060" s="167" t="s">
        <v>573</v>
      </c>
      <c r="B1060" s="33" t="s">
        <v>686</v>
      </c>
      <c r="C1060" s="33" t="s">
        <v>837</v>
      </c>
      <c r="D1060" s="33" t="s">
        <v>838</v>
      </c>
      <c r="E1060" s="18" t="s">
        <v>842</v>
      </c>
      <c r="F1060" s="33" t="s">
        <v>690</v>
      </c>
      <c r="G1060" s="18" t="s">
        <v>724</v>
      </c>
      <c r="H1060" s="33" t="s">
        <v>692</v>
      </c>
      <c r="I1060" s="33" t="s">
        <v>693</v>
      </c>
      <c r="J1060" s="18" t="s">
        <v>843</v>
      </c>
    </row>
    <row r="1061" ht="42" customHeight="1" spans="1:10">
      <c r="A1061" s="167" t="s">
        <v>573</v>
      </c>
      <c r="B1061" s="33" t="s">
        <v>686</v>
      </c>
      <c r="C1061" s="33" t="s">
        <v>837</v>
      </c>
      <c r="D1061" s="33" t="s">
        <v>838</v>
      </c>
      <c r="E1061" s="18" t="s">
        <v>844</v>
      </c>
      <c r="F1061" s="33" t="s">
        <v>690</v>
      </c>
      <c r="G1061" s="18" t="s">
        <v>760</v>
      </c>
      <c r="H1061" s="33" t="s">
        <v>692</v>
      </c>
      <c r="I1061" s="33" t="s">
        <v>693</v>
      </c>
      <c r="J1061" s="18" t="s">
        <v>845</v>
      </c>
    </row>
    <row r="1062" ht="42" customHeight="1" spans="1:10">
      <c r="A1062" s="167" t="s">
        <v>573</v>
      </c>
      <c r="B1062" s="33" t="s">
        <v>686</v>
      </c>
      <c r="C1062" s="33" t="s">
        <v>837</v>
      </c>
      <c r="D1062" s="33" t="s">
        <v>838</v>
      </c>
      <c r="E1062" s="18" t="s">
        <v>838</v>
      </c>
      <c r="F1062" s="33" t="s">
        <v>703</v>
      </c>
      <c r="G1062" s="18" t="s">
        <v>828</v>
      </c>
      <c r="H1062" s="33" t="s">
        <v>784</v>
      </c>
      <c r="I1062" s="33" t="s">
        <v>785</v>
      </c>
      <c r="J1062" s="18" t="s">
        <v>846</v>
      </c>
    </row>
    <row r="1063" ht="42" customHeight="1" spans="1:10">
      <c r="A1063" s="166" t="s">
        <v>103</v>
      </c>
      <c r="B1063" s="26"/>
      <c r="C1063" s="26"/>
      <c r="D1063" s="26"/>
      <c r="E1063" s="26"/>
      <c r="F1063" s="26"/>
      <c r="G1063" s="26"/>
      <c r="H1063" s="26"/>
      <c r="I1063" s="26"/>
      <c r="J1063" s="26"/>
    </row>
    <row r="1064" ht="42" customHeight="1" spans="1:10">
      <c r="A1064" s="167" t="s">
        <v>637</v>
      </c>
      <c r="B1064" s="33" t="s">
        <v>1164</v>
      </c>
      <c r="C1064" s="33" t="s">
        <v>687</v>
      </c>
      <c r="D1064" s="33" t="s">
        <v>688</v>
      </c>
      <c r="E1064" s="18" t="s">
        <v>1165</v>
      </c>
      <c r="F1064" s="33" t="s">
        <v>690</v>
      </c>
      <c r="G1064" s="18" t="s">
        <v>862</v>
      </c>
      <c r="H1064" s="33" t="s">
        <v>1166</v>
      </c>
      <c r="I1064" s="33" t="s">
        <v>693</v>
      </c>
      <c r="J1064" s="18" t="s">
        <v>1167</v>
      </c>
    </row>
    <row r="1065" ht="42" customHeight="1" spans="1:10">
      <c r="A1065" s="167" t="s">
        <v>637</v>
      </c>
      <c r="B1065" s="33" t="s">
        <v>1164</v>
      </c>
      <c r="C1065" s="33" t="s">
        <v>687</v>
      </c>
      <c r="D1065" s="33" t="s">
        <v>787</v>
      </c>
      <c r="E1065" s="18" t="s">
        <v>912</v>
      </c>
      <c r="F1065" s="33" t="s">
        <v>872</v>
      </c>
      <c r="G1065" s="18" t="s">
        <v>119</v>
      </c>
      <c r="H1065" s="33" t="s">
        <v>913</v>
      </c>
      <c r="I1065" s="33" t="s">
        <v>693</v>
      </c>
      <c r="J1065" s="18" t="s">
        <v>914</v>
      </c>
    </row>
    <row r="1066" ht="42" customHeight="1" spans="1:10">
      <c r="A1066" s="167" t="s">
        <v>637</v>
      </c>
      <c r="B1066" s="33" t="s">
        <v>1164</v>
      </c>
      <c r="C1066" s="33" t="s">
        <v>687</v>
      </c>
      <c r="D1066" s="33" t="s">
        <v>810</v>
      </c>
      <c r="E1066" s="18" t="s">
        <v>915</v>
      </c>
      <c r="F1066" s="33" t="s">
        <v>703</v>
      </c>
      <c r="G1066" s="18" t="s">
        <v>1050</v>
      </c>
      <c r="H1066" s="33" t="s">
        <v>692</v>
      </c>
      <c r="I1066" s="33" t="s">
        <v>785</v>
      </c>
      <c r="J1066" s="18" t="s">
        <v>916</v>
      </c>
    </row>
    <row r="1067" ht="42" customHeight="1" spans="1:10">
      <c r="A1067" s="167" t="s">
        <v>637</v>
      </c>
      <c r="B1067" s="33" t="s">
        <v>1164</v>
      </c>
      <c r="C1067" s="33" t="s">
        <v>817</v>
      </c>
      <c r="D1067" s="33" t="s">
        <v>818</v>
      </c>
      <c r="E1067" s="18" t="s">
        <v>917</v>
      </c>
      <c r="F1067" s="33" t="s">
        <v>703</v>
      </c>
      <c r="G1067" s="18" t="s">
        <v>1050</v>
      </c>
      <c r="H1067" s="33" t="s">
        <v>692</v>
      </c>
      <c r="I1067" s="33" t="s">
        <v>785</v>
      </c>
      <c r="J1067" s="18" t="s">
        <v>918</v>
      </c>
    </row>
    <row r="1068" ht="42" customHeight="1" spans="1:10">
      <c r="A1068" s="167" t="s">
        <v>637</v>
      </c>
      <c r="B1068" s="33" t="s">
        <v>1164</v>
      </c>
      <c r="C1068" s="33" t="s">
        <v>837</v>
      </c>
      <c r="D1068" s="33" t="s">
        <v>838</v>
      </c>
      <c r="E1068" s="18" t="s">
        <v>919</v>
      </c>
      <c r="F1068" s="33" t="s">
        <v>703</v>
      </c>
      <c r="G1068" s="18" t="s">
        <v>1050</v>
      </c>
      <c r="H1068" s="33" t="s">
        <v>692</v>
      </c>
      <c r="I1068" s="33" t="s">
        <v>785</v>
      </c>
      <c r="J1068" s="18" t="s">
        <v>920</v>
      </c>
    </row>
    <row r="1069" ht="42" customHeight="1" spans="1:10">
      <c r="A1069" s="167" t="s">
        <v>668</v>
      </c>
      <c r="B1069" s="33" t="s">
        <v>668</v>
      </c>
      <c r="C1069" s="33" t="s">
        <v>687</v>
      </c>
      <c r="D1069" s="33" t="s">
        <v>688</v>
      </c>
      <c r="E1069" s="18" t="s">
        <v>1218</v>
      </c>
      <c r="F1069" s="33" t="s">
        <v>703</v>
      </c>
      <c r="G1069" s="18" t="s">
        <v>1228</v>
      </c>
      <c r="H1069" s="33" t="s">
        <v>1219</v>
      </c>
      <c r="I1069" s="33" t="s">
        <v>693</v>
      </c>
      <c r="J1069" s="18" t="s">
        <v>1229</v>
      </c>
    </row>
    <row r="1070" ht="42" customHeight="1" spans="1:10">
      <c r="A1070" s="167" t="s">
        <v>668</v>
      </c>
      <c r="B1070" s="33" t="s">
        <v>668</v>
      </c>
      <c r="C1070" s="33" t="s">
        <v>687</v>
      </c>
      <c r="D1070" s="33" t="s">
        <v>787</v>
      </c>
      <c r="E1070" s="18" t="s">
        <v>1221</v>
      </c>
      <c r="F1070" s="33" t="s">
        <v>703</v>
      </c>
      <c r="G1070" s="18" t="s">
        <v>760</v>
      </c>
      <c r="H1070" s="33" t="s">
        <v>692</v>
      </c>
      <c r="I1070" s="33" t="s">
        <v>693</v>
      </c>
      <c r="J1070" s="18" t="s">
        <v>1222</v>
      </c>
    </row>
    <row r="1071" ht="42" customHeight="1" spans="1:10">
      <c r="A1071" s="167" t="s">
        <v>668</v>
      </c>
      <c r="B1071" s="33" t="s">
        <v>668</v>
      </c>
      <c r="C1071" s="33" t="s">
        <v>687</v>
      </c>
      <c r="D1071" s="33" t="s">
        <v>787</v>
      </c>
      <c r="E1071" s="18" t="s">
        <v>1230</v>
      </c>
      <c r="F1071" s="33" t="s">
        <v>703</v>
      </c>
      <c r="G1071" s="18" t="s">
        <v>760</v>
      </c>
      <c r="H1071" s="33" t="s">
        <v>692</v>
      </c>
      <c r="I1071" s="33" t="s">
        <v>693</v>
      </c>
      <c r="J1071" s="18" t="s">
        <v>1231</v>
      </c>
    </row>
    <row r="1072" ht="42" customHeight="1" spans="1:10">
      <c r="A1072" s="167" t="s">
        <v>668</v>
      </c>
      <c r="B1072" s="33" t="s">
        <v>668</v>
      </c>
      <c r="C1072" s="33" t="s">
        <v>687</v>
      </c>
      <c r="D1072" s="33" t="s">
        <v>810</v>
      </c>
      <c r="E1072" s="18" t="s">
        <v>1223</v>
      </c>
      <c r="F1072" s="33" t="s">
        <v>703</v>
      </c>
      <c r="G1072" s="18" t="s">
        <v>760</v>
      </c>
      <c r="H1072" s="33" t="s">
        <v>692</v>
      </c>
      <c r="I1072" s="33" t="s">
        <v>693</v>
      </c>
      <c r="J1072" s="18" t="s">
        <v>1224</v>
      </c>
    </row>
    <row r="1073" ht="42" customHeight="1" spans="1:10">
      <c r="A1073" s="167" t="s">
        <v>668</v>
      </c>
      <c r="B1073" s="33" t="s">
        <v>668</v>
      </c>
      <c r="C1073" s="33" t="s">
        <v>817</v>
      </c>
      <c r="D1073" s="33" t="s">
        <v>818</v>
      </c>
      <c r="E1073" s="18" t="s">
        <v>903</v>
      </c>
      <c r="F1073" s="33" t="s">
        <v>690</v>
      </c>
      <c r="G1073" s="18" t="s">
        <v>760</v>
      </c>
      <c r="H1073" s="33" t="s">
        <v>692</v>
      </c>
      <c r="I1073" s="33" t="s">
        <v>693</v>
      </c>
      <c r="J1073" s="18" t="s">
        <v>1232</v>
      </c>
    </row>
    <row r="1074" ht="42" customHeight="1" spans="1:10">
      <c r="A1074" s="167" t="s">
        <v>668</v>
      </c>
      <c r="B1074" s="33" t="s">
        <v>668</v>
      </c>
      <c r="C1074" s="33" t="s">
        <v>837</v>
      </c>
      <c r="D1074" s="33" t="s">
        <v>838</v>
      </c>
      <c r="E1074" s="18" t="s">
        <v>1226</v>
      </c>
      <c r="F1074" s="33" t="s">
        <v>690</v>
      </c>
      <c r="G1074" s="18" t="s">
        <v>760</v>
      </c>
      <c r="H1074" s="33" t="s">
        <v>692</v>
      </c>
      <c r="I1074" s="33" t="s">
        <v>693</v>
      </c>
      <c r="J1074" s="18" t="s">
        <v>1227</v>
      </c>
    </row>
    <row r="1075" ht="42" customHeight="1" spans="1:10">
      <c r="A1075" s="167" t="s">
        <v>622</v>
      </c>
      <c r="B1075" s="33" t="s">
        <v>1176</v>
      </c>
      <c r="C1075" s="33" t="s">
        <v>687</v>
      </c>
      <c r="D1075" s="33" t="s">
        <v>688</v>
      </c>
      <c r="E1075" s="18" t="s">
        <v>1177</v>
      </c>
      <c r="F1075" s="33" t="s">
        <v>690</v>
      </c>
      <c r="G1075" s="18" t="s">
        <v>1178</v>
      </c>
      <c r="H1075" s="33" t="s">
        <v>1179</v>
      </c>
      <c r="I1075" s="33" t="s">
        <v>693</v>
      </c>
      <c r="J1075" s="18" t="s">
        <v>1167</v>
      </c>
    </row>
    <row r="1076" ht="42" customHeight="1" spans="1:10">
      <c r="A1076" s="167" t="s">
        <v>622</v>
      </c>
      <c r="B1076" s="33" t="s">
        <v>1176</v>
      </c>
      <c r="C1076" s="33" t="s">
        <v>817</v>
      </c>
      <c r="D1076" s="33" t="s">
        <v>818</v>
      </c>
      <c r="E1076" s="18" t="s">
        <v>917</v>
      </c>
      <c r="F1076" s="33" t="s">
        <v>703</v>
      </c>
      <c r="G1076" s="18" t="s">
        <v>724</v>
      </c>
      <c r="H1076" s="33" t="s">
        <v>692</v>
      </c>
      <c r="I1076" s="33" t="s">
        <v>785</v>
      </c>
      <c r="J1076" s="18" t="s">
        <v>1180</v>
      </c>
    </row>
    <row r="1077" ht="42" customHeight="1" spans="1:10">
      <c r="A1077" s="167" t="s">
        <v>622</v>
      </c>
      <c r="B1077" s="33" t="s">
        <v>1176</v>
      </c>
      <c r="C1077" s="33" t="s">
        <v>837</v>
      </c>
      <c r="D1077" s="33" t="s">
        <v>838</v>
      </c>
      <c r="E1077" s="18" t="s">
        <v>919</v>
      </c>
      <c r="F1077" s="33" t="s">
        <v>703</v>
      </c>
      <c r="G1077" s="18" t="s">
        <v>724</v>
      </c>
      <c r="H1077" s="33" t="s">
        <v>692</v>
      </c>
      <c r="I1077" s="33" t="s">
        <v>785</v>
      </c>
      <c r="J1077" s="18" t="s">
        <v>920</v>
      </c>
    </row>
    <row r="1078" ht="42" customHeight="1" spans="1:10">
      <c r="A1078" s="167" t="s">
        <v>666</v>
      </c>
      <c r="B1078" s="33" t="s">
        <v>1169</v>
      </c>
      <c r="C1078" s="33" t="s">
        <v>687</v>
      </c>
      <c r="D1078" s="33" t="s">
        <v>688</v>
      </c>
      <c r="E1078" s="18" t="s">
        <v>1233</v>
      </c>
      <c r="F1078" s="33" t="s">
        <v>703</v>
      </c>
      <c r="G1078" s="18" t="s">
        <v>704</v>
      </c>
      <c r="H1078" s="33" t="s">
        <v>692</v>
      </c>
      <c r="I1078" s="33" t="s">
        <v>785</v>
      </c>
      <c r="J1078" s="18" t="s">
        <v>1234</v>
      </c>
    </row>
    <row r="1079" ht="42" customHeight="1" spans="1:10">
      <c r="A1079" s="167" t="s">
        <v>666</v>
      </c>
      <c r="B1079" s="33" t="s">
        <v>1169</v>
      </c>
      <c r="C1079" s="33" t="s">
        <v>817</v>
      </c>
      <c r="D1079" s="33" t="s">
        <v>818</v>
      </c>
      <c r="E1079" s="18" t="s">
        <v>1172</v>
      </c>
      <c r="F1079" s="33" t="s">
        <v>703</v>
      </c>
      <c r="G1079" s="18" t="s">
        <v>704</v>
      </c>
      <c r="H1079" s="33" t="s">
        <v>692</v>
      </c>
      <c r="I1079" s="33" t="s">
        <v>785</v>
      </c>
      <c r="J1079" s="18" t="s">
        <v>1235</v>
      </c>
    </row>
    <row r="1080" ht="42" customHeight="1" spans="1:10">
      <c r="A1080" s="167" t="s">
        <v>666</v>
      </c>
      <c r="B1080" s="33" t="s">
        <v>1169</v>
      </c>
      <c r="C1080" s="33" t="s">
        <v>837</v>
      </c>
      <c r="D1080" s="33" t="s">
        <v>838</v>
      </c>
      <c r="E1080" s="18" t="s">
        <v>1236</v>
      </c>
      <c r="F1080" s="33" t="s">
        <v>703</v>
      </c>
      <c r="G1080" s="18" t="s">
        <v>721</v>
      </c>
      <c r="H1080" s="33" t="s">
        <v>692</v>
      </c>
      <c r="I1080" s="33" t="s">
        <v>785</v>
      </c>
      <c r="J1080" s="18" t="s">
        <v>1235</v>
      </c>
    </row>
    <row r="1081" ht="42" customHeight="1" spans="1:10">
      <c r="A1081" s="167" t="s">
        <v>673</v>
      </c>
      <c r="B1081" s="33" t="s">
        <v>1237</v>
      </c>
      <c r="C1081" s="33" t="s">
        <v>687</v>
      </c>
      <c r="D1081" s="33" t="s">
        <v>688</v>
      </c>
      <c r="E1081" s="18" t="s">
        <v>1238</v>
      </c>
      <c r="F1081" s="33" t="s">
        <v>959</v>
      </c>
      <c r="G1081" s="18" t="s">
        <v>1054</v>
      </c>
      <c r="H1081" s="33" t="s">
        <v>1239</v>
      </c>
      <c r="I1081" s="33" t="s">
        <v>693</v>
      </c>
      <c r="J1081" s="18" t="s">
        <v>1240</v>
      </c>
    </row>
    <row r="1082" ht="42" customHeight="1" spans="1:10">
      <c r="A1082" s="167" t="s">
        <v>673</v>
      </c>
      <c r="B1082" s="33" t="s">
        <v>1237</v>
      </c>
      <c r="C1082" s="33" t="s">
        <v>687</v>
      </c>
      <c r="D1082" s="33" t="s">
        <v>688</v>
      </c>
      <c r="E1082" s="18" t="s">
        <v>1241</v>
      </c>
      <c r="F1082" s="33" t="s">
        <v>959</v>
      </c>
      <c r="G1082" s="18" t="s">
        <v>1057</v>
      </c>
      <c r="H1082" s="33" t="s">
        <v>891</v>
      </c>
      <c r="I1082" s="33" t="s">
        <v>693</v>
      </c>
      <c r="J1082" s="18" t="s">
        <v>1240</v>
      </c>
    </row>
    <row r="1083" ht="42" customHeight="1" spans="1:10">
      <c r="A1083" s="167" t="s">
        <v>673</v>
      </c>
      <c r="B1083" s="33" t="s">
        <v>1237</v>
      </c>
      <c r="C1083" s="33" t="s">
        <v>687</v>
      </c>
      <c r="D1083" s="33" t="s">
        <v>787</v>
      </c>
      <c r="E1083" s="18" t="s">
        <v>1242</v>
      </c>
      <c r="F1083" s="33" t="s">
        <v>959</v>
      </c>
      <c r="G1083" s="18" t="s">
        <v>1243</v>
      </c>
      <c r="H1083" s="33" t="s">
        <v>697</v>
      </c>
      <c r="I1083" s="33" t="s">
        <v>693</v>
      </c>
      <c r="J1083" s="18" t="s">
        <v>1240</v>
      </c>
    </row>
    <row r="1084" ht="42" customHeight="1" spans="1:10">
      <c r="A1084" s="167" t="s">
        <v>673</v>
      </c>
      <c r="B1084" s="33" t="s">
        <v>1237</v>
      </c>
      <c r="C1084" s="33" t="s">
        <v>687</v>
      </c>
      <c r="D1084" s="33" t="s">
        <v>787</v>
      </c>
      <c r="E1084" s="18" t="s">
        <v>1244</v>
      </c>
      <c r="F1084" s="33" t="s">
        <v>959</v>
      </c>
      <c r="G1084" s="18" t="s">
        <v>1243</v>
      </c>
      <c r="H1084" s="33" t="s">
        <v>697</v>
      </c>
      <c r="I1084" s="33" t="s">
        <v>693</v>
      </c>
      <c r="J1084" s="18" t="s">
        <v>1240</v>
      </c>
    </row>
    <row r="1085" ht="42" customHeight="1" spans="1:10">
      <c r="A1085" s="167" t="s">
        <v>673</v>
      </c>
      <c r="B1085" s="33" t="s">
        <v>1237</v>
      </c>
      <c r="C1085" s="33" t="s">
        <v>687</v>
      </c>
      <c r="D1085" s="33" t="s">
        <v>787</v>
      </c>
      <c r="E1085" s="18" t="s">
        <v>1245</v>
      </c>
      <c r="F1085" s="33" t="s">
        <v>959</v>
      </c>
      <c r="G1085" s="18" t="s">
        <v>1243</v>
      </c>
      <c r="H1085" s="33" t="s">
        <v>697</v>
      </c>
      <c r="I1085" s="33" t="s">
        <v>693</v>
      </c>
      <c r="J1085" s="18" t="s">
        <v>1240</v>
      </c>
    </row>
    <row r="1086" ht="42" customHeight="1" spans="1:10">
      <c r="A1086" s="167" t="s">
        <v>673</v>
      </c>
      <c r="B1086" s="33" t="s">
        <v>1237</v>
      </c>
      <c r="C1086" s="33" t="s">
        <v>817</v>
      </c>
      <c r="D1086" s="33" t="s">
        <v>1034</v>
      </c>
      <c r="E1086" s="18" t="s">
        <v>1246</v>
      </c>
      <c r="F1086" s="33" t="s">
        <v>1247</v>
      </c>
      <c r="G1086" s="18" t="s">
        <v>1059</v>
      </c>
      <c r="H1086" s="33" t="s">
        <v>697</v>
      </c>
      <c r="I1086" s="33" t="s">
        <v>785</v>
      </c>
      <c r="J1086" s="18" t="s">
        <v>1240</v>
      </c>
    </row>
    <row r="1087" ht="42" customHeight="1" spans="1:10">
      <c r="A1087" s="167" t="s">
        <v>673</v>
      </c>
      <c r="B1087" s="33" t="s">
        <v>1237</v>
      </c>
      <c r="C1087" s="33" t="s">
        <v>817</v>
      </c>
      <c r="D1087" s="33" t="s">
        <v>1034</v>
      </c>
      <c r="E1087" s="18" t="s">
        <v>1058</v>
      </c>
      <c r="F1087" s="33" t="s">
        <v>1247</v>
      </c>
      <c r="G1087" s="18" t="s">
        <v>1059</v>
      </c>
      <c r="H1087" s="33" t="s">
        <v>697</v>
      </c>
      <c r="I1087" s="33" t="s">
        <v>785</v>
      </c>
      <c r="J1087" s="18" t="s">
        <v>1240</v>
      </c>
    </row>
    <row r="1088" ht="42" customHeight="1" spans="1:10">
      <c r="A1088" s="167" t="s">
        <v>673</v>
      </c>
      <c r="B1088" s="33" t="s">
        <v>1237</v>
      </c>
      <c r="C1088" s="33" t="s">
        <v>837</v>
      </c>
      <c r="D1088" s="33" t="s">
        <v>838</v>
      </c>
      <c r="E1088" s="18" t="s">
        <v>1062</v>
      </c>
      <c r="F1088" s="33" t="s">
        <v>703</v>
      </c>
      <c r="G1088" s="18" t="s">
        <v>1248</v>
      </c>
      <c r="H1088" s="33" t="s">
        <v>692</v>
      </c>
      <c r="I1088" s="33"/>
      <c r="J1088" s="18" t="s">
        <v>1240</v>
      </c>
    </row>
    <row r="1089" ht="42" customHeight="1" spans="1:10">
      <c r="A1089" s="167" t="s">
        <v>675</v>
      </c>
      <c r="B1089" s="33" t="s">
        <v>856</v>
      </c>
      <c r="C1089" s="33" t="s">
        <v>687</v>
      </c>
      <c r="D1089" s="33" t="s">
        <v>787</v>
      </c>
      <c r="E1089" s="18" t="s">
        <v>857</v>
      </c>
      <c r="F1089" s="33" t="s">
        <v>703</v>
      </c>
      <c r="G1089" s="18" t="s">
        <v>721</v>
      </c>
      <c r="H1089" s="33" t="s">
        <v>692</v>
      </c>
      <c r="I1089" s="33" t="s">
        <v>785</v>
      </c>
      <c r="J1089" s="18" t="s">
        <v>857</v>
      </c>
    </row>
    <row r="1090" ht="42" customHeight="1" spans="1:10">
      <c r="A1090" s="167" t="s">
        <v>675</v>
      </c>
      <c r="B1090" s="33" t="s">
        <v>856</v>
      </c>
      <c r="C1090" s="33" t="s">
        <v>817</v>
      </c>
      <c r="D1090" s="33" t="s">
        <v>818</v>
      </c>
      <c r="E1090" s="18" t="s">
        <v>1249</v>
      </c>
      <c r="F1090" s="33" t="s">
        <v>703</v>
      </c>
      <c r="G1090" s="18" t="s">
        <v>721</v>
      </c>
      <c r="H1090" s="33" t="s">
        <v>692</v>
      </c>
      <c r="I1090" s="33" t="s">
        <v>785</v>
      </c>
      <c r="J1090" s="18" t="s">
        <v>1249</v>
      </c>
    </row>
    <row r="1091" ht="42" customHeight="1" spans="1:10">
      <c r="A1091" s="167" t="s">
        <v>675</v>
      </c>
      <c r="B1091" s="33" t="s">
        <v>856</v>
      </c>
      <c r="C1091" s="33" t="s">
        <v>837</v>
      </c>
      <c r="D1091" s="33" t="s">
        <v>838</v>
      </c>
      <c r="E1091" s="18" t="s">
        <v>919</v>
      </c>
      <c r="F1091" s="33" t="s">
        <v>703</v>
      </c>
      <c r="G1091" s="18" t="s">
        <v>724</v>
      </c>
      <c r="H1091" s="33" t="s">
        <v>692</v>
      </c>
      <c r="I1091" s="33" t="s">
        <v>785</v>
      </c>
      <c r="J1091" s="18" t="s">
        <v>920</v>
      </c>
    </row>
    <row r="1092" ht="42" customHeight="1" spans="1:10">
      <c r="A1092" s="167" t="s">
        <v>663</v>
      </c>
      <c r="B1092" s="33" t="s">
        <v>1250</v>
      </c>
      <c r="C1092" s="33" t="s">
        <v>687</v>
      </c>
      <c r="D1092" s="33" t="s">
        <v>688</v>
      </c>
      <c r="E1092" s="18" t="s">
        <v>1251</v>
      </c>
      <c r="F1092" s="33" t="s">
        <v>703</v>
      </c>
      <c r="G1092" s="18" t="s">
        <v>115</v>
      </c>
      <c r="H1092" s="33" t="s">
        <v>1141</v>
      </c>
      <c r="I1092" s="33" t="s">
        <v>693</v>
      </c>
      <c r="J1092" s="18" t="s">
        <v>1252</v>
      </c>
    </row>
    <row r="1093" ht="42" customHeight="1" spans="1:10">
      <c r="A1093" s="167" t="s">
        <v>663</v>
      </c>
      <c r="B1093" s="33" t="s">
        <v>1250</v>
      </c>
      <c r="C1093" s="33" t="s">
        <v>687</v>
      </c>
      <c r="D1093" s="33" t="s">
        <v>787</v>
      </c>
      <c r="E1093" s="18" t="s">
        <v>1253</v>
      </c>
      <c r="F1093" s="33" t="s">
        <v>703</v>
      </c>
      <c r="G1093" s="18" t="s">
        <v>704</v>
      </c>
      <c r="H1093" s="33" t="s">
        <v>692</v>
      </c>
      <c r="I1093" s="33" t="s">
        <v>693</v>
      </c>
      <c r="J1093" s="18" t="s">
        <v>1254</v>
      </c>
    </row>
    <row r="1094" ht="42" customHeight="1" spans="1:10">
      <c r="A1094" s="167" t="s">
        <v>663</v>
      </c>
      <c r="B1094" s="33" t="s">
        <v>1250</v>
      </c>
      <c r="C1094" s="33" t="s">
        <v>817</v>
      </c>
      <c r="D1094" s="33" t="s">
        <v>818</v>
      </c>
      <c r="E1094" s="18" t="s">
        <v>1255</v>
      </c>
      <c r="F1094" s="33" t="s">
        <v>959</v>
      </c>
      <c r="G1094" s="18" t="s">
        <v>724</v>
      </c>
      <c r="H1094" s="33" t="s">
        <v>692</v>
      </c>
      <c r="I1094" s="33" t="s">
        <v>693</v>
      </c>
      <c r="J1094" s="18" t="s">
        <v>1255</v>
      </c>
    </row>
    <row r="1095" ht="42" customHeight="1" spans="1:10">
      <c r="A1095" s="167" t="s">
        <v>663</v>
      </c>
      <c r="B1095" s="33" t="s">
        <v>1250</v>
      </c>
      <c r="C1095" s="33" t="s">
        <v>837</v>
      </c>
      <c r="D1095" s="33" t="s">
        <v>838</v>
      </c>
      <c r="E1095" s="18" t="s">
        <v>1256</v>
      </c>
      <c r="F1095" s="33" t="s">
        <v>690</v>
      </c>
      <c r="G1095" s="18" t="s">
        <v>724</v>
      </c>
      <c r="H1095" s="33" t="s">
        <v>692</v>
      </c>
      <c r="I1095" s="33" t="s">
        <v>693</v>
      </c>
      <c r="J1095" s="18" t="s">
        <v>1017</v>
      </c>
    </row>
    <row r="1096" ht="42" customHeight="1" spans="1:10">
      <c r="A1096" s="167" t="s">
        <v>635</v>
      </c>
      <c r="B1096" s="33" t="s">
        <v>1159</v>
      </c>
      <c r="C1096" s="33" t="s">
        <v>687</v>
      </c>
      <c r="D1096" s="33" t="s">
        <v>688</v>
      </c>
      <c r="E1096" s="18" t="s">
        <v>1160</v>
      </c>
      <c r="F1096" s="33" t="s">
        <v>690</v>
      </c>
      <c r="G1096" s="18" t="s">
        <v>1161</v>
      </c>
      <c r="H1096" s="33" t="s">
        <v>697</v>
      </c>
      <c r="I1096" s="33" t="s">
        <v>693</v>
      </c>
      <c r="J1096" s="18" t="s">
        <v>1162</v>
      </c>
    </row>
    <row r="1097" ht="42" customHeight="1" spans="1:10">
      <c r="A1097" s="167" t="s">
        <v>635</v>
      </c>
      <c r="B1097" s="33" t="s">
        <v>1159</v>
      </c>
      <c r="C1097" s="33" t="s">
        <v>687</v>
      </c>
      <c r="D1097" s="33" t="s">
        <v>688</v>
      </c>
      <c r="E1097" s="18" t="s">
        <v>1126</v>
      </c>
      <c r="F1097" s="33" t="s">
        <v>690</v>
      </c>
      <c r="G1097" s="18" t="s">
        <v>124</v>
      </c>
      <c r="H1097" s="33" t="s">
        <v>910</v>
      </c>
      <c r="I1097" s="33" t="s">
        <v>693</v>
      </c>
      <c r="J1097" s="18" t="s">
        <v>1127</v>
      </c>
    </row>
    <row r="1098" ht="42" customHeight="1" spans="1:10">
      <c r="A1098" s="167" t="s">
        <v>635</v>
      </c>
      <c r="B1098" s="33" t="s">
        <v>1159</v>
      </c>
      <c r="C1098" s="33" t="s">
        <v>687</v>
      </c>
      <c r="D1098" s="33" t="s">
        <v>787</v>
      </c>
      <c r="E1098" s="18" t="s">
        <v>1145</v>
      </c>
      <c r="F1098" s="33" t="s">
        <v>703</v>
      </c>
      <c r="G1098" s="18" t="s">
        <v>707</v>
      </c>
      <c r="H1098" s="33" t="s">
        <v>692</v>
      </c>
      <c r="I1098" s="33" t="s">
        <v>785</v>
      </c>
      <c r="J1098" s="18" t="s">
        <v>1146</v>
      </c>
    </row>
    <row r="1099" ht="42" customHeight="1" spans="1:10">
      <c r="A1099" s="167" t="s">
        <v>635</v>
      </c>
      <c r="B1099" s="33" t="s">
        <v>1159</v>
      </c>
      <c r="C1099" s="33" t="s">
        <v>687</v>
      </c>
      <c r="D1099" s="33" t="s">
        <v>810</v>
      </c>
      <c r="E1099" s="18" t="s">
        <v>1130</v>
      </c>
      <c r="F1099" s="33" t="s">
        <v>703</v>
      </c>
      <c r="G1099" s="18" t="s">
        <v>1050</v>
      </c>
      <c r="H1099" s="33" t="s">
        <v>692</v>
      </c>
      <c r="I1099" s="33" t="s">
        <v>785</v>
      </c>
      <c r="J1099" s="18" t="s">
        <v>1131</v>
      </c>
    </row>
    <row r="1100" ht="42" customHeight="1" spans="1:10">
      <c r="A1100" s="167" t="s">
        <v>635</v>
      </c>
      <c r="B1100" s="33" t="s">
        <v>1159</v>
      </c>
      <c r="C1100" s="33" t="s">
        <v>817</v>
      </c>
      <c r="D1100" s="33" t="s">
        <v>818</v>
      </c>
      <c r="E1100" s="18" t="s">
        <v>1132</v>
      </c>
      <c r="F1100" s="33" t="s">
        <v>703</v>
      </c>
      <c r="G1100" s="18" t="s">
        <v>1050</v>
      </c>
      <c r="H1100" s="33" t="s">
        <v>692</v>
      </c>
      <c r="I1100" s="33" t="s">
        <v>785</v>
      </c>
      <c r="J1100" s="18" t="s">
        <v>1133</v>
      </c>
    </row>
    <row r="1101" ht="42" customHeight="1" spans="1:10">
      <c r="A1101" s="167" t="s">
        <v>635</v>
      </c>
      <c r="B1101" s="33" t="s">
        <v>1159</v>
      </c>
      <c r="C1101" s="33" t="s">
        <v>817</v>
      </c>
      <c r="D1101" s="33" t="s">
        <v>832</v>
      </c>
      <c r="E1101" s="18" t="s">
        <v>1134</v>
      </c>
      <c r="F1101" s="33" t="s">
        <v>703</v>
      </c>
      <c r="G1101" s="18" t="s">
        <v>704</v>
      </c>
      <c r="H1101" s="33" t="s">
        <v>692</v>
      </c>
      <c r="I1101" s="33" t="s">
        <v>785</v>
      </c>
      <c r="J1101" s="18" t="s">
        <v>1135</v>
      </c>
    </row>
    <row r="1102" ht="42" customHeight="1" spans="1:10">
      <c r="A1102" s="167" t="s">
        <v>635</v>
      </c>
      <c r="B1102" s="33" t="s">
        <v>1159</v>
      </c>
      <c r="C1102" s="33" t="s">
        <v>837</v>
      </c>
      <c r="D1102" s="33" t="s">
        <v>838</v>
      </c>
      <c r="E1102" s="18" t="s">
        <v>1136</v>
      </c>
      <c r="F1102" s="33" t="s">
        <v>872</v>
      </c>
      <c r="G1102" s="18" t="s">
        <v>1163</v>
      </c>
      <c r="H1102" s="33" t="s">
        <v>910</v>
      </c>
      <c r="I1102" s="33" t="s">
        <v>693</v>
      </c>
      <c r="J1102" s="18" t="s">
        <v>1137</v>
      </c>
    </row>
    <row r="1103" ht="42" customHeight="1" spans="1:10">
      <c r="A1103" s="167" t="s">
        <v>573</v>
      </c>
      <c r="B1103" s="33" t="s">
        <v>686</v>
      </c>
      <c r="C1103" s="33" t="s">
        <v>687</v>
      </c>
      <c r="D1103" s="33" t="s">
        <v>688</v>
      </c>
      <c r="E1103" s="18" t="s">
        <v>689</v>
      </c>
      <c r="F1103" s="33" t="s">
        <v>690</v>
      </c>
      <c r="G1103" s="18" t="s">
        <v>691</v>
      </c>
      <c r="H1103" s="33" t="s">
        <v>692</v>
      </c>
      <c r="I1103" s="33" t="s">
        <v>693</v>
      </c>
      <c r="J1103" s="18" t="s">
        <v>694</v>
      </c>
    </row>
    <row r="1104" ht="42" customHeight="1" spans="1:10">
      <c r="A1104" s="167" t="s">
        <v>573</v>
      </c>
      <c r="B1104" s="33" t="s">
        <v>686</v>
      </c>
      <c r="C1104" s="33" t="s">
        <v>687</v>
      </c>
      <c r="D1104" s="33" t="s">
        <v>688</v>
      </c>
      <c r="E1104" s="18" t="s">
        <v>695</v>
      </c>
      <c r="F1104" s="33" t="s">
        <v>690</v>
      </c>
      <c r="G1104" s="18" t="s">
        <v>696</v>
      </c>
      <c r="H1104" s="33" t="s">
        <v>697</v>
      </c>
      <c r="I1104" s="33" t="s">
        <v>693</v>
      </c>
      <c r="J1104" s="18" t="s">
        <v>698</v>
      </c>
    </row>
    <row r="1105" ht="42" customHeight="1" spans="1:10">
      <c r="A1105" s="167" t="s">
        <v>573</v>
      </c>
      <c r="B1105" s="33" t="s">
        <v>686</v>
      </c>
      <c r="C1105" s="33" t="s">
        <v>687</v>
      </c>
      <c r="D1105" s="33" t="s">
        <v>688</v>
      </c>
      <c r="E1105" s="18" t="s">
        <v>699</v>
      </c>
      <c r="F1105" s="33" t="s">
        <v>690</v>
      </c>
      <c r="G1105" s="18" t="s">
        <v>700</v>
      </c>
      <c r="H1105" s="33" t="s">
        <v>697</v>
      </c>
      <c r="I1105" s="33" t="s">
        <v>693</v>
      </c>
      <c r="J1105" s="18" t="s">
        <v>701</v>
      </c>
    </row>
    <row r="1106" ht="42" customHeight="1" spans="1:10">
      <c r="A1106" s="167" t="s">
        <v>573</v>
      </c>
      <c r="B1106" s="33" t="s">
        <v>686</v>
      </c>
      <c r="C1106" s="33" t="s">
        <v>687</v>
      </c>
      <c r="D1106" s="33" t="s">
        <v>688</v>
      </c>
      <c r="E1106" s="18" t="s">
        <v>702</v>
      </c>
      <c r="F1106" s="33" t="s">
        <v>703</v>
      </c>
      <c r="G1106" s="18" t="s">
        <v>704</v>
      </c>
      <c r="H1106" s="33" t="s">
        <v>692</v>
      </c>
      <c r="I1106" s="33" t="s">
        <v>693</v>
      </c>
      <c r="J1106" s="18" t="s">
        <v>705</v>
      </c>
    </row>
    <row r="1107" ht="42" customHeight="1" spans="1:10">
      <c r="A1107" s="167" t="s">
        <v>573</v>
      </c>
      <c r="B1107" s="33" t="s">
        <v>686</v>
      </c>
      <c r="C1107" s="33" t="s">
        <v>687</v>
      </c>
      <c r="D1107" s="33" t="s">
        <v>688</v>
      </c>
      <c r="E1107" s="18" t="s">
        <v>706</v>
      </c>
      <c r="F1107" s="33" t="s">
        <v>690</v>
      </c>
      <c r="G1107" s="18" t="s">
        <v>707</v>
      </c>
      <c r="H1107" s="33" t="s">
        <v>692</v>
      </c>
      <c r="I1107" s="33" t="s">
        <v>693</v>
      </c>
      <c r="J1107" s="18" t="s">
        <v>708</v>
      </c>
    </row>
    <row r="1108" ht="42" customHeight="1" spans="1:10">
      <c r="A1108" s="167" t="s">
        <v>573</v>
      </c>
      <c r="B1108" s="33" t="s">
        <v>686</v>
      </c>
      <c r="C1108" s="33" t="s">
        <v>687</v>
      </c>
      <c r="D1108" s="33" t="s">
        <v>688</v>
      </c>
      <c r="E1108" s="18" t="s">
        <v>709</v>
      </c>
      <c r="F1108" s="33" t="s">
        <v>690</v>
      </c>
      <c r="G1108" s="18" t="s">
        <v>707</v>
      </c>
      <c r="H1108" s="33" t="s">
        <v>692</v>
      </c>
      <c r="I1108" s="33" t="s">
        <v>693</v>
      </c>
      <c r="J1108" s="18" t="s">
        <v>710</v>
      </c>
    </row>
    <row r="1109" ht="42" customHeight="1" spans="1:10">
      <c r="A1109" s="167" t="s">
        <v>573</v>
      </c>
      <c r="B1109" s="33" t="s">
        <v>686</v>
      </c>
      <c r="C1109" s="33" t="s">
        <v>687</v>
      </c>
      <c r="D1109" s="33" t="s">
        <v>688</v>
      </c>
      <c r="E1109" s="18" t="s">
        <v>711</v>
      </c>
      <c r="F1109" s="33" t="s">
        <v>690</v>
      </c>
      <c r="G1109" s="18" t="s">
        <v>707</v>
      </c>
      <c r="H1109" s="33" t="s">
        <v>692</v>
      </c>
      <c r="I1109" s="33" t="s">
        <v>693</v>
      </c>
      <c r="J1109" s="18" t="s">
        <v>712</v>
      </c>
    </row>
    <row r="1110" ht="42" customHeight="1" spans="1:10">
      <c r="A1110" s="167" t="s">
        <v>573</v>
      </c>
      <c r="B1110" s="33" t="s">
        <v>686</v>
      </c>
      <c r="C1110" s="33" t="s">
        <v>687</v>
      </c>
      <c r="D1110" s="33" t="s">
        <v>688</v>
      </c>
      <c r="E1110" s="18" t="s">
        <v>713</v>
      </c>
      <c r="F1110" s="33" t="s">
        <v>703</v>
      </c>
      <c r="G1110" s="18" t="s">
        <v>714</v>
      </c>
      <c r="H1110" s="33" t="s">
        <v>715</v>
      </c>
      <c r="I1110" s="33" t="s">
        <v>693</v>
      </c>
      <c r="J1110" s="18" t="s">
        <v>716</v>
      </c>
    </row>
    <row r="1111" ht="42" customHeight="1" spans="1:10">
      <c r="A1111" s="167" t="s">
        <v>573</v>
      </c>
      <c r="B1111" s="33" t="s">
        <v>686</v>
      </c>
      <c r="C1111" s="33" t="s">
        <v>687</v>
      </c>
      <c r="D1111" s="33" t="s">
        <v>688</v>
      </c>
      <c r="E1111" s="18" t="s">
        <v>717</v>
      </c>
      <c r="F1111" s="33" t="s">
        <v>703</v>
      </c>
      <c r="G1111" s="18" t="s">
        <v>718</v>
      </c>
      <c r="H1111" s="33" t="s">
        <v>715</v>
      </c>
      <c r="I1111" s="33" t="s">
        <v>693</v>
      </c>
      <c r="J1111" s="18" t="s">
        <v>719</v>
      </c>
    </row>
    <row r="1112" ht="42" customHeight="1" spans="1:10">
      <c r="A1112" s="167" t="s">
        <v>573</v>
      </c>
      <c r="B1112" s="33" t="s">
        <v>686</v>
      </c>
      <c r="C1112" s="33" t="s">
        <v>687</v>
      </c>
      <c r="D1112" s="33" t="s">
        <v>688</v>
      </c>
      <c r="E1112" s="18" t="s">
        <v>720</v>
      </c>
      <c r="F1112" s="33" t="s">
        <v>690</v>
      </c>
      <c r="G1112" s="18" t="s">
        <v>721</v>
      </c>
      <c r="H1112" s="33" t="s">
        <v>692</v>
      </c>
      <c r="I1112" s="33" t="s">
        <v>693</v>
      </c>
      <c r="J1112" s="18" t="s">
        <v>722</v>
      </c>
    </row>
    <row r="1113" ht="42" customHeight="1" spans="1:10">
      <c r="A1113" s="167" t="s">
        <v>573</v>
      </c>
      <c r="B1113" s="33" t="s">
        <v>686</v>
      </c>
      <c r="C1113" s="33" t="s">
        <v>687</v>
      </c>
      <c r="D1113" s="33" t="s">
        <v>688</v>
      </c>
      <c r="E1113" s="18" t="s">
        <v>723</v>
      </c>
      <c r="F1113" s="33" t="s">
        <v>690</v>
      </c>
      <c r="G1113" s="18" t="s">
        <v>724</v>
      </c>
      <c r="H1113" s="33" t="s">
        <v>692</v>
      </c>
      <c r="I1113" s="33" t="s">
        <v>693</v>
      </c>
      <c r="J1113" s="18" t="s">
        <v>725</v>
      </c>
    </row>
    <row r="1114" ht="42" customHeight="1" spans="1:10">
      <c r="A1114" s="167" t="s">
        <v>573</v>
      </c>
      <c r="B1114" s="33" t="s">
        <v>686</v>
      </c>
      <c r="C1114" s="33" t="s">
        <v>687</v>
      </c>
      <c r="D1114" s="33" t="s">
        <v>688</v>
      </c>
      <c r="E1114" s="18" t="s">
        <v>726</v>
      </c>
      <c r="F1114" s="33" t="s">
        <v>690</v>
      </c>
      <c r="G1114" s="18" t="s">
        <v>707</v>
      </c>
      <c r="H1114" s="33" t="s">
        <v>692</v>
      </c>
      <c r="I1114" s="33" t="s">
        <v>693</v>
      </c>
      <c r="J1114" s="18" t="s">
        <v>727</v>
      </c>
    </row>
    <row r="1115" ht="42" customHeight="1" spans="1:10">
      <c r="A1115" s="167" t="s">
        <v>573</v>
      </c>
      <c r="B1115" s="33" t="s">
        <v>686</v>
      </c>
      <c r="C1115" s="33" t="s">
        <v>687</v>
      </c>
      <c r="D1115" s="33" t="s">
        <v>688</v>
      </c>
      <c r="E1115" s="18" t="s">
        <v>728</v>
      </c>
      <c r="F1115" s="33" t="s">
        <v>703</v>
      </c>
      <c r="G1115" s="18" t="s">
        <v>704</v>
      </c>
      <c r="H1115" s="33" t="s">
        <v>692</v>
      </c>
      <c r="I1115" s="33" t="s">
        <v>693</v>
      </c>
      <c r="J1115" s="18" t="s">
        <v>729</v>
      </c>
    </row>
    <row r="1116" ht="42" customHeight="1" spans="1:10">
      <c r="A1116" s="167" t="s">
        <v>573</v>
      </c>
      <c r="B1116" s="33" t="s">
        <v>686</v>
      </c>
      <c r="C1116" s="33" t="s">
        <v>687</v>
      </c>
      <c r="D1116" s="33" t="s">
        <v>688</v>
      </c>
      <c r="E1116" s="18" t="s">
        <v>730</v>
      </c>
      <c r="F1116" s="33" t="s">
        <v>703</v>
      </c>
      <c r="G1116" s="18" t="s">
        <v>704</v>
      </c>
      <c r="H1116" s="33" t="s">
        <v>692</v>
      </c>
      <c r="I1116" s="33" t="s">
        <v>693</v>
      </c>
      <c r="J1116" s="18" t="s">
        <v>731</v>
      </c>
    </row>
    <row r="1117" ht="42" customHeight="1" spans="1:10">
      <c r="A1117" s="167" t="s">
        <v>573</v>
      </c>
      <c r="B1117" s="33" t="s">
        <v>686</v>
      </c>
      <c r="C1117" s="33" t="s">
        <v>687</v>
      </c>
      <c r="D1117" s="33" t="s">
        <v>688</v>
      </c>
      <c r="E1117" s="18" t="s">
        <v>732</v>
      </c>
      <c r="F1117" s="33" t="s">
        <v>703</v>
      </c>
      <c r="G1117" s="18" t="s">
        <v>704</v>
      </c>
      <c r="H1117" s="33" t="s">
        <v>692</v>
      </c>
      <c r="I1117" s="33" t="s">
        <v>693</v>
      </c>
      <c r="J1117" s="18" t="s">
        <v>733</v>
      </c>
    </row>
    <row r="1118" ht="42" customHeight="1" spans="1:10">
      <c r="A1118" s="167" t="s">
        <v>573</v>
      </c>
      <c r="B1118" s="33" t="s">
        <v>686</v>
      </c>
      <c r="C1118" s="33" t="s">
        <v>687</v>
      </c>
      <c r="D1118" s="33" t="s">
        <v>688</v>
      </c>
      <c r="E1118" s="18" t="s">
        <v>734</v>
      </c>
      <c r="F1118" s="33" t="s">
        <v>703</v>
      </c>
      <c r="G1118" s="18" t="s">
        <v>704</v>
      </c>
      <c r="H1118" s="33" t="s">
        <v>692</v>
      </c>
      <c r="I1118" s="33" t="s">
        <v>693</v>
      </c>
      <c r="J1118" s="18" t="s">
        <v>735</v>
      </c>
    </row>
    <row r="1119" ht="42" customHeight="1" spans="1:10">
      <c r="A1119" s="167" t="s">
        <v>573</v>
      </c>
      <c r="B1119" s="33" t="s">
        <v>686</v>
      </c>
      <c r="C1119" s="33" t="s">
        <v>687</v>
      </c>
      <c r="D1119" s="33" t="s">
        <v>688</v>
      </c>
      <c r="E1119" s="18" t="s">
        <v>736</v>
      </c>
      <c r="F1119" s="33" t="s">
        <v>690</v>
      </c>
      <c r="G1119" s="18" t="s">
        <v>737</v>
      </c>
      <c r="H1119" s="33" t="s">
        <v>692</v>
      </c>
      <c r="I1119" s="33" t="s">
        <v>693</v>
      </c>
      <c r="J1119" s="18" t="s">
        <v>738</v>
      </c>
    </row>
    <row r="1120" ht="42" customHeight="1" spans="1:10">
      <c r="A1120" s="167" t="s">
        <v>573</v>
      </c>
      <c r="B1120" s="33" t="s">
        <v>686</v>
      </c>
      <c r="C1120" s="33" t="s">
        <v>687</v>
      </c>
      <c r="D1120" s="33" t="s">
        <v>688</v>
      </c>
      <c r="E1120" s="18" t="s">
        <v>739</v>
      </c>
      <c r="F1120" s="33" t="s">
        <v>703</v>
      </c>
      <c r="G1120" s="18" t="s">
        <v>704</v>
      </c>
      <c r="H1120" s="33" t="s">
        <v>692</v>
      </c>
      <c r="I1120" s="33" t="s">
        <v>693</v>
      </c>
      <c r="J1120" s="18" t="s">
        <v>740</v>
      </c>
    </row>
    <row r="1121" ht="42" customHeight="1" spans="1:10">
      <c r="A1121" s="167" t="s">
        <v>573</v>
      </c>
      <c r="B1121" s="33" t="s">
        <v>686</v>
      </c>
      <c r="C1121" s="33" t="s">
        <v>687</v>
      </c>
      <c r="D1121" s="33" t="s">
        <v>688</v>
      </c>
      <c r="E1121" s="18" t="s">
        <v>741</v>
      </c>
      <c r="F1121" s="33" t="s">
        <v>703</v>
      </c>
      <c r="G1121" s="18" t="s">
        <v>704</v>
      </c>
      <c r="H1121" s="33" t="s">
        <v>692</v>
      </c>
      <c r="I1121" s="33" t="s">
        <v>693</v>
      </c>
      <c r="J1121" s="18" t="s">
        <v>742</v>
      </c>
    </row>
    <row r="1122" ht="42" customHeight="1" spans="1:10">
      <c r="A1122" s="167" t="s">
        <v>573</v>
      </c>
      <c r="B1122" s="33" t="s">
        <v>686</v>
      </c>
      <c r="C1122" s="33" t="s">
        <v>687</v>
      </c>
      <c r="D1122" s="33" t="s">
        <v>688</v>
      </c>
      <c r="E1122" s="18" t="s">
        <v>743</v>
      </c>
      <c r="F1122" s="33" t="s">
        <v>703</v>
      </c>
      <c r="G1122" s="18" t="s">
        <v>704</v>
      </c>
      <c r="H1122" s="33" t="s">
        <v>692</v>
      </c>
      <c r="I1122" s="33" t="s">
        <v>693</v>
      </c>
      <c r="J1122" s="18" t="s">
        <v>744</v>
      </c>
    </row>
    <row r="1123" ht="42" customHeight="1" spans="1:10">
      <c r="A1123" s="167" t="s">
        <v>573</v>
      </c>
      <c r="B1123" s="33" t="s">
        <v>686</v>
      </c>
      <c r="C1123" s="33" t="s">
        <v>687</v>
      </c>
      <c r="D1123" s="33" t="s">
        <v>688</v>
      </c>
      <c r="E1123" s="18" t="s">
        <v>745</v>
      </c>
      <c r="F1123" s="33" t="s">
        <v>703</v>
      </c>
      <c r="G1123" s="18" t="s">
        <v>704</v>
      </c>
      <c r="H1123" s="33" t="s">
        <v>692</v>
      </c>
      <c r="I1123" s="33" t="s">
        <v>693</v>
      </c>
      <c r="J1123" s="18" t="s">
        <v>746</v>
      </c>
    </row>
    <row r="1124" ht="42" customHeight="1" spans="1:10">
      <c r="A1124" s="167" t="s">
        <v>573</v>
      </c>
      <c r="B1124" s="33" t="s">
        <v>686</v>
      </c>
      <c r="C1124" s="33" t="s">
        <v>687</v>
      </c>
      <c r="D1124" s="33" t="s">
        <v>688</v>
      </c>
      <c r="E1124" s="18" t="s">
        <v>747</v>
      </c>
      <c r="F1124" s="33" t="s">
        <v>703</v>
      </c>
      <c r="G1124" s="18" t="s">
        <v>704</v>
      </c>
      <c r="H1124" s="33" t="s">
        <v>692</v>
      </c>
      <c r="I1124" s="33" t="s">
        <v>693</v>
      </c>
      <c r="J1124" s="18" t="s">
        <v>748</v>
      </c>
    </row>
    <row r="1125" ht="42" customHeight="1" spans="1:10">
      <c r="A1125" s="167" t="s">
        <v>573</v>
      </c>
      <c r="B1125" s="33" t="s">
        <v>686</v>
      </c>
      <c r="C1125" s="33" t="s">
        <v>687</v>
      </c>
      <c r="D1125" s="33" t="s">
        <v>688</v>
      </c>
      <c r="E1125" s="18" t="s">
        <v>749</v>
      </c>
      <c r="F1125" s="33" t="s">
        <v>690</v>
      </c>
      <c r="G1125" s="18" t="s">
        <v>707</v>
      </c>
      <c r="H1125" s="33" t="s">
        <v>692</v>
      </c>
      <c r="I1125" s="33" t="s">
        <v>693</v>
      </c>
      <c r="J1125" s="18" t="s">
        <v>750</v>
      </c>
    </row>
    <row r="1126" ht="42" customHeight="1" spans="1:10">
      <c r="A1126" s="167" t="s">
        <v>573</v>
      </c>
      <c r="B1126" s="33" t="s">
        <v>686</v>
      </c>
      <c r="C1126" s="33" t="s">
        <v>687</v>
      </c>
      <c r="D1126" s="33" t="s">
        <v>688</v>
      </c>
      <c r="E1126" s="18" t="s">
        <v>751</v>
      </c>
      <c r="F1126" s="33" t="s">
        <v>690</v>
      </c>
      <c r="G1126" s="18" t="s">
        <v>724</v>
      </c>
      <c r="H1126" s="33" t="s">
        <v>692</v>
      </c>
      <c r="I1126" s="33" t="s">
        <v>693</v>
      </c>
      <c r="J1126" s="18" t="s">
        <v>752</v>
      </c>
    </row>
    <row r="1127" ht="42" customHeight="1" spans="1:10">
      <c r="A1127" s="167" t="s">
        <v>573</v>
      </c>
      <c r="B1127" s="33" t="s">
        <v>686</v>
      </c>
      <c r="C1127" s="33" t="s">
        <v>687</v>
      </c>
      <c r="D1127" s="33" t="s">
        <v>688</v>
      </c>
      <c r="E1127" s="18" t="s">
        <v>753</v>
      </c>
      <c r="F1127" s="33" t="s">
        <v>690</v>
      </c>
      <c r="G1127" s="18" t="s">
        <v>721</v>
      </c>
      <c r="H1127" s="33" t="s">
        <v>692</v>
      </c>
      <c r="I1127" s="33" t="s">
        <v>693</v>
      </c>
      <c r="J1127" s="18" t="s">
        <v>754</v>
      </c>
    </row>
    <row r="1128" ht="42" customHeight="1" spans="1:10">
      <c r="A1128" s="167" t="s">
        <v>573</v>
      </c>
      <c r="B1128" s="33" t="s">
        <v>686</v>
      </c>
      <c r="C1128" s="33" t="s">
        <v>687</v>
      </c>
      <c r="D1128" s="33" t="s">
        <v>688</v>
      </c>
      <c r="E1128" s="18" t="s">
        <v>755</v>
      </c>
      <c r="F1128" s="33" t="s">
        <v>690</v>
      </c>
      <c r="G1128" s="18" t="s">
        <v>724</v>
      </c>
      <c r="H1128" s="33" t="s">
        <v>692</v>
      </c>
      <c r="I1128" s="33" t="s">
        <v>693</v>
      </c>
      <c r="J1128" s="18" t="s">
        <v>756</v>
      </c>
    </row>
    <row r="1129" ht="42" customHeight="1" spans="1:10">
      <c r="A1129" s="167" t="s">
        <v>573</v>
      </c>
      <c r="B1129" s="33" t="s">
        <v>686</v>
      </c>
      <c r="C1129" s="33" t="s">
        <v>687</v>
      </c>
      <c r="D1129" s="33" t="s">
        <v>688</v>
      </c>
      <c r="E1129" s="18" t="s">
        <v>757</v>
      </c>
      <c r="F1129" s="33" t="s">
        <v>690</v>
      </c>
      <c r="G1129" s="18" t="s">
        <v>724</v>
      </c>
      <c r="H1129" s="33" t="s">
        <v>692</v>
      </c>
      <c r="I1129" s="33" t="s">
        <v>693</v>
      </c>
      <c r="J1129" s="18" t="s">
        <v>758</v>
      </c>
    </row>
    <row r="1130" ht="42" customHeight="1" spans="1:10">
      <c r="A1130" s="167" t="s">
        <v>573</v>
      </c>
      <c r="B1130" s="33" t="s">
        <v>686</v>
      </c>
      <c r="C1130" s="33" t="s">
        <v>687</v>
      </c>
      <c r="D1130" s="33" t="s">
        <v>688</v>
      </c>
      <c r="E1130" s="18" t="s">
        <v>759</v>
      </c>
      <c r="F1130" s="33" t="s">
        <v>690</v>
      </c>
      <c r="G1130" s="18" t="s">
        <v>760</v>
      </c>
      <c r="H1130" s="33" t="s">
        <v>692</v>
      </c>
      <c r="I1130" s="33" t="s">
        <v>693</v>
      </c>
      <c r="J1130" s="18" t="s">
        <v>761</v>
      </c>
    </row>
    <row r="1131" ht="42" customHeight="1" spans="1:10">
      <c r="A1131" s="167" t="s">
        <v>573</v>
      </c>
      <c r="B1131" s="33" t="s">
        <v>686</v>
      </c>
      <c r="C1131" s="33" t="s">
        <v>687</v>
      </c>
      <c r="D1131" s="33" t="s">
        <v>688</v>
      </c>
      <c r="E1131" s="18" t="s">
        <v>713</v>
      </c>
      <c r="F1131" s="33" t="s">
        <v>690</v>
      </c>
      <c r="G1131" s="18" t="s">
        <v>762</v>
      </c>
      <c r="H1131" s="33" t="s">
        <v>715</v>
      </c>
      <c r="I1131" s="33" t="s">
        <v>693</v>
      </c>
      <c r="J1131" s="18" t="s">
        <v>763</v>
      </c>
    </row>
    <row r="1132" ht="42" customHeight="1" spans="1:10">
      <c r="A1132" s="167" t="s">
        <v>573</v>
      </c>
      <c r="B1132" s="33" t="s">
        <v>686</v>
      </c>
      <c r="C1132" s="33" t="s">
        <v>687</v>
      </c>
      <c r="D1132" s="33" t="s">
        <v>688</v>
      </c>
      <c r="E1132" s="18" t="s">
        <v>717</v>
      </c>
      <c r="F1132" s="33" t="s">
        <v>690</v>
      </c>
      <c r="G1132" s="18" t="s">
        <v>764</v>
      </c>
      <c r="H1132" s="33" t="s">
        <v>715</v>
      </c>
      <c r="I1132" s="33" t="s">
        <v>693</v>
      </c>
      <c r="J1132" s="18" t="s">
        <v>765</v>
      </c>
    </row>
    <row r="1133" ht="42" customHeight="1" spans="1:10">
      <c r="A1133" s="167" t="s">
        <v>573</v>
      </c>
      <c r="B1133" s="33" t="s">
        <v>686</v>
      </c>
      <c r="C1133" s="33" t="s">
        <v>687</v>
      </c>
      <c r="D1133" s="33" t="s">
        <v>688</v>
      </c>
      <c r="E1133" s="18" t="s">
        <v>766</v>
      </c>
      <c r="F1133" s="33" t="s">
        <v>690</v>
      </c>
      <c r="G1133" s="18" t="s">
        <v>696</v>
      </c>
      <c r="H1133" s="33" t="s">
        <v>692</v>
      </c>
      <c r="I1133" s="33" t="s">
        <v>693</v>
      </c>
      <c r="J1133" s="18" t="s">
        <v>767</v>
      </c>
    </row>
    <row r="1134" ht="42" customHeight="1" spans="1:10">
      <c r="A1134" s="167" t="s">
        <v>573</v>
      </c>
      <c r="B1134" s="33" t="s">
        <v>686</v>
      </c>
      <c r="C1134" s="33" t="s">
        <v>687</v>
      </c>
      <c r="D1134" s="33" t="s">
        <v>688</v>
      </c>
      <c r="E1134" s="18" t="s">
        <v>768</v>
      </c>
      <c r="F1134" s="33" t="s">
        <v>690</v>
      </c>
      <c r="G1134" s="18" t="s">
        <v>724</v>
      </c>
      <c r="H1134" s="33" t="s">
        <v>692</v>
      </c>
      <c r="I1134" s="33" t="s">
        <v>693</v>
      </c>
      <c r="J1134" s="18" t="s">
        <v>769</v>
      </c>
    </row>
    <row r="1135" ht="42" customHeight="1" spans="1:10">
      <c r="A1135" s="167" t="s">
        <v>573</v>
      </c>
      <c r="B1135" s="33" t="s">
        <v>686</v>
      </c>
      <c r="C1135" s="33" t="s">
        <v>687</v>
      </c>
      <c r="D1135" s="33" t="s">
        <v>688</v>
      </c>
      <c r="E1135" s="18" t="s">
        <v>770</v>
      </c>
      <c r="F1135" s="33" t="s">
        <v>690</v>
      </c>
      <c r="G1135" s="18" t="s">
        <v>760</v>
      </c>
      <c r="H1135" s="33" t="s">
        <v>692</v>
      </c>
      <c r="I1135" s="33" t="s">
        <v>693</v>
      </c>
      <c r="J1135" s="18" t="s">
        <v>771</v>
      </c>
    </row>
    <row r="1136" ht="42" customHeight="1" spans="1:10">
      <c r="A1136" s="167" t="s">
        <v>573</v>
      </c>
      <c r="B1136" s="33" t="s">
        <v>686</v>
      </c>
      <c r="C1136" s="33" t="s">
        <v>687</v>
      </c>
      <c r="D1136" s="33" t="s">
        <v>688</v>
      </c>
      <c r="E1136" s="18" t="s">
        <v>772</v>
      </c>
      <c r="F1136" s="33" t="s">
        <v>690</v>
      </c>
      <c r="G1136" s="18" t="s">
        <v>724</v>
      </c>
      <c r="H1136" s="33" t="s">
        <v>692</v>
      </c>
      <c r="I1136" s="33" t="s">
        <v>693</v>
      </c>
      <c r="J1136" s="18" t="s">
        <v>773</v>
      </c>
    </row>
    <row r="1137" ht="42" customHeight="1" spans="1:10">
      <c r="A1137" s="167" t="s">
        <v>573</v>
      </c>
      <c r="B1137" s="33" t="s">
        <v>686</v>
      </c>
      <c r="C1137" s="33" t="s">
        <v>687</v>
      </c>
      <c r="D1137" s="33" t="s">
        <v>688</v>
      </c>
      <c r="E1137" s="18" t="s">
        <v>774</v>
      </c>
      <c r="F1137" s="33" t="s">
        <v>690</v>
      </c>
      <c r="G1137" s="18" t="s">
        <v>775</v>
      </c>
      <c r="H1137" s="33" t="s">
        <v>692</v>
      </c>
      <c r="I1137" s="33" t="s">
        <v>693</v>
      </c>
      <c r="J1137" s="18" t="s">
        <v>776</v>
      </c>
    </row>
    <row r="1138" ht="42" customHeight="1" spans="1:10">
      <c r="A1138" s="167" t="s">
        <v>573</v>
      </c>
      <c r="B1138" s="33" t="s">
        <v>686</v>
      </c>
      <c r="C1138" s="33" t="s">
        <v>687</v>
      </c>
      <c r="D1138" s="33" t="s">
        <v>688</v>
      </c>
      <c r="E1138" s="18" t="s">
        <v>777</v>
      </c>
      <c r="F1138" s="33" t="s">
        <v>690</v>
      </c>
      <c r="G1138" s="18" t="s">
        <v>778</v>
      </c>
      <c r="H1138" s="33" t="s">
        <v>692</v>
      </c>
      <c r="I1138" s="33" t="s">
        <v>693</v>
      </c>
      <c r="J1138" s="18" t="s">
        <v>779</v>
      </c>
    </row>
    <row r="1139" ht="42" customHeight="1" spans="1:10">
      <c r="A1139" s="167" t="s">
        <v>573</v>
      </c>
      <c r="B1139" s="33" t="s">
        <v>686</v>
      </c>
      <c r="C1139" s="33" t="s">
        <v>687</v>
      </c>
      <c r="D1139" s="33" t="s">
        <v>688</v>
      </c>
      <c r="E1139" s="18" t="s">
        <v>780</v>
      </c>
      <c r="F1139" s="33" t="s">
        <v>690</v>
      </c>
      <c r="G1139" s="18" t="s">
        <v>737</v>
      </c>
      <c r="H1139" s="33" t="s">
        <v>692</v>
      </c>
      <c r="I1139" s="33" t="s">
        <v>693</v>
      </c>
      <c r="J1139" s="18" t="s">
        <v>781</v>
      </c>
    </row>
    <row r="1140" ht="42" customHeight="1" spans="1:10">
      <c r="A1140" s="167" t="s">
        <v>573</v>
      </c>
      <c r="B1140" s="33" t="s">
        <v>686</v>
      </c>
      <c r="C1140" s="33" t="s">
        <v>687</v>
      </c>
      <c r="D1140" s="33" t="s">
        <v>688</v>
      </c>
      <c r="E1140" s="18" t="s">
        <v>782</v>
      </c>
      <c r="F1140" s="33" t="s">
        <v>703</v>
      </c>
      <c r="G1140" s="18" t="s">
        <v>783</v>
      </c>
      <c r="H1140" s="33" t="s">
        <v>784</v>
      </c>
      <c r="I1140" s="33" t="s">
        <v>785</v>
      </c>
      <c r="J1140" s="18" t="s">
        <v>786</v>
      </c>
    </row>
    <row r="1141" ht="42" customHeight="1" spans="1:10">
      <c r="A1141" s="167" t="s">
        <v>573</v>
      </c>
      <c r="B1141" s="33" t="s">
        <v>686</v>
      </c>
      <c r="C1141" s="33" t="s">
        <v>687</v>
      </c>
      <c r="D1141" s="33" t="s">
        <v>787</v>
      </c>
      <c r="E1141" s="18" t="s">
        <v>788</v>
      </c>
      <c r="F1141" s="33" t="s">
        <v>703</v>
      </c>
      <c r="G1141" s="18" t="s">
        <v>704</v>
      </c>
      <c r="H1141" s="33" t="s">
        <v>692</v>
      </c>
      <c r="I1141" s="33" t="s">
        <v>693</v>
      </c>
      <c r="J1141" s="18" t="s">
        <v>789</v>
      </c>
    </row>
    <row r="1142" ht="42" customHeight="1" spans="1:10">
      <c r="A1142" s="167" t="s">
        <v>573</v>
      </c>
      <c r="B1142" s="33" t="s">
        <v>686</v>
      </c>
      <c r="C1142" s="33" t="s">
        <v>687</v>
      </c>
      <c r="D1142" s="33" t="s">
        <v>787</v>
      </c>
      <c r="E1142" s="18" t="s">
        <v>790</v>
      </c>
      <c r="F1142" s="33" t="s">
        <v>690</v>
      </c>
      <c r="G1142" s="18" t="s">
        <v>791</v>
      </c>
      <c r="H1142" s="33" t="s">
        <v>792</v>
      </c>
      <c r="I1142" s="33" t="s">
        <v>693</v>
      </c>
      <c r="J1142" s="18" t="s">
        <v>793</v>
      </c>
    </row>
    <row r="1143" ht="42" customHeight="1" spans="1:10">
      <c r="A1143" s="167" t="s">
        <v>573</v>
      </c>
      <c r="B1143" s="33" t="s">
        <v>686</v>
      </c>
      <c r="C1143" s="33" t="s">
        <v>687</v>
      </c>
      <c r="D1143" s="33" t="s">
        <v>787</v>
      </c>
      <c r="E1143" s="18" t="s">
        <v>794</v>
      </c>
      <c r="F1143" s="33" t="s">
        <v>690</v>
      </c>
      <c r="G1143" s="18" t="s">
        <v>795</v>
      </c>
      <c r="H1143" s="33" t="s">
        <v>692</v>
      </c>
      <c r="I1143" s="33" t="s">
        <v>693</v>
      </c>
      <c r="J1143" s="18" t="s">
        <v>796</v>
      </c>
    </row>
    <row r="1144" ht="42" customHeight="1" spans="1:10">
      <c r="A1144" s="167" t="s">
        <v>573</v>
      </c>
      <c r="B1144" s="33" t="s">
        <v>686</v>
      </c>
      <c r="C1144" s="33" t="s">
        <v>687</v>
      </c>
      <c r="D1144" s="33" t="s">
        <v>787</v>
      </c>
      <c r="E1144" s="18" t="s">
        <v>797</v>
      </c>
      <c r="F1144" s="33" t="s">
        <v>690</v>
      </c>
      <c r="G1144" s="18" t="s">
        <v>795</v>
      </c>
      <c r="H1144" s="33" t="s">
        <v>692</v>
      </c>
      <c r="I1144" s="33" t="s">
        <v>693</v>
      </c>
      <c r="J1144" s="18" t="s">
        <v>798</v>
      </c>
    </row>
    <row r="1145" ht="42" customHeight="1" spans="1:10">
      <c r="A1145" s="167" t="s">
        <v>573</v>
      </c>
      <c r="B1145" s="33" t="s">
        <v>686</v>
      </c>
      <c r="C1145" s="33" t="s">
        <v>687</v>
      </c>
      <c r="D1145" s="33" t="s">
        <v>787</v>
      </c>
      <c r="E1145" s="18" t="s">
        <v>799</v>
      </c>
      <c r="F1145" s="33" t="s">
        <v>703</v>
      </c>
      <c r="G1145" s="18" t="s">
        <v>800</v>
      </c>
      <c r="H1145" s="33" t="s">
        <v>784</v>
      </c>
      <c r="I1145" s="33" t="s">
        <v>785</v>
      </c>
      <c r="J1145" s="18" t="s">
        <v>801</v>
      </c>
    </row>
    <row r="1146" ht="42" customHeight="1" spans="1:10">
      <c r="A1146" s="167" t="s">
        <v>573</v>
      </c>
      <c r="B1146" s="33" t="s">
        <v>686</v>
      </c>
      <c r="C1146" s="33" t="s">
        <v>687</v>
      </c>
      <c r="D1146" s="33" t="s">
        <v>787</v>
      </c>
      <c r="E1146" s="18" t="s">
        <v>802</v>
      </c>
      <c r="F1146" s="33" t="s">
        <v>690</v>
      </c>
      <c r="G1146" s="18" t="s">
        <v>795</v>
      </c>
      <c r="H1146" s="33" t="s">
        <v>692</v>
      </c>
      <c r="I1146" s="33" t="s">
        <v>693</v>
      </c>
      <c r="J1146" s="18" t="s">
        <v>803</v>
      </c>
    </row>
    <row r="1147" ht="42" customHeight="1" spans="1:10">
      <c r="A1147" s="167" t="s">
        <v>573</v>
      </c>
      <c r="B1147" s="33" t="s">
        <v>686</v>
      </c>
      <c r="C1147" s="33" t="s">
        <v>687</v>
      </c>
      <c r="D1147" s="33" t="s">
        <v>787</v>
      </c>
      <c r="E1147" s="18" t="s">
        <v>804</v>
      </c>
      <c r="F1147" s="33" t="s">
        <v>690</v>
      </c>
      <c r="G1147" s="18" t="s">
        <v>795</v>
      </c>
      <c r="H1147" s="33" t="s">
        <v>692</v>
      </c>
      <c r="I1147" s="33" t="s">
        <v>693</v>
      </c>
      <c r="J1147" s="18" t="s">
        <v>805</v>
      </c>
    </row>
    <row r="1148" ht="42" customHeight="1" spans="1:10">
      <c r="A1148" s="167" t="s">
        <v>573</v>
      </c>
      <c r="B1148" s="33" t="s">
        <v>686</v>
      </c>
      <c r="C1148" s="33" t="s">
        <v>687</v>
      </c>
      <c r="D1148" s="33" t="s">
        <v>787</v>
      </c>
      <c r="E1148" s="18" t="s">
        <v>806</v>
      </c>
      <c r="F1148" s="33" t="s">
        <v>690</v>
      </c>
      <c r="G1148" s="18" t="s">
        <v>707</v>
      </c>
      <c r="H1148" s="33" t="s">
        <v>692</v>
      </c>
      <c r="I1148" s="33" t="s">
        <v>693</v>
      </c>
      <c r="J1148" s="18" t="s">
        <v>807</v>
      </c>
    </row>
    <row r="1149" ht="42" customHeight="1" spans="1:10">
      <c r="A1149" s="167" t="s">
        <v>573</v>
      </c>
      <c r="B1149" s="33" t="s">
        <v>686</v>
      </c>
      <c r="C1149" s="33" t="s">
        <v>687</v>
      </c>
      <c r="D1149" s="33" t="s">
        <v>787</v>
      </c>
      <c r="E1149" s="18" t="s">
        <v>808</v>
      </c>
      <c r="F1149" s="33" t="s">
        <v>703</v>
      </c>
      <c r="G1149" s="18" t="s">
        <v>704</v>
      </c>
      <c r="H1149" s="33" t="s">
        <v>692</v>
      </c>
      <c r="I1149" s="33" t="s">
        <v>693</v>
      </c>
      <c r="J1149" s="18" t="s">
        <v>809</v>
      </c>
    </row>
    <row r="1150" ht="42" customHeight="1" spans="1:10">
      <c r="A1150" s="167" t="s">
        <v>573</v>
      </c>
      <c r="B1150" s="33" t="s">
        <v>686</v>
      </c>
      <c r="C1150" s="33" t="s">
        <v>687</v>
      </c>
      <c r="D1150" s="33" t="s">
        <v>810</v>
      </c>
      <c r="E1150" s="18" t="s">
        <v>811</v>
      </c>
      <c r="F1150" s="33" t="s">
        <v>703</v>
      </c>
      <c r="G1150" s="18" t="s">
        <v>812</v>
      </c>
      <c r="H1150" s="33" t="s">
        <v>784</v>
      </c>
      <c r="I1150" s="33" t="s">
        <v>693</v>
      </c>
      <c r="J1150" s="18" t="s">
        <v>813</v>
      </c>
    </row>
    <row r="1151" ht="42" customHeight="1" spans="1:10">
      <c r="A1151" s="167" t="s">
        <v>573</v>
      </c>
      <c r="B1151" s="33" t="s">
        <v>686</v>
      </c>
      <c r="C1151" s="33" t="s">
        <v>687</v>
      </c>
      <c r="D1151" s="33" t="s">
        <v>810</v>
      </c>
      <c r="E1151" s="18" t="s">
        <v>814</v>
      </c>
      <c r="F1151" s="33" t="s">
        <v>703</v>
      </c>
      <c r="G1151" s="18" t="s">
        <v>815</v>
      </c>
      <c r="H1151" s="33" t="s">
        <v>784</v>
      </c>
      <c r="I1151" s="33" t="s">
        <v>693</v>
      </c>
      <c r="J1151" s="18" t="s">
        <v>816</v>
      </c>
    </row>
    <row r="1152" ht="42" customHeight="1" spans="1:10">
      <c r="A1152" s="167" t="s">
        <v>573</v>
      </c>
      <c r="B1152" s="33" t="s">
        <v>686</v>
      </c>
      <c r="C1152" s="33" t="s">
        <v>817</v>
      </c>
      <c r="D1152" s="33" t="s">
        <v>818</v>
      </c>
      <c r="E1152" s="18" t="s">
        <v>819</v>
      </c>
      <c r="F1152" s="33" t="s">
        <v>703</v>
      </c>
      <c r="G1152" s="18" t="s">
        <v>820</v>
      </c>
      <c r="H1152" s="33" t="s">
        <v>784</v>
      </c>
      <c r="I1152" s="33" t="s">
        <v>785</v>
      </c>
      <c r="J1152" s="18" t="s">
        <v>821</v>
      </c>
    </row>
    <row r="1153" ht="42" customHeight="1" spans="1:10">
      <c r="A1153" s="167" t="s">
        <v>573</v>
      </c>
      <c r="B1153" s="33" t="s">
        <v>686</v>
      </c>
      <c r="C1153" s="33" t="s">
        <v>817</v>
      </c>
      <c r="D1153" s="33" t="s">
        <v>818</v>
      </c>
      <c r="E1153" s="18" t="s">
        <v>822</v>
      </c>
      <c r="F1153" s="33" t="s">
        <v>703</v>
      </c>
      <c r="G1153" s="18" t="s">
        <v>820</v>
      </c>
      <c r="H1153" s="33" t="s">
        <v>784</v>
      </c>
      <c r="I1153" s="33" t="s">
        <v>785</v>
      </c>
      <c r="J1153" s="18" t="s">
        <v>823</v>
      </c>
    </row>
    <row r="1154" ht="42" customHeight="1" spans="1:10">
      <c r="A1154" s="167" t="s">
        <v>573</v>
      </c>
      <c r="B1154" s="33" t="s">
        <v>686</v>
      </c>
      <c r="C1154" s="33" t="s">
        <v>817</v>
      </c>
      <c r="D1154" s="33" t="s">
        <v>818</v>
      </c>
      <c r="E1154" s="18" t="s">
        <v>824</v>
      </c>
      <c r="F1154" s="33" t="s">
        <v>703</v>
      </c>
      <c r="G1154" s="18" t="s">
        <v>825</v>
      </c>
      <c r="H1154" s="33" t="s">
        <v>784</v>
      </c>
      <c r="I1154" s="33" t="s">
        <v>785</v>
      </c>
      <c r="J1154" s="18" t="s">
        <v>826</v>
      </c>
    </row>
    <row r="1155" ht="42" customHeight="1" spans="1:10">
      <c r="A1155" s="167" t="s">
        <v>573</v>
      </c>
      <c r="B1155" s="33" t="s">
        <v>686</v>
      </c>
      <c r="C1155" s="33" t="s">
        <v>817</v>
      </c>
      <c r="D1155" s="33" t="s">
        <v>818</v>
      </c>
      <c r="E1155" s="18" t="s">
        <v>827</v>
      </c>
      <c r="F1155" s="33" t="s">
        <v>703</v>
      </c>
      <c r="G1155" s="18" t="s">
        <v>828</v>
      </c>
      <c r="H1155" s="33" t="s">
        <v>784</v>
      </c>
      <c r="I1155" s="33" t="s">
        <v>785</v>
      </c>
      <c r="J1155" s="18" t="s">
        <v>829</v>
      </c>
    </row>
    <row r="1156" ht="42" customHeight="1" spans="1:10">
      <c r="A1156" s="167" t="s">
        <v>573</v>
      </c>
      <c r="B1156" s="33" t="s">
        <v>686</v>
      </c>
      <c r="C1156" s="33" t="s">
        <v>817</v>
      </c>
      <c r="D1156" s="33" t="s">
        <v>818</v>
      </c>
      <c r="E1156" s="18" t="s">
        <v>830</v>
      </c>
      <c r="F1156" s="33" t="s">
        <v>703</v>
      </c>
      <c r="G1156" s="18" t="s">
        <v>820</v>
      </c>
      <c r="H1156" s="33" t="s">
        <v>784</v>
      </c>
      <c r="I1156" s="33" t="s">
        <v>785</v>
      </c>
      <c r="J1156" s="18" t="s">
        <v>831</v>
      </c>
    </row>
    <row r="1157" ht="42" customHeight="1" spans="1:10">
      <c r="A1157" s="167" t="s">
        <v>573</v>
      </c>
      <c r="B1157" s="33" t="s">
        <v>686</v>
      </c>
      <c r="C1157" s="33" t="s">
        <v>817</v>
      </c>
      <c r="D1157" s="33" t="s">
        <v>832</v>
      </c>
      <c r="E1157" s="18" t="s">
        <v>833</v>
      </c>
      <c r="F1157" s="33" t="s">
        <v>703</v>
      </c>
      <c r="G1157" s="18" t="s">
        <v>828</v>
      </c>
      <c r="H1157" s="33" t="s">
        <v>784</v>
      </c>
      <c r="I1157" s="33" t="s">
        <v>785</v>
      </c>
      <c r="J1157" s="18" t="s">
        <v>834</v>
      </c>
    </row>
    <row r="1158" ht="42" customHeight="1" spans="1:10">
      <c r="A1158" s="167" t="s">
        <v>573</v>
      </c>
      <c r="B1158" s="33" t="s">
        <v>686</v>
      </c>
      <c r="C1158" s="33" t="s">
        <v>817</v>
      </c>
      <c r="D1158" s="33" t="s">
        <v>832</v>
      </c>
      <c r="E1158" s="18" t="s">
        <v>835</v>
      </c>
      <c r="F1158" s="33" t="s">
        <v>703</v>
      </c>
      <c r="G1158" s="18" t="s">
        <v>820</v>
      </c>
      <c r="H1158" s="33" t="s">
        <v>784</v>
      </c>
      <c r="I1158" s="33" t="s">
        <v>785</v>
      </c>
      <c r="J1158" s="18" t="s">
        <v>836</v>
      </c>
    </row>
    <row r="1159" ht="42" customHeight="1" spans="1:10">
      <c r="A1159" s="167" t="s">
        <v>573</v>
      </c>
      <c r="B1159" s="33" t="s">
        <v>686</v>
      </c>
      <c r="C1159" s="33" t="s">
        <v>837</v>
      </c>
      <c r="D1159" s="33" t="s">
        <v>838</v>
      </c>
      <c r="E1159" s="18" t="s">
        <v>839</v>
      </c>
      <c r="F1159" s="33" t="s">
        <v>690</v>
      </c>
      <c r="G1159" s="18" t="s">
        <v>724</v>
      </c>
      <c r="H1159" s="33" t="s">
        <v>692</v>
      </c>
      <c r="I1159" s="33" t="s">
        <v>693</v>
      </c>
      <c r="J1159" s="18" t="s">
        <v>840</v>
      </c>
    </row>
    <row r="1160" ht="42" customHeight="1" spans="1:10">
      <c r="A1160" s="167" t="s">
        <v>573</v>
      </c>
      <c r="B1160" s="33" t="s">
        <v>686</v>
      </c>
      <c r="C1160" s="33" t="s">
        <v>837</v>
      </c>
      <c r="D1160" s="33" t="s">
        <v>838</v>
      </c>
      <c r="E1160" s="18" t="s">
        <v>838</v>
      </c>
      <c r="F1160" s="33" t="s">
        <v>690</v>
      </c>
      <c r="G1160" s="18" t="s">
        <v>760</v>
      </c>
      <c r="H1160" s="33" t="s">
        <v>692</v>
      </c>
      <c r="I1160" s="33" t="s">
        <v>693</v>
      </c>
      <c r="J1160" s="18" t="s">
        <v>841</v>
      </c>
    </row>
    <row r="1161" ht="42" customHeight="1" spans="1:10">
      <c r="A1161" s="167" t="s">
        <v>573</v>
      </c>
      <c r="B1161" s="33" t="s">
        <v>686</v>
      </c>
      <c r="C1161" s="33" t="s">
        <v>837</v>
      </c>
      <c r="D1161" s="33" t="s">
        <v>838</v>
      </c>
      <c r="E1161" s="18" t="s">
        <v>842</v>
      </c>
      <c r="F1161" s="33" t="s">
        <v>690</v>
      </c>
      <c r="G1161" s="18" t="s">
        <v>724</v>
      </c>
      <c r="H1161" s="33" t="s">
        <v>692</v>
      </c>
      <c r="I1161" s="33" t="s">
        <v>693</v>
      </c>
      <c r="J1161" s="18" t="s">
        <v>843</v>
      </c>
    </row>
    <row r="1162" ht="42" customHeight="1" spans="1:10">
      <c r="A1162" s="167" t="s">
        <v>573</v>
      </c>
      <c r="B1162" s="33" t="s">
        <v>686</v>
      </c>
      <c r="C1162" s="33" t="s">
        <v>837</v>
      </c>
      <c r="D1162" s="33" t="s">
        <v>838</v>
      </c>
      <c r="E1162" s="18" t="s">
        <v>844</v>
      </c>
      <c r="F1162" s="33" t="s">
        <v>690</v>
      </c>
      <c r="G1162" s="18" t="s">
        <v>760</v>
      </c>
      <c r="H1162" s="33" t="s">
        <v>692</v>
      </c>
      <c r="I1162" s="33" t="s">
        <v>693</v>
      </c>
      <c r="J1162" s="18" t="s">
        <v>845</v>
      </c>
    </row>
    <row r="1163" ht="42" customHeight="1" spans="1:10">
      <c r="A1163" s="167" t="s">
        <v>573</v>
      </c>
      <c r="B1163" s="33" t="s">
        <v>686</v>
      </c>
      <c r="C1163" s="33" t="s">
        <v>837</v>
      </c>
      <c r="D1163" s="33" t="s">
        <v>838</v>
      </c>
      <c r="E1163" s="18" t="s">
        <v>838</v>
      </c>
      <c r="F1163" s="33" t="s">
        <v>703</v>
      </c>
      <c r="G1163" s="18" t="s">
        <v>828</v>
      </c>
      <c r="H1163" s="33" t="s">
        <v>784</v>
      </c>
      <c r="I1163" s="33" t="s">
        <v>785</v>
      </c>
      <c r="J1163" s="18" t="s">
        <v>846</v>
      </c>
    </row>
    <row r="1164" ht="42" customHeight="1" spans="1:10">
      <c r="A1164" s="166" t="s">
        <v>73</v>
      </c>
      <c r="B1164" s="26"/>
      <c r="C1164" s="26"/>
      <c r="D1164" s="26"/>
      <c r="E1164" s="26"/>
      <c r="F1164" s="26"/>
      <c r="G1164" s="26"/>
      <c r="H1164" s="26"/>
      <c r="I1164" s="26"/>
      <c r="J1164" s="26"/>
    </row>
    <row r="1165" ht="42" customHeight="1" spans="1:10">
      <c r="A1165" s="167" t="s">
        <v>545</v>
      </c>
      <c r="B1165" s="33" t="s">
        <v>1257</v>
      </c>
      <c r="C1165" s="33" t="s">
        <v>687</v>
      </c>
      <c r="D1165" s="33" t="s">
        <v>688</v>
      </c>
      <c r="E1165" s="18" t="s">
        <v>1258</v>
      </c>
      <c r="F1165" s="33" t="s">
        <v>703</v>
      </c>
      <c r="G1165" s="18" t="s">
        <v>998</v>
      </c>
      <c r="H1165" s="33" t="s">
        <v>692</v>
      </c>
      <c r="I1165" s="33" t="s">
        <v>785</v>
      </c>
      <c r="J1165" s="18" t="s">
        <v>1258</v>
      </c>
    </row>
    <row r="1166" ht="42" customHeight="1" spans="1:10">
      <c r="A1166" s="167" t="s">
        <v>545</v>
      </c>
      <c r="B1166" s="33" t="s">
        <v>1257</v>
      </c>
      <c r="C1166" s="33" t="s">
        <v>687</v>
      </c>
      <c r="D1166" s="33" t="s">
        <v>787</v>
      </c>
      <c r="E1166" s="18" t="s">
        <v>1258</v>
      </c>
      <c r="F1166" s="33" t="s">
        <v>703</v>
      </c>
      <c r="G1166" s="18" t="s">
        <v>998</v>
      </c>
      <c r="H1166" s="33" t="s">
        <v>692</v>
      </c>
      <c r="I1166" s="33" t="s">
        <v>785</v>
      </c>
      <c r="J1166" s="18" t="s">
        <v>1258</v>
      </c>
    </row>
    <row r="1167" ht="42" customHeight="1" spans="1:10">
      <c r="A1167" s="167" t="s">
        <v>545</v>
      </c>
      <c r="B1167" s="33" t="s">
        <v>1257</v>
      </c>
      <c r="C1167" s="33" t="s">
        <v>687</v>
      </c>
      <c r="D1167" s="33" t="s">
        <v>810</v>
      </c>
      <c r="E1167" s="18" t="s">
        <v>1258</v>
      </c>
      <c r="F1167" s="33" t="s">
        <v>703</v>
      </c>
      <c r="G1167" s="18" t="s">
        <v>998</v>
      </c>
      <c r="H1167" s="33" t="s">
        <v>692</v>
      </c>
      <c r="I1167" s="33" t="s">
        <v>785</v>
      </c>
      <c r="J1167" s="18" t="s">
        <v>1258</v>
      </c>
    </row>
    <row r="1168" ht="42" customHeight="1" spans="1:10">
      <c r="A1168" s="167" t="s">
        <v>545</v>
      </c>
      <c r="B1168" s="33" t="s">
        <v>1257</v>
      </c>
      <c r="C1168" s="33" t="s">
        <v>817</v>
      </c>
      <c r="D1168" s="33" t="s">
        <v>818</v>
      </c>
      <c r="E1168" s="18" t="s">
        <v>1258</v>
      </c>
      <c r="F1168" s="33" t="s">
        <v>703</v>
      </c>
      <c r="G1168" s="18" t="s">
        <v>998</v>
      </c>
      <c r="H1168" s="33" t="s">
        <v>692</v>
      </c>
      <c r="I1168" s="33" t="s">
        <v>785</v>
      </c>
      <c r="J1168" s="18" t="s">
        <v>1258</v>
      </c>
    </row>
    <row r="1169" ht="42" customHeight="1" spans="1:10">
      <c r="A1169" s="167" t="s">
        <v>545</v>
      </c>
      <c r="B1169" s="33" t="s">
        <v>1257</v>
      </c>
      <c r="C1169" s="33" t="s">
        <v>837</v>
      </c>
      <c r="D1169" s="33" t="s">
        <v>838</v>
      </c>
      <c r="E1169" s="18" t="s">
        <v>1259</v>
      </c>
      <c r="F1169" s="33" t="s">
        <v>703</v>
      </c>
      <c r="G1169" s="18" t="s">
        <v>1023</v>
      </c>
      <c r="H1169" s="33" t="s">
        <v>692</v>
      </c>
      <c r="I1169" s="33" t="s">
        <v>785</v>
      </c>
      <c r="J1169" s="18" t="s">
        <v>1258</v>
      </c>
    </row>
    <row r="1170" ht="42" customHeight="1" spans="1:10">
      <c r="A1170" s="167" t="s">
        <v>549</v>
      </c>
      <c r="B1170" s="33" t="s">
        <v>1260</v>
      </c>
      <c r="C1170" s="33" t="s">
        <v>687</v>
      </c>
      <c r="D1170" s="33" t="s">
        <v>787</v>
      </c>
      <c r="E1170" s="18" t="s">
        <v>1261</v>
      </c>
      <c r="F1170" s="33" t="s">
        <v>703</v>
      </c>
      <c r="G1170" s="18" t="s">
        <v>1261</v>
      </c>
      <c r="H1170" s="33" t="s">
        <v>692</v>
      </c>
      <c r="I1170" s="33" t="s">
        <v>785</v>
      </c>
      <c r="J1170" s="18" t="s">
        <v>1261</v>
      </c>
    </row>
    <row r="1171" ht="42" customHeight="1" spans="1:10">
      <c r="A1171" s="167" t="s">
        <v>549</v>
      </c>
      <c r="B1171" s="33" t="s">
        <v>1260</v>
      </c>
      <c r="C1171" s="33" t="s">
        <v>687</v>
      </c>
      <c r="D1171" s="33" t="s">
        <v>810</v>
      </c>
      <c r="E1171" s="18" t="s">
        <v>1261</v>
      </c>
      <c r="F1171" s="33" t="s">
        <v>703</v>
      </c>
      <c r="G1171" s="18" t="s">
        <v>1261</v>
      </c>
      <c r="H1171" s="33" t="s">
        <v>692</v>
      </c>
      <c r="I1171" s="33" t="s">
        <v>785</v>
      </c>
      <c r="J1171" s="18" t="s">
        <v>1261</v>
      </c>
    </row>
    <row r="1172" ht="42" customHeight="1" spans="1:10">
      <c r="A1172" s="167" t="s">
        <v>549</v>
      </c>
      <c r="B1172" s="33" t="s">
        <v>1260</v>
      </c>
      <c r="C1172" s="33" t="s">
        <v>817</v>
      </c>
      <c r="D1172" s="33" t="s">
        <v>818</v>
      </c>
      <c r="E1172" s="18" t="s">
        <v>1261</v>
      </c>
      <c r="F1172" s="33" t="s">
        <v>703</v>
      </c>
      <c r="G1172" s="18" t="s">
        <v>1261</v>
      </c>
      <c r="H1172" s="33" t="s">
        <v>692</v>
      </c>
      <c r="I1172" s="33" t="s">
        <v>785</v>
      </c>
      <c r="J1172" s="18" t="s">
        <v>1261</v>
      </c>
    </row>
    <row r="1173" ht="42" customHeight="1" spans="1:10">
      <c r="A1173" s="167" t="s">
        <v>549</v>
      </c>
      <c r="B1173" s="33" t="s">
        <v>1260</v>
      </c>
      <c r="C1173" s="33" t="s">
        <v>817</v>
      </c>
      <c r="D1173" s="33" t="s">
        <v>1034</v>
      </c>
      <c r="E1173" s="18" t="s">
        <v>1261</v>
      </c>
      <c r="F1173" s="33" t="s">
        <v>703</v>
      </c>
      <c r="G1173" s="18" t="s">
        <v>1261</v>
      </c>
      <c r="H1173" s="33" t="s">
        <v>692</v>
      </c>
      <c r="I1173" s="33" t="s">
        <v>785</v>
      </c>
      <c r="J1173" s="18" t="s">
        <v>1261</v>
      </c>
    </row>
    <row r="1174" ht="42" customHeight="1" spans="1:10">
      <c r="A1174" s="167" t="s">
        <v>549</v>
      </c>
      <c r="B1174" s="33" t="s">
        <v>1260</v>
      </c>
      <c r="C1174" s="33" t="s">
        <v>837</v>
      </c>
      <c r="D1174" s="33" t="s">
        <v>838</v>
      </c>
      <c r="E1174" s="18" t="s">
        <v>1261</v>
      </c>
      <c r="F1174" s="33" t="s">
        <v>703</v>
      </c>
      <c r="G1174" s="18" t="s">
        <v>1261</v>
      </c>
      <c r="H1174" s="33" t="s">
        <v>692</v>
      </c>
      <c r="I1174" s="33" t="s">
        <v>785</v>
      </c>
      <c r="J1174" s="18" t="s">
        <v>1261</v>
      </c>
    </row>
    <row r="1175" ht="42" customHeight="1" spans="1:10">
      <c r="A1175" s="167" t="s">
        <v>547</v>
      </c>
      <c r="B1175" s="33" t="s">
        <v>1262</v>
      </c>
      <c r="C1175" s="33" t="s">
        <v>687</v>
      </c>
      <c r="D1175" s="33" t="s">
        <v>787</v>
      </c>
      <c r="E1175" s="18" t="s">
        <v>1262</v>
      </c>
      <c r="F1175" s="33" t="s">
        <v>703</v>
      </c>
      <c r="G1175" s="18" t="s">
        <v>724</v>
      </c>
      <c r="H1175" s="33" t="s">
        <v>692</v>
      </c>
      <c r="I1175" s="33" t="s">
        <v>785</v>
      </c>
      <c r="J1175" s="18" t="s">
        <v>1263</v>
      </c>
    </row>
    <row r="1176" ht="42" customHeight="1" spans="1:10">
      <c r="A1176" s="167" t="s">
        <v>547</v>
      </c>
      <c r="B1176" s="33" t="s">
        <v>1262</v>
      </c>
      <c r="C1176" s="33" t="s">
        <v>687</v>
      </c>
      <c r="D1176" s="33" t="s">
        <v>810</v>
      </c>
      <c r="E1176" s="18" t="s">
        <v>1262</v>
      </c>
      <c r="F1176" s="33" t="s">
        <v>703</v>
      </c>
      <c r="G1176" s="18" t="s">
        <v>724</v>
      </c>
      <c r="H1176" s="33" t="s">
        <v>692</v>
      </c>
      <c r="I1176" s="33" t="s">
        <v>785</v>
      </c>
      <c r="J1176" s="18" t="s">
        <v>1263</v>
      </c>
    </row>
    <row r="1177" ht="42" customHeight="1" spans="1:10">
      <c r="A1177" s="167" t="s">
        <v>547</v>
      </c>
      <c r="B1177" s="33" t="s">
        <v>1262</v>
      </c>
      <c r="C1177" s="33" t="s">
        <v>817</v>
      </c>
      <c r="D1177" s="33" t="s">
        <v>818</v>
      </c>
      <c r="E1177" s="18" t="s">
        <v>1262</v>
      </c>
      <c r="F1177" s="33" t="s">
        <v>703</v>
      </c>
      <c r="G1177" s="18" t="s">
        <v>724</v>
      </c>
      <c r="H1177" s="33" t="s">
        <v>692</v>
      </c>
      <c r="I1177" s="33" t="s">
        <v>785</v>
      </c>
      <c r="J1177" s="18" t="s">
        <v>1263</v>
      </c>
    </row>
    <row r="1178" ht="42" customHeight="1" spans="1:10">
      <c r="A1178" s="167" t="s">
        <v>547</v>
      </c>
      <c r="B1178" s="33" t="s">
        <v>1262</v>
      </c>
      <c r="C1178" s="33" t="s">
        <v>817</v>
      </c>
      <c r="D1178" s="33" t="s">
        <v>1034</v>
      </c>
      <c r="E1178" s="18" t="s">
        <v>1262</v>
      </c>
      <c r="F1178" s="33" t="s">
        <v>703</v>
      </c>
      <c r="G1178" s="18" t="s">
        <v>724</v>
      </c>
      <c r="H1178" s="33" t="s">
        <v>692</v>
      </c>
      <c r="I1178" s="33" t="s">
        <v>785</v>
      </c>
      <c r="J1178" s="18" t="s">
        <v>1263</v>
      </c>
    </row>
    <row r="1179" ht="42" customHeight="1" spans="1:10">
      <c r="A1179" s="167" t="s">
        <v>547</v>
      </c>
      <c r="B1179" s="33" t="s">
        <v>1262</v>
      </c>
      <c r="C1179" s="33" t="s">
        <v>817</v>
      </c>
      <c r="D1179" s="33" t="s">
        <v>832</v>
      </c>
      <c r="E1179" s="18" t="s">
        <v>1262</v>
      </c>
      <c r="F1179" s="33" t="s">
        <v>703</v>
      </c>
      <c r="G1179" s="18" t="s">
        <v>724</v>
      </c>
      <c r="H1179" s="33" t="s">
        <v>692</v>
      </c>
      <c r="I1179" s="33" t="s">
        <v>785</v>
      </c>
      <c r="J1179" s="18" t="s">
        <v>1263</v>
      </c>
    </row>
    <row r="1180" ht="42" customHeight="1" spans="1:10">
      <c r="A1180" s="167" t="s">
        <v>547</v>
      </c>
      <c r="B1180" s="33" t="s">
        <v>1262</v>
      </c>
      <c r="C1180" s="33" t="s">
        <v>837</v>
      </c>
      <c r="D1180" s="33" t="s">
        <v>838</v>
      </c>
      <c r="E1180" s="18" t="s">
        <v>1262</v>
      </c>
      <c r="F1180" s="33" t="s">
        <v>703</v>
      </c>
      <c r="G1180" s="18" t="s">
        <v>724</v>
      </c>
      <c r="H1180" s="33" t="s">
        <v>692</v>
      </c>
      <c r="I1180" s="33" t="s">
        <v>785</v>
      </c>
      <c r="J1180" s="18" t="s">
        <v>1263</v>
      </c>
    </row>
    <row r="1181" ht="42" customHeight="1" spans="1:10">
      <c r="A1181" s="167" t="s">
        <v>557</v>
      </c>
      <c r="B1181" s="33" t="s">
        <v>1264</v>
      </c>
      <c r="C1181" s="33" t="s">
        <v>687</v>
      </c>
      <c r="D1181" s="33" t="s">
        <v>688</v>
      </c>
      <c r="E1181" s="18" t="s">
        <v>1265</v>
      </c>
      <c r="F1181" s="33" t="s">
        <v>690</v>
      </c>
      <c r="G1181" s="18" t="s">
        <v>1266</v>
      </c>
      <c r="H1181" s="33" t="s">
        <v>1267</v>
      </c>
      <c r="I1181" s="33" t="s">
        <v>693</v>
      </c>
      <c r="J1181" s="18" t="s">
        <v>1268</v>
      </c>
    </row>
    <row r="1182" ht="42" customHeight="1" spans="1:10">
      <c r="A1182" s="167" t="s">
        <v>557</v>
      </c>
      <c r="B1182" s="33" t="s">
        <v>1264</v>
      </c>
      <c r="C1182" s="33" t="s">
        <v>687</v>
      </c>
      <c r="D1182" s="33" t="s">
        <v>688</v>
      </c>
      <c r="E1182" s="18" t="s">
        <v>1269</v>
      </c>
      <c r="F1182" s="33" t="s">
        <v>690</v>
      </c>
      <c r="G1182" s="18" t="s">
        <v>1266</v>
      </c>
      <c r="H1182" s="33" t="s">
        <v>1267</v>
      </c>
      <c r="I1182" s="33" t="s">
        <v>693</v>
      </c>
      <c r="J1182" s="18" t="s">
        <v>1268</v>
      </c>
    </row>
    <row r="1183" ht="42" customHeight="1" spans="1:10">
      <c r="A1183" s="167" t="s">
        <v>557</v>
      </c>
      <c r="B1183" s="33" t="s">
        <v>1264</v>
      </c>
      <c r="C1183" s="33" t="s">
        <v>687</v>
      </c>
      <c r="D1183" s="33" t="s">
        <v>688</v>
      </c>
      <c r="E1183" s="18" t="s">
        <v>1270</v>
      </c>
      <c r="F1183" s="33" t="s">
        <v>690</v>
      </c>
      <c r="G1183" s="18" t="s">
        <v>1266</v>
      </c>
      <c r="H1183" s="33" t="s">
        <v>1267</v>
      </c>
      <c r="I1183" s="33" t="s">
        <v>693</v>
      </c>
      <c r="J1183" s="18" t="s">
        <v>1268</v>
      </c>
    </row>
    <row r="1184" ht="42" customHeight="1" spans="1:10">
      <c r="A1184" s="167" t="s">
        <v>557</v>
      </c>
      <c r="B1184" s="33" t="s">
        <v>1264</v>
      </c>
      <c r="C1184" s="33" t="s">
        <v>817</v>
      </c>
      <c r="D1184" s="33" t="s">
        <v>860</v>
      </c>
      <c r="E1184" s="18" t="s">
        <v>1271</v>
      </c>
      <c r="F1184" s="33" t="s">
        <v>690</v>
      </c>
      <c r="G1184" s="18" t="s">
        <v>760</v>
      </c>
      <c r="H1184" s="33" t="s">
        <v>692</v>
      </c>
      <c r="I1184" s="33" t="s">
        <v>785</v>
      </c>
      <c r="J1184" s="18" t="s">
        <v>1268</v>
      </c>
    </row>
    <row r="1185" ht="42" customHeight="1" spans="1:10">
      <c r="A1185" s="167" t="s">
        <v>557</v>
      </c>
      <c r="B1185" s="33" t="s">
        <v>1264</v>
      </c>
      <c r="C1185" s="33" t="s">
        <v>837</v>
      </c>
      <c r="D1185" s="33" t="s">
        <v>838</v>
      </c>
      <c r="E1185" s="18" t="s">
        <v>1272</v>
      </c>
      <c r="F1185" s="33" t="s">
        <v>703</v>
      </c>
      <c r="G1185" s="18" t="s">
        <v>760</v>
      </c>
      <c r="H1185" s="33" t="s">
        <v>692</v>
      </c>
      <c r="I1185" s="33" t="s">
        <v>785</v>
      </c>
      <c r="J1185" s="18" t="s">
        <v>1268</v>
      </c>
    </row>
    <row r="1186" ht="42" customHeight="1" spans="1:10">
      <c r="A1186" s="167" t="s">
        <v>555</v>
      </c>
      <c r="B1186" s="33" t="s">
        <v>1273</v>
      </c>
      <c r="C1186" s="33" t="s">
        <v>687</v>
      </c>
      <c r="D1186" s="33" t="s">
        <v>787</v>
      </c>
      <c r="E1186" s="18" t="s">
        <v>1274</v>
      </c>
      <c r="F1186" s="33" t="s">
        <v>703</v>
      </c>
      <c r="G1186" s="18" t="s">
        <v>1274</v>
      </c>
      <c r="H1186" s="33" t="s">
        <v>1275</v>
      </c>
      <c r="I1186" s="33" t="s">
        <v>785</v>
      </c>
      <c r="J1186" s="18" t="s">
        <v>1274</v>
      </c>
    </row>
    <row r="1187" ht="42" customHeight="1" spans="1:10">
      <c r="A1187" s="167" t="s">
        <v>555</v>
      </c>
      <c r="B1187" s="33" t="s">
        <v>1273</v>
      </c>
      <c r="C1187" s="33" t="s">
        <v>817</v>
      </c>
      <c r="D1187" s="33" t="s">
        <v>818</v>
      </c>
      <c r="E1187" s="18" t="s">
        <v>1274</v>
      </c>
      <c r="F1187" s="33" t="s">
        <v>703</v>
      </c>
      <c r="G1187" s="18" t="s">
        <v>1274</v>
      </c>
      <c r="H1187" s="33" t="s">
        <v>1275</v>
      </c>
      <c r="I1187" s="33" t="s">
        <v>785</v>
      </c>
      <c r="J1187" s="18" t="s">
        <v>1274</v>
      </c>
    </row>
    <row r="1188" ht="42" customHeight="1" spans="1:10">
      <c r="A1188" s="167" t="s">
        <v>555</v>
      </c>
      <c r="B1188" s="33" t="s">
        <v>1273</v>
      </c>
      <c r="C1188" s="33" t="s">
        <v>837</v>
      </c>
      <c r="D1188" s="33" t="s">
        <v>838</v>
      </c>
      <c r="E1188" s="18" t="s">
        <v>1276</v>
      </c>
      <c r="F1188" s="33" t="s">
        <v>703</v>
      </c>
      <c r="G1188" s="18" t="s">
        <v>1276</v>
      </c>
      <c r="H1188" s="33" t="s">
        <v>1275</v>
      </c>
      <c r="I1188" s="33" t="s">
        <v>785</v>
      </c>
      <c r="J1188" s="18" t="s">
        <v>1277</v>
      </c>
    </row>
    <row r="1189" ht="42" customHeight="1" spans="1:10">
      <c r="A1189" s="167" t="s">
        <v>553</v>
      </c>
      <c r="B1189" s="33" t="s">
        <v>1278</v>
      </c>
      <c r="C1189" s="33" t="s">
        <v>687</v>
      </c>
      <c r="D1189" s="33" t="s">
        <v>688</v>
      </c>
      <c r="E1189" s="18" t="s">
        <v>1279</v>
      </c>
      <c r="F1189" s="33" t="s">
        <v>703</v>
      </c>
      <c r="G1189" s="18" t="s">
        <v>1280</v>
      </c>
      <c r="H1189" s="33" t="s">
        <v>1275</v>
      </c>
      <c r="I1189" s="33" t="s">
        <v>693</v>
      </c>
      <c r="J1189" s="18" t="s">
        <v>1281</v>
      </c>
    </row>
    <row r="1190" ht="42" customHeight="1" spans="1:10">
      <c r="A1190" s="167" t="s">
        <v>553</v>
      </c>
      <c r="B1190" s="33" t="s">
        <v>1278</v>
      </c>
      <c r="C1190" s="33" t="s">
        <v>687</v>
      </c>
      <c r="D1190" s="33" t="s">
        <v>787</v>
      </c>
      <c r="E1190" s="18" t="s">
        <v>1279</v>
      </c>
      <c r="F1190" s="33" t="s">
        <v>703</v>
      </c>
      <c r="G1190" s="18" t="s">
        <v>1280</v>
      </c>
      <c r="H1190" s="33" t="s">
        <v>859</v>
      </c>
      <c r="I1190" s="33" t="s">
        <v>785</v>
      </c>
      <c r="J1190" s="18" t="s">
        <v>1282</v>
      </c>
    </row>
    <row r="1191" ht="42" customHeight="1" spans="1:10">
      <c r="A1191" s="167" t="s">
        <v>553</v>
      </c>
      <c r="B1191" s="33" t="s">
        <v>1278</v>
      </c>
      <c r="C1191" s="33" t="s">
        <v>817</v>
      </c>
      <c r="D1191" s="33" t="s">
        <v>818</v>
      </c>
      <c r="E1191" s="18" t="s">
        <v>1279</v>
      </c>
      <c r="F1191" s="33" t="s">
        <v>703</v>
      </c>
      <c r="G1191" s="18" t="s">
        <v>1280</v>
      </c>
      <c r="H1191" s="33" t="s">
        <v>859</v>
      </c>
      <c r="I1191" s="33" t="s">
        <v>785</v>
      </c>
      <c r="J1191" s="18" t="s">
        <v>1282</v>
      </c>
    </row>
    <row r="1192" ht="42" customHeight="1" spans="1:10">
      <c r="A1192" s="167" t="s">
        <v>553</v>
      </c>
      <c r="B1192" s="33" t="s">
        <v>1278</v>
      </c>
      <c r="C1192" s="33" t="s">
        <v>837</v>
      </c>
      <c r="D1192" s="33" t="s">
        <v>838</v>
      </c>
      <c r="E1192" s="18" t="s">
        <v>1283</v>
      </c>
      <c r="F1192" s="33" t="s">
        <v>703</v>
      </c>
      <c r="G1192" s="18" t="s">
        <v>1284</v>
      </c>
      <c r="H1192" s="33"/>
      <c r="I1192" s="33" t="s">
        <v>785</v>
      </c>
      <c r="J1192" s="18" t="s">
        <v>1284</v>
      </c>
    </row>
    <row r="1193" ht="42" customHeight="1" spans="1:10">
      <c r="A1193" s="166" t="s">
        <v>101</v>
      </c>
      <c r="B1193" s="26"/>
      <c r="C1193" s="26"/>
      <c r="D1193" s="26"/>
      <c r="E1193" s="26"/>
      <c r="F1193" s="26"/>
      <c r="G1193" s="26"/>
      <c r="H1193" s="26"/>
      <c r="I1193" s="26"/>
      <c r="J1193" s="26"/>
    </row>
    <row r="1194" ht="42" customHeight="1" spans="1:10">
      <c r="A1194" s="167" t="s">
        <v>653</v>
      </c>
      <c r="B1194" s="33" t="s">
        <v>1285</v>
      </c>
      <c r="C1194" s="33" t="s">
        <v>687</v>
      </c>
      <c r="D1194" s="33" t="s">
        <v>688</v>
      </c>
      <c r="E1194" s="18" t="s">
        <v>1286</v>
      </c>
      <c r="F1194" s="33" t="s">
        <v>703</v>
      </c>
      <c r="G1194" s="18" t="s">
        <v>707</v>
      </c>
      <c r="H1194" s="33" t="s">
        <v>692</v>
      </c>
      <c r="I1194" s="33" t="s">
        <v>785</v>
      </c>
      <c r="J1194" s="18" t="s">
        <v>1287</v>
      </c>
    </row>
    <row r="1195" ht="42" customHeight="1" spans="1:10">
      <c r="A1195" s="167" t="s">
        <v>653</v>
      </c>
      <c r="B1195" s="33" t="s">
        <v>1285</v>
      </c>
      <c r="C1195" s="33" t="s">
        <v>817</v>
      </c>
      <c r="D1195" s="33" t="s">
        <v>860</v>
      </c>
      <c r="E1195" s="18" t="s">
        <v>1288</v>
      </c>
      <c r="F1195" s="33" t="s">
        <v>703</v>
      </c>
      <c r="G1195" s="18" t="s">
        <v>1289</v>
      </c>
      <c r="H1195" s="33" t="s">
        <v>1267</v>
      </c>
      <c r="I1195" s="33" t="s">
        <v>693</v>
      </c>
      <c r="J1195" s="18" t="s">
        <v>1290</v>
      </c>
    </row>
    <row r="1196" ht="42" customHeight="1" spans="1:10">
      <c r="A1196" s="167" t="s">
        <v>653</v>
      </c>
      <c r="B1196" s="33" t="s">
        <v>1285</v>
      </c>
      <c r="C1196" s="33" t="s">
        <v>837</v>
      </c>
      <c r="D1196" s="33" t="s">
        <v>838</v>
      </c>
      <c r="E1196" s="18" t="s">
        <v>893</v>
      </c>
      <c r="F1196" s="33" t="s">
        <v>690</v>
      </c>
      <c r="G1196" s="18" t="s">
        <v>707</v>
      </c>
      <c r="H1196" s="33" t="s">
        <v>692</v>
      </c>
      <c r="I1196" s="33" t="s">
        <v>785</v>
      </c>
      <c r="J1196" s="18" t="s">
        <v>894</v>
      </c>
    </row>
    <row r="1197" ht="42" customHeight="1" spans="1:10">
      <c r="A1197" s="167" t="s">
        <v>655</v>
      </c>
      <c r="B1197" s="33" t="s">
        <v>1291</v>
      </c>
      <c r="C1197" s="33" t="s">
        <v>687</v>
      </c>
      <c r="D1197" s="33" t="s">
        <v>688</v>
      </c>
      <c r="E1197" s="18" t="s">
        <v>1292</v>
      </c>
      <c r="F1197" s="33" t="s">
        <v>690</v>
      </c>
      <c r="G1197" s="18" t="s">
        <v>119</v>
      </c>
      <c r="H1197" s="33" t="s">
        <v>1293</v>
      </c>
      <c r="I1197" s="33" t="s">
        <v>693</v>
      </c>
      <c r="J1197" s="18" t="s">
        <v>1294</v>
      </c>
    </row>
    <row r="1198" ht="42" customHeight="1" spans="1:10">
      <c r="A1198" s="167" t="s">
        <v>655</v>
      </c>
      <c r="B1198" s="33" t="s">
        <v>1291</v>
      </c>
      <c r="C1198" s="33" t="s">
        <v>817</v>
      </c>
      <c r="D1198" s="33" t="s">
        <v>818</v>
      </c>
      <c r="E1198" s="18" t="s">
        <v>1295</v>
      </c>
      <c r="F1198" s="33" t="s">
        <v>703</v>
      </c>
      <c r="G1198" s="18" t="s">
        <v>707</v>
      </c>
      <c r="H1198" s="33" t="s">
        <v>692</v>
      </c>
      <c r="I1198" s="33" t="s">
        <v>785</v>
      </c>
      <c r="J1198" s="18" t="s">
        <v>1296</v>
      </c>
    </row>
    <row r="1199" ht="42" customHeight="1" spans="1:10">
      <c r="A1199" s="167" t="s">
        <v>655</v>
      </c>
      <c r="B1199" s="33" t="s">
        <v>1291</v>
      </c>
      <c r="C1199" s="33" t="s">
        <v>837</v>
      </c>
      <c r="D1199" s="33" t="s">
        <v>838</v>
      </c>
      <c r="E1199" s="18" t="s">
        <v>1297</v>
      </c>
      <c r="F1199" s="33" t="s">
        <v>690</v>
      </c>
      <c r="G1199" s="18" t="s">
        <v>707</v>
      </c>
      <c r="H1199" s="33" t="s">
        <v>692</v>
      </c>
      <c r="I1199" s="33" t="s">
        <v>785</v>
      </c>
      <c r="J1199" s="18" t="s">
        <v>1298</v>
      </c>
    </row>
    <row r="1200" ht="42" customHeight="1" spans="1:10">
      <c r="A1200" s="167" t="s">
        <v>659</v>
      </c>
      <c r="B1200" s="33" t="s">
        <v>1299</v>
      </c>
      <c r="C1200" s="33" t="s">
        <v>687</v>
      </c>
      <c r="D1200" s="33" t="s">
        <v>688</v>
      </c>
      <c r="E1200" s="18" t="s">
        <v>1300</v>
      </c>
      <c r="F1200" s="33" t="s">
        <v>690</v>
      </c>
      <c r="G1200" s="18" t="s">
        <v>116</v>
      </c>
      <c r="H1200" s="33" t="s">
        <v>1301</v>
      </c>
      <c r="I1200" s="33" t="s">
        <v>693</v>
      </c>
      <c r="J1200" s="18" t="s">
        <v>1302</v>
      </c>
    </row>
    <row r="1201" ht="42" customHeight="1" spans="1:10">
      <c r="A1201" s="167" t="s">
        <v>659</v>
      </c>
      <c r="B1201" s="33" t="s">
        <v>1299</v>
      </c>
      <c r="C1201" s="33" t="s">
        <v>687</v>
      </c>
      <c r="D1201" s="33" t="s">
        <v>787</v>
      </c>
      <c r="E1201" s="18" t="s">
        <v>1303</v>
      </c>
      <c r="F1201" s="33" t="s">
        <v>690</v>
      </c>
      <c r="G1201" s="18" t="s">
        <v>707</v>
      </c>
      <c r="H1201" s="33" t="s">
        <v>692</v>
      </c>
      <c r="I1201" s="33" t="s">
        <v>785</v>
      </c>
      <c r="J1201" s="18" t="s">
        <v>1304</v>
      </c>
    </row>
    <row r="1202" ht="42" customHeight="1" spans="1:10">
      <c r="A1202" s="167" t="s">
        <v>659</v>
      </c>
      <c r="B1202" s="33" t="s">
        <v>1299</v>
      </c>
      <c r="C1202" s="33" t="s">
        <v>817</v>
      </c>
      <c r="D1202" s="33" t="s">
        <v>860</v>
      </c>
      <c r="E1202" s="18" t="s">
        <v>1305</v>
      </c>
      <c r="F1202" s="33" t="s">
        <v>703</v>
      </c>
      <c r="G1202" s="18" t="s">
        <v>704</v>
      </c>
      <c r="H1202" s="33" t="s">
        <v>692</v>
      </c>
      <c r="I1202" s="33" t="s">
        <v>785</v>
      </c>
      <c r="J1202" s="18" t="s">
        <v>1306</v>
      </c>
    </row>
    <row r="1203" ht="42" customHeight="1" spans="1:10">
      <c r="A1203" s="167" t="s">
        <v>659</v>
      </c>
      <c r="B1203" s="33" t="s">
        <v>1299</v>
      </c>
      <c r="C1203" s="33" t="s">
        <v>837</v>
      </c>
      <c r="D1203" s="33" t="s">
        <v>838</v>
      </c>
      <c r="E1203" s="18" t="s">
        <v>1297</v>
      </c>
      <c r="F1203" s="33" t="s">
        <v>690</v>
      </c>
      <c r="G1203" s="18" t="s">
        <v>1307</v>
      </c>
      <c r="H1203" s="33" t="s">
        <v>692</v>
      </c>
      <c r="I1203" s="33" t="s">
        <v>785</v>
      </c>
      <c r="J1203" s="18" t="s">
        <v>1308</v>
      </c>
    </row>
    <row r="1204" ht="42" customHeight="1" spans="1:10">
      <c r="A1204" s="167" t="s">
        <v>661</v>
      </c>
      <c r="B1204" s="33" t="s">
        <v>1309</v>
      </c>
      <c r="C1204" s="33" t="s">
        <v>687</v>
      </c>
      <c r="D1204" s="33" t="s">
        <v>688</v>
      </c>
      <c r="E1204" s="18" t="s">
        <v>1310</v>
      </c>
      <c r="F1204" s="33" t="s">
        <v>690</v>
      </c>
      <c r="G1204" s="18" t="s">
        <v>118</v>
      </c>
      <c r="H1204" s="33" t="s">
        <v>1301</v>
      </c>
      <c r="I1204" s="33" t="s">
        <v>693</v>
      </c>
      <c r="J1204" s="18" t="s">
        <v>1311</v>
      </c>
    </row>
    <row r="1205" ht="42" customHeight="1" spans="1:10">
      <c r="A1205" s="167" t="s">
        <v>661</v>
      </c>
      <c r="B1205" s="33" t="s">
        <v>1309</v>
      </c>
      <c r="C1205" s="33" t="s">
        <v>817</v>
      </c>
      <c r="D1205" s="33" t="s">
        <v>860</v>
      </c>
      <c r="E1205" s="18" t="s">
        <v>1312</v>
      </c>
      <c r="F1205" s="33" t="s">
        <v>703</v>
      </c>
      <c r="G1205" s="18" t="s">
        <v>704</v>
      </c>
      <c r="H1205" s="33" t="s">
        <v>692</v>
      </c>
      <c r="I1205" s="33" t="s">
        <v>693</v>
      </c>
      <c r="J1205" s="18" t="s">
        <v>1313</v>
      </c>
    </row>
    <row r="1206" ht="42" customHeight="1" spans="1:10">
      <c r="A1206" s="167" t="s">
        <v>661</v>
      </c>
      <c r="B1206" s="33" t="s">
        <v>1309</v>
      </c>
      <c r="C1206" s="33" t="s">
        <v>837</v>
      </c>
      <c r="D1206" s="33" t="s">
        <v>838</v>
      </c>
      <c r="E1206" s="18" t="s">
        <v>1297</v>
      </c>
      <c r="F1206" s="33" t="s">
        <v>690</v>
      </c>
      <c r="G1206" s="18" t="s">
        <v>707</v>
      </c>
      <c r="H1206" s="33" t="s">
        <v>692</v>
      </c>
      <c r="I1206" s="33" t="s">
        <v>785</v>
      </c>
      <c r="J1206" s="18" t="s">
        <v>1314</v>
      </c>
    </row>
  </sheetData>
  <mergeCells count="190">
    <mergeCell ref="A2:J2"/>
    <mergeCell ref="A3:H3"/>
    <mergeCell ref="A8:A68"/>
    <mergeCell ref="A69:A71"/>
    <mergeCell ref="A73:A133"/>
    <mergeCell ref="A134:A138"/>
    <mergeCell ref="A140:A146"/>
    <mergeCell ref="A147:A152"/>
    <mergeCell ref="A154:A158"/>
    <mergeCell ref="A159:A163"/>
    <mergeCell ref="A164:A166"/>
    <mergeCell ref="A167:A227"/>
    <mergeCell ref="A228:A232"/>
    <mergeCell ref="A233:A235"/>
    <mergeCell ref="A237:A241"/>
    <mergeCell ref="A242:A302"/>
    <mergeCell ref="A304:A309"/>
    <mergeCell ref="A310:A312"/>
    <mergeCell ref="A313:A318"/>
    <mergeCell ref="A319:A325"/>
    <mergeCell ref="A326:A386"/>
    <mergeCell ref="A387:A391"/>
    <mergeCell ref="A392:A395"/>
    <mergeCell ref="A396:A399"/>
    <mergeCell ref="A400:A404"/>
    <mergeCell ref="A405:A409"/>
    <mergeCell ref="A410:A414"/>
    <mergeCell ref="A415:A419"/>
    <mergeCell ref="A420:A426"/>
    <mergeCell ref="A427:A431"/>
    <mergeCell ref="A432:A435"/>
    <mergeCell ref="A436:A442"/>
    <mergeCell ref="A443:A447"/>
    <mergeCell ref="A448:A452"/>
    <mergeCell ref="A453:A457"/>
    <mergeCell ref="A458:A462"/>
    <mergeCell ref="A463:A469"/>
    <mergeCell ref="A470:A474"/>
    <mergeCell ref="A475:A478"/>
    <mergeCell ref="A479:A489"/>
    <mergeCell ref="A491:A496"/>
    <mergeCell ref="A497:A502"/>
    <mergeCell ref="A503:A508"/>
    <mergeCell ref="A510:A515"/>
    <mergeCell ref="A516:A519"/>
    <mergeCell ref="A520:A526"/>
    <mergeCell ref="A527:A531"/>
    <mergeCell ref="A532:A536"/>
    <mergeCell ref="A537:A597"/>
    <mergeCell ref="A599:A603"/>
    <mergeCell ref="A604:A664"/>
    <mergeCell ref="A665:A668"/>
    <mergeCell ref="A669:A671"/>
    <mergeCell ref="A673:A675"/>
    <mergeCell ref="A676:A736"/>
    <mergeCell ref="A737:A742"/>
    <mergeCell ref="A744:A748"/>
    <mergeCell ref="A749:A809"/>
    <mergeCell ref="A810:A812"/>
    <mergeCell ref="A813:A820"/>
    <mergeCell ref="A821:A825"/>
    <mergeCell ref="A826:A829"/>
    <mergeCell ref="A830:A832"/>
    <mergeCell ref="A833:A837"/>
    <mergeCell ref="A838:A840"/>
    <mergeCell ref="A842:A846"/>
    <mergeCell ref="A847:A849"/>
    <mergeCell ref="A850:A910"/>
    <mergeCell ref="A912:A916"/>
    <mergeCell ref="A917:A977"/>
    <mergeCell ref="A979:A982"/>
    <mergeCell ref="A983:A985"/>
    <mergeCell ref="A986:A988"/>
    <mergeCell ref="A989:A993"/>
    <mergeCell ref="A994:A996"/>
    <mergeCell ref="A997:A1001"/>
    <mergeCell ref="A1002:A1062"/>
    <mergeCell ref="A1064:A1068"/>
    <mergeCell ref="A1069:A1074"/>
    <mergeCell ref="A1075:A1077"/>
    <mergeCell ref="A1078:A1080"/>
    <mergeCell ref="A1081:A1088"/>
    <mergeCell ref="A1089:A1091"/>
    <mergeCell ref="A1092:A1095"/>
    <mergeCell ref="A1096:A1102"/>
    <mergeCell ref="A1103:A1163"/>
    <mergeCell ref="A1165:A1169"/>
    <mergeCell ref="A1170:A1174"/>
    <mergeCell ref="A1175:A1180"/>
    <mergeCell ref="A1181:A1185"/>
    <mergeCell ref="A1186:A1188"/>
    <mergeCell ref="A1189:A1192"/>
    <mergeCell ref="A1194:A1196"/>
    <mergeCell ref="A1197:A1199"/>
    <mergeCell ref="A1200:A1203"/>
    <mergeCell ref="A1204:A1206"/>
    <mergeCell ref="B8:B68"/>
    <mergeCell ref="B69:B71"/>
    <mergeCell ref="B73:B133"/>
    <mergeCell ref="B134:B138"/>
    <mergeCell ref="B140:B146"/>
    <mergeCell ref="B147:B152"/>
    <mergeCell ref="B154:B158"/>
    <mergeCell ref="B159:B163"/>
    <mergeCell ref="B164:B166"/>
    <mergeCell ref="B167:B227"/>
    <mergeCell ref="B228:B232"/>
    <mergeCell ref="B233:B235"/>
    <mergeCell ref="B237:B241"/>
    <mergeCell ref="B242:B302"/>
    <mergeCell ref="B304:B309"/>
    <mergeCell ref="B310:B312"/>
    <mergeCell ref="B313:B318"/>
    <mergeCell ref="B319:B325"/>
    <mergeCell ref="B326:B386"/>
    <mergeCell ref="B387:B391"/>
    <mergeCell ref="B392:B395"/>
    <mergeCell ref="B396:B399"/>
    <mergeCell ref="B400:B404"/>
    <mergeCell ref="B405:B409"/>
    <mergeCell ref="B410:B414"/>
    <mergeCell ref="B415:B419"/>
    <mergeCell ref="B420:B426"/>
    <mergeCell ref="B427:B431"/>
    <mergeCell ref="B432:B435"/>
    <mergeCell ref="B436:B442"/>
    <mergeCell ref="B443:B447"/>
    <mergeCell ref="B448:B452"/>
    <mergeCell ref="B453:B457"/>
    <mergeCell ref="B458:B462"/>
    <mergeCell ref="B463:B469"/>
    <mergeCell ref="B470:B474"/>
    <mergeCell ref="B475:B478"/>
    <mergeCell ref="B479:B489"/>
    <mergeCell ref="B491:B496"/>
    <mergeCell ref="B497:B502"/>
    <mergeCell ref="B503:B508"/>
    <mergeCell ref="B510:B515"/>
    <mergeCell ref="B516:B519"/>
    <mergeCell ref="B520:B526"/>
    <mergeCell ref="B527:B531"/>
    <mergeCell ref="B532:B536"/>
    <mergeCell ref="B537:B597"/>
    <mergeCell ref="B599:B603"/>
    <mergeCell ref="B604:B664"/>
    <mergeCell ref="B665:B668"/>
    <mergeCell ref="B669:B671"/>
    <mergeCell ref="B673:B675"/>
    <mergeCell ref="B676:B736"/>
    <mergeCell ref="B737:B742"/>
    <mergeCell ref="B744:B748"/>
    <mergeCell ref="B749:B809"/>
    <mergeCell ref="B810:B812"/>
    <mergeCell ref="B813:B820"/>
    <mergeCell ref="B821:B825"/>
    <mergeCell ref="B826:B829"/>
    <mergeCell ref="B830:B832"/>
    <mergeCell ref="B833:B837"/>
    <mergeCell ref="B838:B840"/>
    <mergeCell ref="B842:B846"/>
    <mergeCell ref="B847:B849"/>
    <mergeCell ref="B850:B910"/>
    <mergeCell ref="B912:B916"/>
    <mergeCell ref="B917:B977"/>
    <mergeCell ref="B979:B982"/>
    <mergeCell ref="B983:B985"/>
    <mergeCell ref="B986:B988"/>
    <mergeCell ref="B989:B993"/>
    <mergeCell ref="B994:B996"/>
    <mergeCell ref="B997:B1001"/>
    <mergeCell ref="B1002:B1062"/>
    <mergeCell ref="B1064:B1068"/>
    <mergeCell ref="B1069:B1074"/>
    <mergeCell ref="B1075:B1077"/>
    <mergeCell ref="B1078:B1080"/>
    <mergeCell ref="B1081:B1088"/>
    <mergeCell ref="B1089:B1091"/>
    <mergeCell ref="B1092:B1095"/>
    <mergeCell ref="B1096:B1102"/>
    <mergeCell ref="B1103:B1163"/>
    <mergeCell ref="B1165:B1169"/>
    <mergeCell ref="B1170:B1174"/>
    <mergeCell ref="B1175:B1180"/>
    <mergeCell ref="B1181:B1185"/>
    <mergeCell ref="B1186:B1188"/>
    <mergeCell ref="B1189:B1192"/>
    <mergeCell ref="B1194:B1196"/>
    <mergeCell ref="B1197:B1199"/>
    <mergeCell ref="B1200:B1203"/>
    <mergeCell ref="B1204:B1206"/>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2025-03-17T08:12:14Z</dcterms:created>
  <dcterms:modified xsi:type="dcterms:W3CDTF">2025-03-17T08:13:46Z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