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<sst xmlns="http://schemas.openxmlformats.org/spreadsheetml/2006/main" count="2833" uniqueCount="812">
  <si>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</si>
  <si>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</si>
  <si>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</si>
  <si>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</si>
  <si>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</si>
  <si>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</si>
  <si>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</si>
  <si>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</si>
  <si>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</si>
  <si>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</si>
  <si>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</si>
  <si>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</si>
  <si>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</si>
  <si>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</si>
  <si>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</si>
  <si>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</si>
  <si>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</si>
  <si>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</si>
  <si>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</si>
  <si>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</si>
  <si>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</si>
  <si>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</si>
  <si>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</si>
  <si>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</si>
  <si>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</si>
  <si>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</si>
  <si>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</si>
  <si>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</si>
  <si>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</si>
  <si>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</si>
  <si>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</si>
  <si>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</si>
  <si>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</si>
  <si>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</si>
  <si>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</si>
  <si>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</si>
  <si>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</si>
  <si>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</si>
  <si>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</si>
  <si>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</si>
  <si>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</si>
  <si>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</si>
  <si>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</si>
  <si>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</si>
  <si>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</si>
  <si>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</si>
  <si>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</si>
  <si>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</si>
  <si>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</si>
  <si>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</si>
  <si>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</si>
  <si>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</si>
  <si>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</si>
  <si>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</si>
  <si>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</si>
  <si>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</si>
  <si>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</si>
  <si>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</si>
  <si>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</si>
  <si>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</si>
  <si>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</si>
  <si>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</si>
  <si>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</si>
  <si>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</si>
  <si>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</si>
  <si>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</si>
  <si>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</si>
  <si>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</si>
  <si>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</si>
  <si>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552</t>
  </si>
  <si>
    <t>昆明市晋宁区人民政府宝峰街道办事处</t>
  </si>
  <si>
    <t>552001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</si>
  <si>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</si>
  <si>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</si>
  <si>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</si>
  <si>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</si>
  <si>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</si>
  <si>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</si>
  <si>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</si>
  <si>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</si>
  <si>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</si>
  <si>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</si>
  <si>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</si>
  <si>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</si>
  <si>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</si>
  <si>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</si>
  <si>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</si>
  <si>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</si>
  <si>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</si>
  <si>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</si>
  <si>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</si>
  <si>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</si>
  <si>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</si>
  <si>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</si>
  <si>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</si>
  <si>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</si>
  <si>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</si>
  <si>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</si>
  <si>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</si>
  <si>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</si>
  <si>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</si>
  <si>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</si>
  <si>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</si>
  <si>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</si>
  <si>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20103</t>
  </si>
  <si>
    <t>政府办公厅（室）及相关机构事务</t>
  </si>
  <si>
    <t>2010301</t>
  </si>
  <si>
    <t>2010399</t>
  </si>
  <si>
    <t>其他政府办公厅（室）及相关机构事务支出</t>
  </si>
  <si>
    <t>20129</t>
  </si>
  <si>
    <t>群众团体事务</t>
  </si>
  <si>
    <t>2012999</t>
  </si>
  <si>
    <t>其他群众团体事务支出</t>
  </si>
  <si>
    <t>20131</t>
  </si>
  <si>
    <t>党委办公厅（室）及相关机构事务</t>
  </si>
  <si>
    <t>2013101</t>
  </si>
  <si>
    <t>2013150</t>
  </si>
  <si>
    <t>事业运行</t>
  </si>
  <si>
    <t>204</t>
  </si>
  <si>
    <t>公共安全支出</t>
  </si>
  <si>
    <t>20406</t>
  </si>
  <si>
    <t>司法</t>
  </si>
  <si>
    <t>2040604</t>
  </si>
  <si>
    <t>基层司法业务</t>
  </si>
  <si>
    <t>205</t>
  </si>
  <si>
    <t>教育支出</t>
  </si>
  <si>
    <t>20502</t>
  </si>
  <si>
    <t>普通教育</t>
  </si>
  <si>
    <t>2050299</t>
  </si>
  <si>
    <t>其他普通教育支出</t>
  </si>
  <si>
    <t>206</t>
  </si>
  <si>
    <t>科学技术支出</t>
  </si>
  <si>
    <t>20607</t>
  </si>
  <si>
    <t>科学技术普及</t>
  </si>
  <si>
    <t>2060702</t>
  </si>
  <si>
    <t>科普活动</t>
  </si>
  <si>
    <t>207</t>
  </si>
  <si>
    <t>文化旅游体育与传媒支出</t>
  </si>
  <si>
    <t>20701</t>
  </si>
  <si>
    <t>文化和旅游</t>
  </si>
  <si>
    <t>2070109</t>
  </si>
  <si>
    <t>群众文化</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</si>
  <si>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</si>
  <si>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</si>
  <si>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</si>
  <si>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</si>
  <si>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</si>
  <si>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</si>
  <si>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</si>
  <si>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</si>
  <si>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</si>
  <si>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</si>
  <si>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</si>
  <si>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</si>
  <si>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</si>
  <si>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</si>
  <si>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</si>
  <si>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</si>
  <si>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</si>
  <si>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</si>
  <si>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</si>
  <si>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</si>
  <si>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</si>
  <si>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</si>
  <si>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</si>
  <si>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</si>
  <si>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</si>
  <si>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</si>
  <si>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</si>
  <si>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一般行政管理事务</t>
  </si>
  <si>
    <t>2120104</t>
  </si>
  <si>
    <t>城管执法</t>
  </si>
  <si>
    <t>21203</t>
  </si>
  <si>
    <t>城乡社区公共设施</t>
  </si>
  <si>
    <t>2120303</t>
  </si>
  <si>
    <t>小城镇基础设施建设</t>
  </si>
  <si>
    <t>21205</t>
  </si>
  <si>
    <t>城乡社区环境卫生</t>
  </si>
  <si>
    <t>2120501</t>
  </si>
  <si>
    <t>213</t>
  </si>
  <si>
    <t>农林水支出</t>
  </si>
  <si>
    <t>21301</t>
  </si>
  <si>
    <t>农业农村</t>
  </si>
  <si>
    <t>2130104</t>
  </si>
  <si>
    <t>2130199</t>
  </si>
  <si>
    <t>其他农业农村支出</t>
  </si>
  <si>
    <t>21302</t>
  </si>
  <si>
    <t>林业和草原</t>
  </si>
  <si>
    <t>2130234</t>
  </si>
  <si>
    <t>林业草原防灾减灾</t>
  </si>
  <si>
    <t>21303</t>
  </si>
  <si>
    <t>水利</t>
  </si>
  <si>
    <t>2130319</t>
  </si>
  <si>
    <t>江河湖库水系综合整治</t>
  </si>
  <si>
    <t>21305</t>
  </si>
  <si>
    <t>巩固脱贫攻坚成果衔接乡村振兴</t>
  </si>
  <si>
    <t>2130505</t>
  </si>
  <si>
    <t>生产发展</t>
  </si>
  <si>
    <t>2130599</t>
  </si>
  <si>
    <t>其他巩固脱贫攻坚成果衔接乡村振兴支出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</si>
  <si>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</si>
  <si>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</si>
  <si>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</si>
  <si>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</si>
  <si>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</si>
  <si>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</si>
  <si>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</si>
  <si>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</si>
  <si>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</si>
  <si>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</si>
  <si>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</si>
  <si>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</si>
  <si>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</si>
  <si>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</si>
  <si>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</si>
  <si>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</si>
  <si>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</si>
  <si>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</si>
  <si>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</si>
  <si>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</si>
  <si>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</si>
  <si>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</si>
  <si>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</si>
  <si>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</si>
  <si>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</si>
  <si>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</si>
  <si>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</si>
  <si>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</si>
  <si>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</si>
  <si>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</si>
  <si>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</si>
  <si>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</si>
  <si>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</si>
  <si>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</si>
  <si>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</si>
  <si>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</si>
  <si>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</si>
  <si>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</si>
  <si>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</si>
  <si>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</si>
  <si>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</si>
  <si>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</si>
  <si>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</si>
  <si>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</si>
  <si>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</si>
  <si>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</si>
  <si>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</si>
  <si>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</si>
  <si>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</si>
  <si>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</si>
  <si>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</si>
  <si>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</si>
  <si>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</si>
  <si>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</si>
  <si>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</si>
  <si>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</si>
  <si>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</si>
  <si>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</si>
  <si>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</si>
  <si>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</si>
  <si>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</si>
  <si>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</si>
  <si>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</si>
  <si>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</si>
  <si>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</si>
  <si>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</si>
  <si>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</si>
  <si>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</si>
  <si>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</si>
  <si>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</si>
  <si>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</si>
  <si>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</si>
  <si>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</si>
  <si>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</si>
  <si>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</si>
  <si>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</si>
  <si>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</si>
  <si>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530122210000000003811</t>
  </si>
  <si>
    <t>行政人员支出工资</t>
  </si>
  <si>
    <t>30101</t>
  </si>
  <si>
    <t>基本工资</t>
  </si>
  <si>
    <t>30102</t>
  </si>
  <si>
    <t>津贴补贴</t>
  </si>
  <si>
    <t>30103</t>
  </si>
  <si>
    <t>奖金</t>
  </si>
  <si>
    <t>530122210000000003812</t>
  </si>
  <si>
    <t>事业人员支出工资</t>
  </si>
  <si>
    <t>30107</t>
  </si>
  <si>
    <t>绩效工资</t>
  </si>
  <si>
    <t>530122210000000003813</t>
  </si>
  <si>
    <t>社会保障缴费</t>
  </si>
  <si>
    <t>30108</t>
  </si>
  <si>
    <t>机关事业单位基本养老保险缴费</t>
  </si>
  <si>
    <t>30110</t>
  </si>
  <si>
    <t>职工基本医疗保险缴费</t>
  </si>
  <si>
    <t>30111</t>
  </si>
  <si>
    <t>公务员医疗补助缴费</t>
  </si>
  <si>
    <t>30112</t>
  </si>
  <si>
    <t>其他社会保障缴费</t>
  </si>
  <si>
    <t>530122210000000003814</t>
  </si>
  <si>
    <t>30113</t>
  </si>
  <si>
    <t>530122210000000003817</t>
  </si>
  <si>
    <t>公车购置及运维费</t>
  </si>
  <si>
    <t>30231</t>
  </si>
  <si>
    <t>公务用车运行维护费</t>
  </si>
  <si>
    <t>530122210000000003818</t>
  </si>
  <si>
    <t>30217</t>
  </si>
  <si>
    <t>530122210000000003819</t>
  </si>
  <si>
    <t>公务交通补贴</t>
  </si>
  <si>
    <t>30239</t>
  </si>
  <si>
    <t>其他交通费用</t>
  </si>
  <si>
    <t>530122210000000003820</t>
  </si>
  <si>
    <t>工会经费</t>
  </si>
  <si>
    <t>30228</t>
  </si>
  <si>
    <t>530122210000000003821</t>
  </si>
  <si>
    <t>一般公用经费</t>
  </si>
  <si>
    <t>30201</t>
  </si>
  <si>
    <t>办公费</t>
  </si>
  <si>
    <t>30211</t>
  </si>
  <si>
    <t>差旅费</t>
  </si>
  <si>
    <t>30229</t>
  </si>
  <si>
    <t>福利费</t>
  </si>
  <si>
    <t>530122231100001494964</t>
  </si>
  <si>
    <t>行政人员绩效奖励</t>
  </si>
  <si>
    <t>530122231100001494966</t>
  </si>
  <si>
    <t>事业人员绩效奖励</t>
  </si>
  <si>
    <t>530122231100001494982</t>
  </si>
  <si>
    <t>村社区人员补助</t>
  </si>
  <si>
    <t>30305</t>
  </si>
  <si>
    <t>生活补助</t>
  </si>
  <si>
    <t>530122231100001494983</t>
  </si>
  <si>
    <t>离退休人员支出</t>
  </si>
  <si>
    <t>530122231100001494987</t>
  </si>
  <si>
    <t>村社区公用经费</t>
  </si>
  <si>
    <t>530122231100001494988</t>
  </si>
  <si>
    <t>其他财政补助人员生活补助</t>
  </si>
  <si>
    <t>530122241100002233350</t>
  </si>
  <si>
    <t>其他人员支出</t>
  </si>
  <si>
    <t>30199</t>
  </si>
  <si>
    <t>其他工资福利支出</t>
  </si>
  <si>
    <t>预算05-1表</t>
  </si>
  <si>
    <t>项目分类</t>
  </si>
  <si>
    <t>项目单位</t>
  </si>
  <si>
    <t>经济科目编码</t>
  </si>
  <si>
    <t>经济科目名称</t>
  </si>
  <si>
    <t>本年拨款</t>
  </si>
  <si>
    <t>其中：本次下达</t>
  </si>
  <si>
    <t>专项业务类</t>
  </si>
  <si>
    <t>530122200000000000089</t>
  </si>
  <si>
    <t>人大事务专项资金</t>
  </si>
  <si>
    <t>530122200000000000104</t>
  </si>
  <si>
    <t>基层司法专项资金</t>
  </si>
  <si>
    <t>530122200000000000225</t>
  </si>
  <si>
    <t>水环境综合治理专项资金</t>
  </si>
  <si>
    <t>530122200000000000227</t>
  </si>
  <si>
    <t>普通教育专项资金</t>
  </si>
  <si>
    <t>530122200000000000505</t>
  </si>
  <si>
    <t>基层党建专项资金</t>
  </si>
  <si>
    <t>530122200000000000551</t>
  </si>
  <si>
    <t>护林防火专项资金</t>
  </si>
  <si>
    <t>530122200000000000588</t>
  </si>
  <si>
    <t>群团事务专项资金</t>
  </si>
  <si>
    <t>530122200000000000643</t>
  </si>
  <si>
    <t>城乡环卫专项资金</t>
  </si>
  <si>
    <t>530122200000000000657</t>
  </si>
  <si>
    <t>城乡事务专项资金</t>
  </si>
  <si>
    <t>530122200000000000658</t>
  </si>
  <si>
    <t>科学技术专项资金</t>
  </si>
  <si>
    <t>530122200000000000680</t>
  </si>
  <si>
    <t>群众文化专项资金</t>
  </si>
  <si>
    <t>530122210000000004565</t>
  </si>
  <si>
    <t>其他公用经费</t>
  </si>
  <si>
    <t>530122221100000900494</t>
  </si>
  <si>
    <t>农村征占地补偿专项资金</t>
  </si>
  <si>
    <t>31012</t>
  </si>
  <si>
    <t>拆迁补偿</t>
  </si>
  <si>
    <t>530122221100000917602</t>
  </si>
  <si>
    <t>基础设施建设专项经费</t>
  </si>
  <si>
    <t>30905</t>
  </si>
  <si>
    <t>基础设施建设</t>
  </si>
  <si>
    <t>530122231100001645923</t>
  </si>
  <si>
    <t>其他上级补助专项经费</t>
  </si>
  <si>
    <t>530122231100002260305</t>
  </si>
  <si>
    <t>利息收入专项资金</t>
  </si>
  <si>
    <t>530122251100004095754</t>
  </si>
  <si>
    <t>2025年中央财政衔接推进乡村振兴补助专项资金</t>
  </si>
  <si>
    <t>530122251100004127368</t>
  </si>
  <si>
    <t>国有企业退休人员社会化管理中央补助专项资金</t>
  </si>
  <si>
    <t>530122251100004148519</t>
  </si>
  <si>
    <t>2025年第一批中央财政衔接推进乡村振兴补助专项资金</t>
  </si>
  <si>
    <t>预算05-2表</t>
  </si>
  <si>
    <t>项目年度绩效目标</t>
  </si>
  <si>
    <t>一级指标</t>
  </si>
  <si>
    <t>二级指标</t>
  </si>
  <si>
    <t>三级指标</t>
  </si>
  <si>
    <t>指标性质</t>
  </si>
  <si>
    <t>指标值</t>
  </si>
  <si>
    <t>度量单位</t>
  </si>
  <si>
    <t>指标属性</t>
  </si>
  <si>
    <t>指标内容</t>
  </si>
  <si>
    <t>加强机关建设，保障机构正常运转，提高办事效能。</t>
  </si>
  <si>
    <t>产出指标</t>
  </si>
  <si>
    <t>数量指标</t>
  </si>
  <si>
    <t>机关职工</t>
  </si>
  <si>
    <t>&gt;=</t>
  </si>
  <si>
    <t>110</t>
  </si>
  <si>
    <t>人</t>
  </si>
  <si>
    <t>定量指标</t>
  </si>
  <si>
    <t>职工正常开展工作经费保障</t>
  </si>
  <si>
    <t>购办公设备</t>
  </si>
  <si>
    <t>套</t>
  </si>
  <si>
    <t>新购或更新电脑、打印机等办公设备</t>
  </si>
  <si>
    <t>质量指标</t>
  </si>
  <si>
    <t>设备质量</t>
  </si>
  <si>
    <t>=</t>
  </si>
  <si>
    <t>100</t>
  </si>
  <si>
    <t>%</t>
  </si>
  <si>
    <t>新购设备质量</t>
  </si>
  <si>
    <t>效益指标</t>
  </si>
  <si>
    <t>社会效益</t>
  </si>
  <si>
    <t>新购设备使用率</t>
  </si>
  <si>
    <t>90</t>
  </si>
  <si>
    <t>满意度指标</t>
  </si>
  <si>
    <t>服务对象满意度</t>
  </si>
  <si>
    <t>95</t>
  </si>
  <si>
    <t>宝峰街道辖区内13个村委会，36个自然村，宝峰垃圾中转站、集镇的生活垃圾清扫、收集、清运服务（包含宝峰生活垃圾中转站调运至小海口焚烧厂及垃圾中转站日常运营管理）。根据昆明市城管综合行政执法局要求，对辖区内的城市生活垃圾，包括经环保部门认定的非禁止焚烧处理的商业废弃物与一般企事业废弃物进行处理。对行政村村委会所在地公厕进行提升改造，2022年农村无害化卫生户厕达到85%。垃圾分类方面：1，建立完善生活垃圾分类投放体系；2，建立生活垃圾分类收运体系；3，建立生活垃圾分类处理体系；4，加快试点工作进度；5，建立稳定持续的资金投入机制；6，建立完善常态检查考核机制；7，严格执行《昆明市城市生活垃圾分类管理办法》；8，深入开展生活垃圾分类宣传工作。</t>
  </si>
  <si>
    <t>村庄保洁数量</t>
  </si>
  <si>
    <t>61</t>
  </si>
  <si>
    <t>保洁员</t>
  </si>
  <si>
    <t>垃圾收集、清运、焚烧数量</t>
  </si>
  <si>
    <t>5000</t>
  </si>
  <si>
    <t>吨</t>
  </si>
  <si>
    <t>垃圾收集、清运、处置数量</t>
  </si>
  <si>
    <t>道路清扫率、垃圾处置、清理、无害化处置率</t>
  </si>
  <si>
    <t>定期、不定期卫生检查</t>
  </si>
  <si>
    <t>时效指标</t>
  </si>
  <si>
    <t>实施期限</t>
  </si>
  <si>
    <t>一</t>
  </si>
  <si>
    <t>年</t>
  </si>
  <si>
    <t>项目期限</t>
  </si>
  <si>
    <t>群众生活环境干净、整洁、无垃圾堆积</t>
  </si>
  <si>
    <t>环境卫生条件</t>
  </si>
  <si>
    <t>可持续影响</t>
  </si>
  <si>
    <t>环境条件不断改善</t>
  </si>
  <si>
    <t>辖区内群众对环境卫生满意度</t>
  </si>
  <si>
    <t>测评</t>
  </si>
  <si>
    <t>打造国家花卉工程技术研究中心云南月季种业创新中心。</t>
  </si>
  <si>
    <t>国家花卉工程技术研究中心云南月季种业创新中心</t>
  </si>
  <si>
    <t>300</t>
  </si>
  <si>
    <t>平方米</t>
  </si>
  <si>
    <t>国家花卉工程技术研究中心云南月季种业创新中心级配套基础设施</t>
  </si>
  <si>
    <t>庭院经济示范街</t>
  </si>
  <si>
    <t>600</t>
  </si>
  <si>
    <t>米</t>
  </si>
  <si>
    <t>打造庭院经济示范街600米</t>
  </si>
  <si>
    <t>花旅民宿及花旅消费综合体</t>
  </si>
  <si>
    <t>栋</t>
  </si>
  <si>
    <t>回收2栋老旧房屋建设花旅民宿及花旅消费综合体</t>
  </si>
  <si>
    <t>项目验收合格率</t>
  </si>
  <si>
    <t>项目验收合格率达100%</t>
  </si>
  <si>
    <t>项目开工率</t>
  </si>
  <si>
    <t>项目按时开工率达100%</t>
  </si>
  <si>
    <t>项目竣工率</t>
  </si>
  <si>
    <t>项目竣工率达100%</t>
  </si>
  <si>
    <t>经济效益</t>
  </si>
  <si>
    <t>增加村集体收入</t>
  </si>
  <si>
    <t>万元/年</t>
  </si>
  <si>
    <t>农户收入增加</t>
  </si>
  <si>
    <t>1.00</t>
  </si>
  <si>
    <t>万元/户</t>
  </si>
  <si>
    <t>农户收入增加1万元/户/年</t>
  </si>
  <si>
    <t>带动周边农户创业、就业</t>
  </si>
  <si>
    <t>户</t>
  </si>
  <si>
    <t>带动周边农户创业、就业。</t>
  </si>
  <si>
    <t>工程使用年限</t>
  </si>
  <si>
    <t>工程使用年限不低于10年。</t>
  </si>
  <si>
    <t>群众满意度</t>
  </si>
  <si>
    <t>群众满意度达95%</t>
  </si>
  <si>
    <t>壮大集体资产，增加集体收入。</t>
  </si>
  <si>
    <t>受益群众</t>
  </si>
  <si>
    <t>500</t>
  </si>
  <si>
    <t>增加集体收入</t>
  </si>
  <si>
    <t>30</t>
  </si>
  <si>
    <t>万元</t>
  </si>
  <si>
    <t>职工工作顺利，妇女团结，青年团结奋进。</t>
  </si>
  <si>
    <t>工会会员</t>
  </si>
  <si>
    <t>会员数</t>
  </si>
  <si>
    <t>一年</t>
  </si>
  <si>
    <t>期限</t>
  </si>
  <si>
    <t>做好职工、妇女工作，促进社会和谐发展。</t>
  </si>
  <si>
    <t>次</t>
  </si>
  <si>
    <t>会员上访次数</t>
  </si>
  <si>
    <t>工会会员满意度</t>
  </si>
  <si>
    <t>按上级文件规定标准及时兑付到所涉项目农户手中，确保土地被征占用或者土地流转及时领到补偿款</t>
  </si>
  <si>
    <t>项目时限</t>
  </si>
  <si>
    <t>1年</t>
  </si>
  <si>
    <t>项目执行时间</t>
  </si>
  <si>
    <t>社会稳定</t>
  </si>
  <si>
    <t>&lt;=</t>
  </si>
  <si>
    <t>群众上访</t>
  </si>
  <si>
    <t>1.开展春节系列活动；2.全民阅读活动；3.郑和文化节系列活动；3.积极参加上级群众文体活动；4.和谐大舞台演出等常规演出；5.非遗文化传承、民间文化发扬。通过项目实施，打造地方特色文化，扩大知名度及影响力，促进旅游文化发展，推动生态文明建设。</t>
  </si>
  <si>
    <t>活动举办数</t>
  </si>
  <si>
    <t>提升活动举办质量</t>
  </si>
  <si>
    <t>提升</t>
  </si>
  <si>
    <t>定性指标</t>
  </si>
  <si>
    <t>丰富群众文化，促进社会和谐发展。</t>
  </si>
  <si>
    <t>行业上访</t>
  </si>
  <si>
    <t>丰富群众文体活动，推动文化可持续发展</t>
  </si>
  <si>
    <t>文化发展</t>
  </si>
  <si>
    <t>群众</t>
  </si>
  <si>
    <t>通过开展服务型党组织建设，达到基层党组织服务意识显著增强、服务能力显著提高、服务效能显著提升“三个显著”目标，各领域涌现出一大批基层服务型党组织，基层党组织战斗堡垒作用和党员队伍先锋模范作用进一步彰显，切实解决联系服务群众“最后一公里”问题，为谱写宝峰街道改革发展新篇章和现代化强国建设提供坚强组织保障。</t>
  </si>
  <si>
    <t>14个基层党组织管理</t>
  </si>
  <si>
    <t>个</t>
  </si>
  <si>
    <t>组织管理</t>
  </si>
  <si>
    <t>党员管理</t>
  </si>
  <si>
    <t>906</t>
  </si>
  <si>
    <t>个人积分</t>
  </si>
  <si>
    <t>党组织及党员违规情况</t>
  </si>
  <si>
    <t>分</t>
  </si>
  <si>
    <t>为群众服务情况</t>
  </si>
  <si>
    <t>1000</t>
  </si>
  <si>
    <t>为群众服务次数</t>
  </si>
  <si>
    <t>党组织服务意识</t>
  </si>
  <si>
    <t>显著增强</t>
  </si>
  <si>
    <t>党员</t>
  </si>
  <si>
    <t>党员测评</t>
  </si>
  <si>
    <t>群众测评</t>
  </si>
  <si>
    <t>保障国有企业退休人员社会化管正常运行</t>
  </si>
  <si>
    <t>保障人员</t>
  </si>
  <si>
    <t>保障人员数量</t>
  </si>
  <si>
    <t>社会和谐</t>
  </si>
  <si>
    <t>和谐稳定</t>
  </si>
  <si>
    <t>保障人员无上访</t>
  </si>
  <si>
    <t>实现水源、水体保护，入滇河道保洁工作制度化、常态化，提升水环境。</t>
  </si>
  <si>
    <t>中小型水库</t>
  </si>
  <si>
    <t>座</t>
  </si>
  <si>
    <t>水库</t>
  </si>
  <si>
    <t>河道及支流</t>
  </si>
  <si>
    <t>条</t>
  </si>
  <si>
    <t>东大河及3条支流</t>
  </si>
  <si>
    <t>水质标准</t>
  </si>
  <si>
    <t>级</t>
  </si>
  <si>
    <t>四类</t>
  </si>
  <si>
    <t>生态效益</t>
  </si>
  <si>
    <t>水质提升</t>
  </si>
  <si>
    <t>主要河道</t>
  </si>
  <si>
    <t>水质持续改善</t>
  </si>
  <si>
    <t>水质</t>
  </si>
  <si>
    <t>测评结果</t>
  </si>
  <si>
    <t>用于其他工作专项经费</t>
  </si>
  <si>
    <t>成本指标</t>
  </si>
  <si>
    <t>经济成本指标</t>
  </si>
  <si>
    <t>800</t>
  </si>
  <si>
    <t>建设、管护投入。</t>
  </si>
  <si>
    <t>社会长治久安，和谐稳定</t>
  </si>
  <si>
    <t>群众上文</t>
  </si>
  <si>
    <t>满意度</t>
  </si>
  <si>
    <t>年内森林火灾受害率控制在1‰内；野外违规用火得到控制，森林火灾明显下降，人民群众生命财产和森林资源得到有效保护；通过全民义务植树活动的参与，树立起保护森林、生态环境保护人人有责的意识，绿水青山就是金山银山的理念。通过政府样板林带动一批群众自觉栽种经果林增收致富。</t>
  </si>
  <si>
    <t>扑火队员</t>
  </si>
  <si>
    <t>32</t>
  </si>
  <si>
    <t>应急队伍</t>
  </si>
  <si>
    <t>月</t>
  </si>
  <si>
    <t>森林覆盖率</t>
  </si>
  <si>
    <t>70</t>
  </si>
  <si>
    <t>持续建设生态</t>
  </si>
  <si>
    <t>50</t>
  </si>
  <si>
    <t>亩</t>
  </si>
  <si>
    <t>绿化面积</t>
  </si>
  <si>
    <t>开展教师节活动，表扬优秀教师、表彰优秀学生，推进校园建设，促进教育事业发展。</t>
  </si>
  <si>
    <t>表彰考核优秀学校</t>
  </si>
  <si>
    <t>所</t>
  </si>
  <si>
    <t>表彰考核优秀学校数</t>
  </si>
  <si>
    <t>有效推进校园建设，促进教育事业发展。</t>
  </si>
  <si>
    <t>发展</t>
  </si>
  <si>
    <t>效推进校园建设，促进教育事业发展。</t>
  </si>
  <si>
    <t>提升教学质量</t>
  </si>
  <si>
    <t>教学质量</t>
  </si>
  <si>
    <t>强化教育，持续为国家培养人才。</t>
  </si>
  <si>
    <t>200</t>
  </si>
  <si>
    <t>考取初高中人数</t>
  </si>
  <si>
    <t>辖区内师生及家长满意度</t>
  </si>
  <si>
    <t>普及科技知识，促进生产，推动发展。</t>
  </si>
  <si>
    <t>普及科技，提高生产质量。</t>
  </si>
  <si>
    <t>科技应用能力</t>
  </si>
  <si>
    <t>普及科技，提高生产力，促进经济发展。</t>
  </si>
  <si>
    <t>全社会经费</t>
  </si>
  <si>
    <t>民意</t>
  </si>
  <si>
    <t>上缴利息、租金做到应缴尽缴。</t>
  </si>
  <si>
    <t>非税上缴率</t>
  </si>
  <si>
    <t>上缴利息、租金收入</t>
  </si>
  <si>
    <t>做好辖区司法、综治维稳暨平安建设工作，促进地方经济社会和谐、健康、有序发展。</t>
  </si>
  <si>
    <t>村委会</t>
  </si>
  <si>
    <t>普法范围</t>
  </si>
  <si>
    <t>综合治理，推进社会和谐健康发展。</t>
  </si>
  <si>
    <t>开展测评</t>
  </si>
  <si>
    <t>开展人大监督，充分吸取民意，促进经济社会和谐发展。</t>
  </si>
  <si>
    <t>意见、建议办理</t>
  </si>
  <si>
    <t>件</t>
  </si>
  <si>
    <t>意见建议办理</t>
  </si>
  <si>
    <t>代表满意或基本满意</t>
  </si>
  <si>
    <t>工作开展期限</t>
  </si>
  <si>
    <t>项目执行期限</t>
  </si>
  <si>
    <t>人大监督</t>
  </si>
  <si>
    <t>监督次数</t>
  </si>
  <si>
    <t>民主测评</t>
  </si>
  <si>
    <t>通过项目实施，加强集镇基础设施，完善集镇配套功能；加强道路管养，确保安全、畅通；整治违规建筑，促进经济社会健康、有序发展。</t>
  </si>
  <si>
    <t>建设项目</t>
  </si>
  <si>
    <t>项目数</t>
  </si>
  <si>
    <t>竣工验收合格</t>
  </si>
  <si>
    <t>项目建设质量</t>
  </si>
  <si>
    <t>项目建设期限</t>
  </si>
  <si>
    <t>集镇功能持续完善</t>
  </si>
  <si>
    <t>80</t>
  </si>
  <si>
    <t>建设辖区内的基础设施建设与维护，如：集镇道路建设、村级公益场所建设等</t>
  </si>
  <si>
    <t>建设时限</t>
  </si>
  <si>
    <t>辖区基础设施使用率</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</si>
  <si>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</si>
  <si>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</si>
  <si>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</si>
  <si>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</si>
  <si>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</si>
  <si>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</si>
  <si>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</si>
  <si>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</si>
  <si>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</si>
  <si>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</si>
  <si>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</si>
  <si>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</si>
  <si>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</si>
  <si>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</si>
  <si>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</si>
  <si>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车辆油料费</t>
  </si>
  <si>
    <t>车辆加油、添加燃料服务</t>
  </si>
  <si>
    <t>元</t>
  </si>
  <si>
    <t>采购车辆维修保养服务</t>
  </si>
  <si>
    <t>车辆维修和保养服务</t>
  </si>
  <si>
    <t>采购车辆保险服务</t>
  </si>
  <si>
    <t>机动车保险服务</t>
  </si>
  <si>
    <t>复印纸</t>
  </si>
  <si>
    <t>采购国产计算机软件</t>
  </si>
  <si>
    <t>其他计算机软件</t>
  </si>
  <si>
    <t>碎纸机</t>
  </si>
  <si>
    <t>台式计算机</t>
  </si>
  <si>
    <t>执法记录仪</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</si>
  <si>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</si>
  <si>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</si>
  <si>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</si>
  <si>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</si>
  <si>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</si>
  <si>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</si>
  <si>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</si>
  <si>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</si>
  <si>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2024年保安服务</t>
  </si>
  <si>
    <t>B1103 安全服务</t>
  </si>
  <si>
    <t>B 政府履职辅助性服务</t>
  </si>
  <si>
    <t>保安服务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</si>
  <si>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</si>
  <si>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</si>
  <si>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</si>
  <si>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</si>
  <si>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</si>
  <si>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</si>
  <si>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</si>
  <si>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</si>
  <si>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</si>
  <si>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</si>
  <si>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</si>
  <si>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</si>
  <si>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</si>
  <si>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</si>
  <si>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</si>
  <si>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</si>
  <si>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</si>
  <si>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</si>
  <si>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</si>
  <si>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</si>
  <si>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</si>
  <si>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</si>
  <si>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</si>
  <si>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</si>
  <si>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预算10表</t>
  </si>
  <si>
    <t>资产类别</t>
  </si>
  <si>
    <t>资产分类代码.名称</t>
  </si>
  <si>
    <t>资产名称</t>
  </si>
  <si>
    <t>计量单位</t>
  </si>
  <si>
    <t>财政部门批复数（元）</t>
  </si>
  <si>
    <t>单价</t>
  </si>
  <si>
    <t>金额</t>
  </si>
  <si>
    <t>A02 设备</t>
  </si>
  <si>
    <t>A02010105 台式计算机</t>
  </si>
  <si>
    <t>台</t>
  </si>
  <si>
    <t>A02020600 执法记录仪</t>
  </si>
  <si>
    <t>A02021301 碎纸机</t>
  </si>
  <si>
    <t>A02030599 其他乘用车</t>
  </si>
  <si>
    <t>办公用车</t>
  </si>
  <si>
    <t>辆</t>
  </si>
  <si>
    <t>预算11表</t>
  </si>
  <si>
    <t>上级补助</t>
  </si>
  <si>
    <t>预算12表</t>
  </si>
  <si>
    <t>项目级次</t>
  </si>
  <si>
    <t>311 专项业务类</t>
  </si>
  <si>
    <t>本级</t>
  </si>
  <si>
    <t/>
  </si>
  <si>
    <t>预算13表</t>
  </si>
  <si>
    <t>部门编码</t>
  </si>
  <si>
    <t>部门名称</t>
  </si>
  <si>
    <t>内容</t>
  </si>
  <si>
    <t>说明</t>
  </si>
  <si>
    <t>部门总体目标</t>
  </si>
  <si>
    <t>部门职责</t>
  </si>
  <si>
    <t xml:space="preserve">
    1.加强党的建设。落实新时代党的建设总要求，加强基层党组织建设，落实党建工作责任制，推进本街道机关及辖区内各村、各类组织党建工作。指导各村工作，动员社会力量参与各村治理，健全党组织领导的自治、法治、德治相结合的城乡基层治理体系。
    2.促进经济发展。负责编制和组织实施本辖区内经济社会发展、国土空间等各项发展规划和年度计划。协调推进乡村振兴、城乡建设管理、人居环境提升、生态环境保护、自然资源管理和利用，推动街道、村高质量发展。深化供给侧结构性改革，提高经济发展水平，增加村（居）民收入。  
    3.强化公共服务。组织实施与群众生活密切相关的公共服务和社会事务，落实教体文化、科技人才、卫生健康、食品安全、社会保障、民政优抚等方面相关政策。加强辖区内公共基础设施、公共服务设施和各项公益事业建设，推动基本公共服务均等化。健全完善街道、村两级政务服务体系。
    4.维护安全稳定。依法承担辖区内平安建设、综合治理、安全生产、消防、防灾减灾救灾、应急救援等工作，保障辖区内公民和各类经济组织的合法权益。推进网格化管理和服务，加强社会治安群防群治，健全完善信访和社会矛盾多元预防调处化解综合机制，维护社会和谐稳定。依法履行法定及上级赋予的相关经济社会管理权限，切实加强事中事后监管工作，统筹辖区内综合行政执法工作。
    5.实施综合管理。承担本街道经济建设、政治建设、文化建设、社会建设、生态文明建设和党的建设，以及乡村振兴、城市建设中重大问题的综合协调和监督检查等职能。统筹协调财政财务管理、统计管理等工作。
    6.完成上级党委、政府交办的其他任务。</t>
  </si>
  <si>
    <t>根据三定方案归纳</t>
  </si>
  <si>
    <t xml:space="preserve">    宣传贯彻执行党的路线方针政策和党内法规、国家法律法规规章，全面落实上级党委、政府重大决定和工作部署，聚焦基层党的建设、经济发展、民生服务、平安法治等主要职能，统筹推进基层治理，促进宝峰街道经济社会高质量发展。</t>
  </si>
  <si>
    <t>根据部门职责，中长期规划，各级党委，各级政府要求归纳</t>
  </si>
  <si>
    <t>部门年度目标</t>
  </si>
  <si>
    <t>紧紧围绕区委“全域旅居”和“现代商贸物流”两个核心，坚持稳中求进、以进促稳，以高质量发展为首要任务，以打造“云花小镇”为目标，全力构建花旅融合发展新格局。
（一）强经济，兴产业。发展全域旅居，积极招引旅居龙头企业，加速推进青龙民族团结示范村、清水河村乡村旅居等项目建设；启动“云花小镇”主题街区建设；全面梳理整合花卉观光、美食餐饮等优质文旅资源，谋划前卫、酸水塘旅居项目，打造精品旅游、研学线路，加强与周边区域合作联动，谋划举办调子会、食菌节等活动。加强花卉品牌建设，充分发挥区国资运营公司、云天化花匠铺科技有限公司等企业龙头带动作用，推动花卉、文化、旅游等产业深度融合；持续发展花卉食品、伴手礼等深加工产品，提升花卉产业的文化内涵和附加值，进一步培育及打响宝峰花卉品牌。加快发展商贸物流，全力配合实施昆磨高速清水河收费站改扩建项目，不断完善物流基础设施；依托晋宁国际花卉综合物流中心、花卉冷链物流基地“平急两用”等项目，辐射带动辖区冷链、物流等产业集群发展。
（二）抓项目，蓄动能。全力争取上级资金及项目等支持，力争新增投资项目10个、总投资约26亿元。持续推动强林乐家、亨泰矿业等重大项目建设。严格落实领导干部挂钩联系企业工作机制，持续优化营商环境，强化项目要素保障，开展产业链精准招商、以商招商等活动，多方获取招商引资线索，把优质企业及项目引进来。
（三）促振兴，提品质。持续推进巩固拓展脱贫攻坚成果衔接乡村振兴工作，加快实施国家产业融合发展示范园龙泉村花卉产业提升项目，加快推动中和铺村、韩家营村等村组绿美和美乡村建设，抓好人居环境整治、卫生县城创建、水环境治理、农业面源污染整治、生态修复、森林保护等工作。
（四）优民生，增福祉。树牢为人民服务的宗旨意识，严谨高效办理各类民生事项。优化养老服务供给，尽快完成街道级综合养老服务中心建设收尾工作，早日投入使用服务群众。精准落实社会救助政策，兜准兜好困难群众基本生活保障。组织开展创新型惠民文体活动。打好宝峰非遗文化品牌，促进非遗文化赋能乡村振兴。
（五）守底线，保安全。坚持和发展新时代“枫桥经验”，推深做实“2+3+N”实体化运行机制，聚焦矛盾纠纷多发易发领域，集中力量有效排查化解。持续推进普法强基补短板行动，严格落实耕地保护“一岗双责”，守牢耕地保护红线底线，严格落实安全生产“十五条”措施，严防各类安全事故发生，确保社会大局安全稳定。</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</si>
  <si>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</si>
  <si>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</si>
  <si>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</si>
  <si>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</si>
  <si>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</si>
  <si>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</si>
  <si>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</si>
  <si>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</si>
  <si>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</si>
  <si>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机构运转</t>
  </si>
  <si>
    <t>保障街道机关及3个内设事业单位、辖区13个村委会、33个村民小组人员经费、公用经费等。</t>
  </si>
  <si>
    <t>生态文明建设</t>
  </si>
  <si>
    <t>生态环境治理与保护；城乡环境卫生保护及治理，垃圾收、清、运、处置；绿化、植树，预防与扑救森林火灾；河、湖、沟等水环境治理、保护等。</t>
  </si>
  <si>
    <t>经济社会建设</t>
  </si>
  <si>
    <t>辖区公共基础设施建设、管理，科学技术普及，深化花卉等产业发展，工业园区建设、管理。</t>
  </si>
  <si>
    <t>文化建设</t>
  </si>
  <si>
    <t>举办、参加各类文化活动，丰富群众文化生活。</t>
  </si>
  <si>
    <t>三、部门整体支出绩效指标</t>
  </si>
  <si>
    <t>绩效指标</t>
  </si>
  <si>
    <t>评（扣）分标准</t>
  </si>
  <si>
    <t>绩效指标设定依据及指标值数据来源</t>
  </si>
  <si>
    <t xml:space="preserve">二级指标 </t>
  </si>
  <si>
    <t>保障机构正常运转</t>
  </si>
  <si>
    <t>出现1个机构无保障经费扣1分</t>
  </si>
  <si>
    <t>经费保障机构</t>
  </si>
  <si>
    <t>文件、机构证书等</t>
  </si>
  <si>
    <t>保障人员经费</t>
  </si>
  <si>
    <t>250</t>
  </si>
  <si>
    <t>出现1个人员无保障经费扣1分</t>
  </si>
  <si>
    <t>经费保障人数</t>
  </si>
  <si>
    <t>上级文件、预算、工资表等。</t>
  </si>
  <si>
    <t>党组织数</t>
  </si>
  <si>
    <t>少1个扣1分</t>
  </si>
  <si>
    <t>管理党组织数</t>
  </si>
  <si>
    <t>文件、工作计划、党统表等。</t>
  </si>
  <si>
    <t>森林管护面积</t>
  </si>
  <si>
    <t>17</t>
  </si>
  <si>
    <t>万亩</t>
  </si>
  <si>
    <t>少1万亩扣2分</t>
  </si>
  <si>
    <t>文件、工作计划、责任书等</t>
  </si>
  <si>
    <t>河道治理、管护</t>
  </si>
  <si>
    <t>20</t>
  </si>
  <si>
    <t>千米</t>
  </si>
  <si>
    <t>少管100米扣1分</t>
  </si>
  <si>
    <t>河道治理、管护长度</t>
  </si>
  <si>
    <t>文件、工作计划、统计表等。</t>
  </si>
  <si>
    <t>群众文化活动</t>
  </si>
  <si>
    <t>少一次扣2分</t>
  </si>
  <si>
    <t>举办、组织参与群众文体活动次数</t>
  </si>
  <si>
    <t>文件、工作计划、方案、报表等。</t>
  </si>
  <si>
    <t>重点工作完成率</t>
  </si>
  <si>
    <t>达不到扣2分</t>
  </si>
  <si>
    <t>重点工作完成情况</t>
  </si>
  <si>
    <t>文件、工作计划、年终考核等。</t>
  </si>
  <si>
    <t>重点工程项目验收合格率</t>
  </si>
  <si>
    <t>文件、项目方案、验收报告、审计报告等。</t>
  </si>
  <si>
    <t>预算执行时间</t>
  </si>
  <si>
    <t>少1个月扣3分</t>
  </si>
  <si>
    <t>文件、预算、决算等。</t>
  </si>
  <si>
    <t>公共财政预算收入</t>
  </si>
  <si>
    <t>4000</t>
  </si>
  <si>
    <t>完不成扣1分</t>
  </si>
  <si>
    <t>公共财政预算收入完成数</t>
  </si>
  <si>
    <t>文件、工作计划、税收表等。</t>
  </si>
  <si>
    <t>规模以上工业总产值</t>
  </si>
  <si>
    <t>亿元</t>
  </si>
  <si>
    <t>规模以上工业总产值完成数</t>
  </si>
  <si>
    <t>文件、统计表、年终考核等。</t>
  </si>
  <si>
    <t>规模以上固定资产投资</t>
  </si>
  <si>
    <t>2.5</t>
  </si>
  <si>
    <t>规模以上固定资产投资完成数</t>
  </si>
  <si>
    <t>招商引资</t>
  </si>
  <si>
    <t>招商引资完成数</t>
  </si>
  <si>
    <t>文件、协议、统计表、年终考核等。</t>
  </si>
  <si>
    <t>中低花卉大棚改造</t>
  </si>
  <si>
    <t>中低花卉大棚改造面积</t>
  </si>
  <si>
    <t>卫生村创建</t>
  </si>
  <si>
    <t>完不成扣0.5分</t>
  </si>
  <si>
    <t>卫生村创建成功数</t>
  </si>
  <si>
    <t>文件、工作计划、授牌等。</t>
  </si>
  <si>
    <t>文明单位创建</t>
  </si>
  <si>
    <t>文明单位创建成功数</t>
  </si>
  <si>
    <t>新增植树、绿化面积</t>
  </si>
  <si>
    <t>工作计划、统计表、年终考核等。</t>
  </si>
  <si>
    <t>垃圾清运、处置</t>
  </si>
  <si>
    <t>垃圾清运、处置数量</t>
  </si>
  <si>
    <t>工作计划、协议、结算表等。</t>
  </si>
  <si>
    <t>森林防灾减灾</t>
  </si>
  <si>
    <t>发生1次三级以上火灾扣0.5分</t>
  </si>
  <si>
    <t>森林火灾次数</t>
  </si>
  <si>
    <t>文件、年终考核等。</t>
  </si>
  <si>
    <t>经济社会发展</t>
  </si>
  <si>
    <t>经济发展、社会进步。</t>
  </si>
  <si>
    <t>经济无增长、社会无进步扣2分</t>
  </si>
  <si>
    <t>年终考核、测评。</t>
  </si>
  <si>
    <t>达不到扣1分</t>
  </si>
</sst>
</file>

<file path=xl/styles.xml><?xml version="1.0" encoding="utf-8"?>
<styleSheet xmlns="http://schemas.openxmlformats.org/spreadsheetml/2006/main">
  <numFmts count="9">
    <numFmt numFmtId="43" formatCode="_ * #,##0.00_ ;_ * \-#,##0.00_ ;_ * &quot;-&quot;??_ ;_ @_ "/>
    <numFmt numFmtId="176" formatCode="yyyy\-mm\-dd\ hh:mm:ss"/>
    <numFmt numFmtId="42" formatCode="_ &quot;￥&quot;* #,##0_ ;_ &quot;￥&quot;* \-#,##0_ ;_ &quot;￥&quot;* &quot;-&quot;_ ;_ @_ "/>
    <numFmt numFmtId="41" formatCode="_ * #,##0_ ;_ * \-#,##0_ ;_ * &quot;-&quot;_ ;_ @_ "/>
    <numFmt numFmtId="177" formatCode="#,##0.00;\-#,##0.00;;@"/>
    <numFmt numFmtId="178" formatCode="yyyy\-mm\-dd"/>
    <numFmt numFmtId="179" formatCode="#,##0;\-#,##0;;@"/>
    <numFmt numFmtId="44" formatCode="_ &quot;￥&quot;* #,##0.00_ ;_ &quot;￥&quot;* \-#,##0.00_ ;_ &quot;￥&quot;* &quot;-&quot;??_ ;_ @_ "/>
    <numFmt numFmtId="180" formatCode="hh:mm:ss"/>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9"/>
      <name val="宋体"/>
      <charset val="134"/>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22" fillId="17" borderId="0" applyNumberFormat="0" applyBorder="0" applyAlignment="0" applyProtection="0">
      <alignment vertical="center"/>
    </xf>
    <xf numFmtId="0" fontId="31" fillId="15"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36" fillId="0" borderId="1">
      <alignment horizontal="right" vertical="center"/>
    </xf>
    <xf numFmtId="0" fontId="22"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14"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78" fontId="36" fillId="0" borderId="1">
      <alignment horizontal="right" vertical="center"/>
    </xf>
    <xf numFmtId="0" fontId="21" fillId="0" borderId="0" applyNumberFormat="0" applyFill="0" applyBorder="0" applyAlignment="0" applyProtection="0">
      <alignment vertical="center"/>
    </xf>
    <xf numFmtId="0" fontId="0" fillId="10" borderId="16" applyNumberFormat="0" applyFont="0" applyAlignment="0" applyProtection="0">
      <alignment vertical="center"/>
    </xf>
    <xf numFmtId="0" fontId="24" fillId="22" borderId="0" applyNumberFormat="0" applyBorder="0" applyAlignment="0" applyProtection="0">
      <alignment vertical="center"/>
    </xf>
    <xf numFmtId="0" fontId="2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15" applyNumberFormat="0" applyFill="0" applyAlignment="0" applyProtection="0">
      <alignment vertical="center"/>
    </xf>
    <xf numFmtId="0" fontId="34" fillId="0" borderId="15" applyNumberFormat="0" applyFill="0" applyAlignment="0" applyProtection="0">
      <alignment vertical="center"/>
    </xf>
    <xf numFmtId="0" fontId="24" fillId="13" borderId="0" applyNumberFormat="0" applyBorder="0" applyAlignment="0" applyProtection="0">
      <alignment vertical="center"/>
    </xf>
    <xf numFmtId="0" fontId="20" fillId="0" borderId="18" applyNumberFormat="0" applyFill="0" applyAlignment="0" applyProtection="0">
      <alignment vertical="center"/>
    </xf>
    <xf numFmtId="0" fontId="24" fillId="24" borderId="0" applyNumberFormat="0" applyBorder="0" applyAlignment="0" applyProtection="0">
      <alignment vertical="center"/>
    </xf>
    <xf numFmtId="0" fontId="25" fillId="9" borderId="14" applyNumberFormat="0" applyAlignment="0" applyProtection="0">
      <alignment vertical="center"/>
    </xf>
    <xf numFmtId="0" fontId="38" fillId="9" borderId="19" applyNumberFormat="0" applyAlignment="0" applyProtection="0">
      <alignment vertical="center"/>
    </xf>
    <xf numFmtId="0" fontId="33" fillId="21" borderId="20" applyNumberFormat="0" applyAlignment="0" applyProtection="0">
      <alignment vertical="center"/>
    </xf>
    <xf numFmtId="0" fontId="22" fillId="28" borderId="0" applyNumberFormat="0" applyBorder="0" applyAlignment="0" applyProtection="0">
      <alignment vertical="center"/>
    </xf>
    <xf numFmtId="0" fontId="24" fillId="8" borderId="0" applyNumberFormat="0" applyBorder="0" applyAlignment="0" applyProtection="0">
      <alignment vertical="center"/>
    </xf>
    <xf numFmtId="0" fontId="37" fillId="0" borderId="21" applyNumberFormat="0" applyFill="0" applyAlignment="0" applyProtection="0">
      <alignment vertical="center"/>
    </xf>
    <xf numFmtId="0" fontId="27" fillId="0" borderId="17" applyNumberFormat="0" applyFill="0" applyAlignment="0" applyProtection="0">
      <alignment vertical="center"/>
    </xf>
    <xf numFmtId="0" fontId="32" fillId="16" borderId="0" applyNumberFormat="0" applyBorder="0" applyAlignment="0" applyProtection="0">
      <alignment vertical="center"/>
    </xf>
    <xf numFmtId="0" fontId="30" fillId="12" borderId="0" applyNumberFormat="0" applyBorder="0" applyAlignment="0" applyProtection="0">
      <alignment vertical="center"/>
    </xf>
    <xf numFmtId="10" fontId="36" fillId="0" borderId="1">
      <alignment horizontal="right" vertical="center"/>
    </xf>
    <xf numFmtId="0" fontId="22" fillId="29" borderId="0" applyNumberFormat="0" applyBorder="0" applyAlignment="0" applyProtection="0">
      <alignment vertical="center"/>
    </xf>
    <xf numFmtId="0" fontId="24" fillId="7" borderId="0" applyNumberFormat="0" applyBorder="0" applyAlignment="0" applyProtection="0">
      <alignment vertical="center"/>
    </xf>
    <xf numFmtId="0" fontId="22" fillId="27" borderId="0" applyNumberFormat="0" applyBorder="0" applyAlignment="0" applyProtection="0">
      <alignment vertical="center"/>
    </xf>
    <xf numFmtId="0" fontId="22" fillId="20" borderId="0" applyNumberFormat="0" applyBorder="0" applyAlignment="0" applyProtection="0">
      <alignment vertical="center"/>
    </xf>
    <xf numFmtId="0" fontId="22" fillId="26" borderId="0" applyNumberFormat="0" applyBorder="0" applyAlignment="0" applyProtection="0">
      <alignment vertical="center"/>
    </xf>
    <xf numFmtId="0" fontId="22" fillId="19"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2" fillId="25" borderId="0" applyNumberFormat="0" applyBorder="0" applyAlignment="0" applyProtection="0">
      <alignment vertical="center"/>
    </xf>
    <xf numFmtId="0" fontId="22" fillId="18" borderId="0" applyNumberFormat="0" applyBorder="0" applyAlignment="0" applyProtection="0">
      <alignment vertical="center"/>
    </xf>
    <xf numFmtId="0" fontId="24" fillId="30" borderId="0" applyNumberFormat="0" applyBorder="0" applyAlignment="0" applyProtection="0">
      <alignment vertical="center"/>
    </xf>
    <xf numFmtId="0" fontId="22"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2" fillId="34" borderId="0" applyNumberFormat="0" applyBorder="0" applyAlignment="0" applyProtection="0">
      <alignment vertical="center"/>
    </xf>
    <xf numFmtId="0" fontId="24" fillId="23" borderId="0" applyNumberFormat="0" applyBorder="0" applyAlignment="0" applyProtection="0">
      <alignment vertical="center"/>
    </xf>
    <xf numFmtId="177" fontId="36" fillId="0" borderId="1">
      <alignment horizontal="right" vertical="center"/>
    </xf>
    <xf numFmtId="49" fontId="36" fillId="0" borderId="1">
      <alignment horizontal="left" vertical="center" wrapText="1"/>
    </xf>
    <xf numFmtId="177" fontId="36" fillId="0" borderId="1">
      <alignment horizontal="right" vertical="center"/>
    </xf>
    <xf numFmtId="180" fontId="36" fillId="0" borderId="1">
      <alignment horizontal="right" vertical="center"/>
    </xf>
    <xf numFmtId="179" fontId="36" fillId="0" borderId="1">
      <alignment horizontal="right" vertical="center"/>
    </xf>
  </cellStyleXfs>
  <cellXfs count="225">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7" fontId="7"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7" fillId="0" borderId="1" xfId="56" applyNumberFormat="1" applyFont="1" applyBorder="1" applyAlignment="1">
      <alignment horizontal="center" vertical="center"/>
    </xf>
    <xf numFmtId="179"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7" fontId="7"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7"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A1" sqref="A1"/>
    </sheetView>
  </sheetViews>
  <sheetFormatPr defaultColWidth="8.575" defaultRowHeight="12.75" customHeight="1" outlineLevelCol="3"/>
  <cols>
    <col min="1" max="4" width="41" customWidth="1"/>
  </cols>
  <sheetData>
    <row r="1" ht="15" customHeight="1" spans="1:4">
      <c r="A1" s="79"/>
      <c r="B1" s="79"/>
      <c r="C1" s="79"/>
      <c r="D1" s="94" t="s">
        <v>0</v>
      </c>
    </row>
    <row r="2" ht="41.25" customHeight="1" spans="1:1">
      <c r="A2" s="74" t="str">
        <f>"2025"&amp;"年部门财务收支预算总表"</f>
        <v>2025年部门财务收支预算总表</v>
      </c>
    </row>
    <row r="3" ht="17.25" customHeight="1" spans="1:4">
      <c r="A3" s="77" t="str">
        <f>"单位名称："&amp;"昆明市晋宁区人民政府宝峰街道办事处"</f>
        <v>单位名称：昆明市晋宁区人民政府宝峰街道办事处</v>
      </c>
      <c r="B3" s="189"/>
      <c r="D3" s="170" t="s">
        <v>1</v>
      </c>
    </row>
    <row r="4" ht="23.25" customHeight="1" spans="1:4">
      <c r="A4" s="190" t="s">
        <v>2</v>
      </c>
      <c r="B4" s="191"/>
      <c r="C4" s="190" t="s">
        <v>3</v>
      </c>
      <c r="D4" s="191"/>
    </row>
    <row r="5" ht="24" customHeight="1" spans="1:4">
      <c r="A5" s="190" t="s">
        <v>4</v>
      </c>
      <c r="B5" s="190" t="s">
        <v>5</v>
      </c>
      <c r="C5" s="190" t="s">
        <v>6</v>
      </c>
      <c r="D5" s="190" t="s">
        <v>5</v>
      </c>
    </row>
    <row r="6" ht="17.25" customHeight="1" spans="1:4">
      <c r="A6" s="192" t="s">
        <v>7</v>
      </c>
      <c r="B6" s="108">
        <v>27970572.87</v>
      </c>
      <c r="C6" s="192" t="s">
        <v>8</v>
      </c>
      <c r="D6" s="108">
        <v>24393121.06</v>
      </c>
    </row>
    <row r="7" ht="17.25" customHeight="1" spans="1:4">
      <c r="A7" s="192" t="s">
        <v>9</v>
      </c>
      <c r="B7" s="108"/>
      <c r="C7" s="192" t="s">
        <v>10</v>
      </c>
      <c r="D7" s="108"/>
    </row>
    <row r="8" ht="17.25" customHeight="1" spans="1:4">
      <c r="A8" s="192" t="s">
        <v>11</v>
      </c>
      <c r="B8" s="108">
        <v>608</v>
      </c>
      <c r="C8" s="224" t="s">
        <v>12</v>
      </c>
      <c r="D8" s="108"/>
    </row>
    <row r="9" ht="17.25" customHeight="1" spans="1:4">
      <c r="A9" s="192" t="s">
        <v>13</v>
      </c>
      <c r="B9" s="108"/>
      <c r="C9" s="224" t="s">
        <v>14</v>
      </c>
      <c r="D9" s="108">
        <v>205000</v>
      </c>
    </row>
    <row r="10" ht="17.25" customHeight="1" spans="1:4">
      <c r="A10" s="192" t="s">
        <v>15</v>
      </c>
      <c r="B10" s="108">
        <v>30100000</v>
      </c>
      <c r="C10" s="224" t="s">
        <v>16</v>
      </c>
      <c r="D10" s="108">
        <v>30000</v>
      </c>
    </row>
    <row r="11" ht="17.25" customHeight="1" spans="1:4">
      <c r="A11" s="192" t="s">
        <v>17</v>
      </c>
      <c r="B11" s="108"/>
      <c r="C11" s="224" t="s">
        <v>18</v>
      </c>
      <c r="D11" s="108">
        <v>140000</v>
      </c>
    </row>
    <row r="12" ht="17.25" customHeight="1" spans="1:4">
      <c r="A12" s="192" t="s">
        <v>19</v>
      </c>
      <c r="B12" s="108"/>
      <c r="C12" s="65" t="s">
        <v>20</v>
      </c>
      <c r="D12" s="108">
        <v>100000</v>
      </c>
    </row>
    <row r="13" ht="17.25" customHeight="1" spans="1:4">
      <c r="A13" s="192" t="s">
        <v>21</v>
      </c>
      <c r="B13" s="108"/>
      <c r="C13" s="65" t="s">
        <v>22</v>
      </c>
      <c r="D13" s="108">
        <v>1035833.76</v>
      </c>
    </row>
    <row r="14" ht="17.25" customHeight="1" spans="1:4">
      <c r="A14" s="192" t="s">
        <v>23</v>
      </c>
      <c r="B14" s="108"/>
      <c r="C14" s="65" t="s">
        <v>24</v>
      </c>
      <c r="D14" s="108">
        <v>739904.66</v>
      </c>
    </row>
    <row r="15" ht="17.25" customHeight="1" spans="1:4">
      <c r="A15" s="192" t="s">
        <v>25</v>
      </c>
      <c r="B15" s="108">
        <v>30100000</v>
      </c>
      <c r="C15" s="65" t="s">
        <v>26</v>
      </c>
      <c r="D15" s="108"/>
    </row>
    <row r="16" ht="17.25" customHeight="1" spans="1:4">
      <c r="A16" s="21"/>
      <c r="B16" s="108"/>
      <c r="C16" s="65" t="s">
        <v>27</v>
      </c>
      <c r="D16" s="108">
        <v>13499155.89</v>
      </c>
    </row>
    <row r="17" ht="17.25" customHeight="1" spans="1:4">
      <c r="A17" s="193"/>
      <c r="B17" s="108"/>
      <c r="C17" s="65" t="s">
        <v>28</v>
      </c>
      <c r="D17" s="108">
        <v>17018745.18</v>
      </c>
    </row>
    <row r="18" ht="17.25" customHeight="1" spans="1:4">
      <c r="A18" s="193"/>
      <c r="B18" s="108"/>
      <c r="C18" s="65" t="s">
        <v>29</v>
      </c>
      <c r="D18" s="108"/>
    </row>
    <row r="19" ht="17.25" customHeight="1" spans="1:4">
      <c r="A19" s="193"/>
      <c r="B19" s="108"/>
      <c r="C19" s="65" t="s">
        <v>30</v>
      </c>
      <c r="D19" s="108"/>
    </row>
    <row r="20" ht="17.25" customHeight="1" spans="1:4">
      <c r="A20" s="193"/>
      <c r="B20" s="108"/>
      <c r="C20" s="65" t="s">
        <v>31</v>
      </c>
      <c r="D20" s="108"/>
    </row>
    <row r="21" ht="17.25" customHeight="1" spans="1:4">
      <c r="A21" s="193"/>
      <c r="B21" s="108"/>
      <c r="C21" s="65" t="s">
        <v>32</v>
      </c>
      <c r="D21" s="108"/>
    </row>
    <row r="22" ht="17.25" customHeight="1" spans="1:4">
      <c r="A22" s="193"/>
      <c r="B22" s="108"/>
      <c r="C22" s="65" t="s">
        <v>33</v>
      </c>
      <c r="D22" s="108"/>
    </row>
    <row r="23" ht="17.25" customHeight="1" spans="1:4">
      <c r="A23" s="193"/>
      <c r="B23" s="108"/>
      <c r="C23" s="65" t="s">
        <v>34</v>
      </c>
      <c r="D23" s="108"/>
    </row>
    <row r="24" ht="17.25" customHeight="1" spans="1:4">
      <c r="A24" s="193"/>
      <c r="B24" s="108"/>
      <c r="C24" s="65" t="s">
        <v>35</v>
      </c>
      <c r="D24" s="108">
        <v>908812.32</v>
      </c>
    </row>
    <row r="25" ht="17.25" customHeight="1" spans="1:4">
      <c r="A25" s="193"/>
      <c r="B25" s="108"/>
      <c r="C25" s="65" t="s">
        <v>36</v>
      </c>
      <c r="D25" s="108"/>
    </row>
    <row r="26" ht="17.25" customHeight="1" spans="1:4">
      <c r="A26" s="193"/>
      <c r="B26" s="108"/>
      <c r="C26" s="21" t="s">
        <v>37</v>
      </c>
      <c r="D26" s="108">
        <v>608</v>
      </c>
    </row>
    <row r="27" ht="17.25" customHeight="1" spans="1:4">
      <c r="A27" s="193"/>
      <c r="B27" s="108"/>
      <c r="C27" s="65" t="s">
        <v>38</v>
      </c>
      <c r="D27" s="108"/>
    </row>
    <row r="28" ht="16.5" customHeight="1" spans="1:4">
      <c r="A28" s="193"/>
      <c r="B28" s="108"/>
      <c r="C28" s="65" t="s">
        <v>39</v>
      </c>
      <c r="D28" s="108"/>
    </row>
    <row r="29" ht="16.5" customHeight="1" spans="1:4">
      <c r="A29" s="193"/>
      <c r="B29" s="108"/>
      <c r="C29" s="21" t="s">
        <v>40</v>
      </c>
      <c r="D29" s="108"/>
    </row>
    <row r="30" ht="17.25" customHeight="1" spans="1:4">
      <c r="A30" s="193"/>
      <c r="B30" s="108"/>
      <c r="C30" s="21" t="s">
        <v>41</v>
      </c>
      <c r="D30" s="108"/>
    </row>
    <row r="31" ht="17.25" customHeight="1" spans="1:4">
      <c r="A31" s="193"/>
      <c r="B31" s="108"/>
      <c r="C31" s="65" t="s">
        <v>42</v>
      </c>
      <c r="D31" s="108"/>
    </row>
    <row r="32" ht="16.5" customHeight="1" spans="1:4">
      <c r="A32" s="193" t="s">
        <v>43</v>
      </c>
      <c r="B32" s="108">
        <v>58071180.87</v>
      </c>
      <c r="C32" s="193" t="s">
        <v>44</v>
      </c>
      <c r="D32" s="108">
        <v>58071180.87</v>
      </c>
    </row>
    <row r="33" ht="16.5" customHeight="1" spans="1:4">
      <c r="A33" s="21" t="s">
        <v>45</v>
      </c>
      <c r="B33" s="108"/>
      <c r="C33" s="21" t="s">
        <v>46</v>
      </c>
      <c r="D33" s="108"/>
    </row>
    <row r="34" ht="16.5" customHeight="1" spans="1:4">
      <c r="A34" s="65" t="s">
        <v>47</v>
      </c>
      <c r="B34" s="108"/>
      <c r="C34" s="65" t="s">
        <v>47</v>
      </c>
      <c r="D34" s="108"/>
    </row>
    <row r="35" ht="16.5" customHeight="1" spans="1:4">
      <c r="A35" s="65" t="s">
        <v>48</v>
      </c>
      <c r="B35" s="108"/>
      <c r="C35" s="65" t="s">
        <v>49</v>
      </c>
      <c r="D35" s="108"/>
    </row>
    <row r="36" ht="16.5" customHeight="1" spans="1:4">
      <c r="A36" s="194" t="s">
        <v>50</v>
      </c>
      <c r="B36" s="108">
        <v>58071180.87</v>
      </c>
      <c r="C36" s="194" t="s">
        <v>51</v>
      </c>
      <c r="D36" s="108">
        <v>58071180.87</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49">
        <v>1</v>
      </c>
      <c r="B1" s="150">
        <v>0</v>
      </c>
      <c r="C1" s="149">
        <v>1</v>
      </c>
      <c r="D1" s="151"/>
      <c r="E1" s="151"/>
      <c r="F1" s="148" t="s">
        <v>616</v>
      </c>
    </row>
    <row r="2" ht="42" customHeight="1" spans="1:6">
      <c r="A2" s="152" t="str">
        <f>"2025"&amp;"年部门政府性基金预算支出预算表"</f>
        <v>2025年部门政府性基金预算支出预算表</v>
      </c>
      <c r="B2" s="152" t="s">
        <v>617</v>
      </c>
      <c r="C2" s="153"/>
      <c r="D2" s="154"/>
      <c r="E2" s="154"/>
      <c r="F2" s="154"/>
    </row>
    <row r="3" ht="13.5" customHeight="1" spans="1:6">
      <c r="A3" s="44" t="str">
        <f>"单位名称："&amp;"昆明市晋宁区人民政府宝峰街道办事处"</f>
        <v>单位名称：昆明市晋宁区人民政府宝峰街道办事处</v>
      </c>
      <c r="B3" s="44" t="s">
        <v>618</v>
      </c>
      <c r="C3" s="149"/>
      <c r="D3" s="151"/>
      <c r="E3" s="151"/>
      <c r="F3" s="148" t="s">
        <v>1</v>
      </c>
    </row>
    <row r="4" ht="19.5" customHeight="1" spans="1:6">
      <c r="A4" s="155" t="s">
        <v>260</v>
      </c>
      <c r="B4" s="156" t="s">
        <v>73</v>
      </c>
      <c r="C4" s="155" t="s">
        <v>74</v>
      </c>
      <c r="D4" s="12" t="s">
        <v>619</v>
      </c>
      <c r="E4" s="13"/>
      <c r="F4" s="36"/>
    </row>
    <row r="5" ht="18.75" customHeight="1" spans="1:6">
      <c r="A5" s="157"/>
      <c r="B5" s="158"/>
      <c r="C5" s="157"/>
      <c r="D5" s="52" t="s">
        <v>55</v>
      </c>
      <c r="E5" s="12" t="s">
        <v>76</v>
      </c>
      <c r="F5" s="52" t="s">
        <v>77</v>
      </c>
    </row>
    <row r="6" ht="18.75" customHeight="1" spans="1:6">
      <c r="A6" s="97">
        <v>1</v>
      </c>
      <c r="B6" s="159" t="s">
        <v>84</v>
      </c>
      <c r="C6" s="97">
        <v>3</v>
      </c>
      <c r="D6" s="14">
        <v>4</v>
      </c>
      <c r="E6" s="14">
        <v>5</v>
      </c>
      <c r="F6" s="14">
        <v>6</v>
      </c>
    </row>
    <row r="7" ht="21" customHeight="1" spans="1:6">
      <c r="A7" s="33"/>
      <c r="B7" s="33"/>
      <c r="C7" s="33"/>
      <c r="D7" s="108"/>
      <c r="E7" s="108"/>
      <c r="F7" s="108"/>
    </row>
    <row r="8" ht="21" customHeight="1" spans="1:6">
      <c r="A8" s="33"/>
      <c r="B8" s="33"/>
      <c r="C8" s="33"/>
      <c r="D8" s="108"/>
      <c r="E8" s="108"/>
      <c r="F8" s="108"/>
    </row>
    <row r="9" ht="18.75" customHeight="1" spans="1:6">
      <c r="A9" s="160" t="s">
        <v>250</v>
      </c>
      <c r="B9" s="160" t="s">
        <v>250</v>
      </c>
      <c r="C9" s="161" t="s">
        <v>250</v>
      </c>
      <c r="D9" s="108"/>
      <c r="E9" s="108"/>
      <c r="F9" s="108"/>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selection activeCell="B24" sqref="B2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2"/>
      <c r="C1" s="112"/>
      <c r="R1" s="42"/>
      <c r="S1" s="42" t="s">
        <v>620</v>
      </c>
    </row>
    <row r="2" ht="41.25" customHeight="1" spans="1:19">
      <c r="A2" s="101" t="str">
        <f>"2025"&amp;"年部门政府采购预算表"</f>
        <v>2025年部门政府采购预算表</v>
      </c>
      <c r="B2" s="96"/>
      <c r="C2" s="96"/>
      <c r="D2" s="43"/>
      <c r="E2" s="43"/>
      <c r="F2" s="43"/>
      <c r="G2" s="43"/>
      <c r="H2" s="43"/>
      <c r="I2" s="43"/>
      <c r="J2" s="43"/>
      <c r="K2" s="43"/>
      <c r="L2" s="43"/>
      <c r="M2" s="96"/>
      <c r="N2" s="43"/>
      <c r="O2" s="43"/>
      <c r="P2" s="96"/>
      <c r="Q2" s="43"/>
      <c r="R2" s="96"/>
      <c r="S2" s="96"/>
    </row>
    <row r="3" ht="18.75" customHeight="1" spans="1:19">
      <c r="A3" s="139" t="str">
        <f>"单位名称："&amp;"昆明市晋宁区人民政府宝峰街道办事处"</f>
        <v>单位名称：昆明市晋宁区人民政府宝峰街道办事处</v>
      </c>
      <c r="B3" s="114"/>
      <c r="C3" s="114"/>
      <c r="D3" s="46"/>
      <c r="E3" s="46"/>
      <c r="F3" s="46"/>
      <c r="G3" s="46"/>
      <c r="H3" s="46"/>
      <c r="I3" s="46"/>
      <c r="J3" s="46"/>
      <c r="K3" s="46"/>
      <c r="L3" s="46"/>
      <c r="R3" s="47"/>
      <c r="S3" s="148" t="s">
        <v>1</v>
      </c>
    </row>
    <row r="4" ht="15.75" customHeight="1" spans="1:19">
      <c r="A4" s="49" t="s">
        <v>259</v>
      </c>
      <c r="B4" s="115" t="s">
        <v>260</v>
      </c>
      <c r="C4" s="115" t="s">
        <v>621</v>
      </c>
      <c r="D4" s="116" t="s">
        <v>622</v>
      </c>
      <c r="E4" s="116" t="s">
        <v>623</v>
      </c>
      <c r="F4" s="116" t="s">
        <v>624</v>
      </c>
      <c r="G4" s="116" t="s">
        <v>625</v>
      </c>
      <c r="H4" s="116" t="s">
        <v>626</v>
      </c>
      <c r="I4" s="129" t="s">
        <v>267</v>
      </c>
      <c r="J4" s="129"/>
      <c r="K4" s="129"/>
      <c r="L4" s="129"/>
      <c r="M4" s="130"/>
      <c r="N4" s="129"/>
      <c r="O4" s="129"/>
      <c r="P4" s="109"/>
      <c r="Q4" s="129"/>
      <c r="R4" s="130"/>
      <c r="S4" s="110"/>
    </row>
    <row r="5" ht="17.25" customHeight="1" spans="1:19">
      <c r="A5" s="51"/>
      <c r="B5" s="117"/>
      <c r="C5" s="117"/>
      <c r="D5" s="118"/>
      <c r="E5" s="118"/>
      <c r="F5" s="118"/>
      <c r="G5" s="118"/>
      <c r="H5" s="118"/>
      <c r="I5" s="118" t="s">
        <v>55</v>
      </c>
      <c r="J5" s="118" t="s">
        <v>58</v>
      </c>
      <c r="K5" s="118" t="s">
        <v>627</v>
      </c>
      <c r="L5" s="118" t="s">
        <v>628</v>
      </c>
      <c r="M5" s="131" t="s">
        <v>629</v>
      </c>
      <c r="N5" s="132" t="s">
        <v>630</v>
      </c>
      <c r="O5" s="132"/>
      <c r="P5" s="137"/>
      <c r="Q5" s="132"/>
      <c r="R5" s="138"/>
      <c r="S5" s="119"/>
    </row>
    <row r="6" ht="54" customHeight="1" spans="1:19">
      <c r="A6" s="54"/>
      <c r="B6" s="119"/>
      <c r="C6" s="119"/>
      <c r="D6" s="120"/>
      <c r="E6" s="120"/>
      <c r="F6" s="120"/>
      <c r="G6" s="120"/>
      <c r="H6" s="120"/>
      <c r="I6" s="120"/>
      <c r="J6" s="120" t="s">
        <v>57</v>
      </c>
      <c r="K6" s="120"/>
      <c r="L6" s="120"/>
      <c r="M6" s="133"/>
      <c r="N6" s="120" t="s">
        <v>57</v>
      </c>
      <c r="O6" s="120" t="s">
        <v>64</v>
      </c>
      <c r="P6" s="119" t="s">
        <v>65</v>
      </c>
      <c r="Q6" s="120" t="s">
        <v>66</v>
      </c>
      <c r="R6" s="133" t="s">
        <v>67</v>
      </c>
      <c r="S6" s="119" t="s">
        <v>68</v>
      </c>
    </row>
    <row r="7" ht="18" customHeight="1" spans="1:19">
      <c r="A7" s="140">
        <v>1</v>
      </c>
      <c r="B7" s="140" t="s">
        <v>84</v>
      </c>
      <c r="C7" s="141">
        <v>3</v>
      </c>
      <c r="D7" s="141">
        <v>4</v>
      </c>
      <c r="E7" s="140">
        <v>5</v>
      </c>
      <c r="F7" s="140">
        <v>6</v>
      </c>
      <c r="G7" s="140">
        <v>7</v>
      </c>
      <c r="H7" s="140">
        <v>8</v>
      </c>
      <c r="I7" s="140">
        <v>9</v>
      </c>
      <c r="J7" s="140">
        <v>10</v>
      </c>
      <c r="K7" s="140">
        <v>11</v>
      </c>
      <c r="L7" s="140">
        <v>12</v>
      </c>
      <c r="M7" s="140">
        <v>13</v>
      </c>
      <c r="N7" s="140">
        <v>14</v>
      </c>
      <c r="O7" s="140">
        <v>15</v>
      </c>
      <c r="P7" s="140">
        <v>16</v>
      </c>
      <c r="Q7" s="140">
        <v>17</v>
      </c>
      <c r="R7" s="140">
        <v>18</v>
      </c>
      <c r="S7" s="140">
        <v>19</v>
      </c>
    </row>
    <row r="8" ht="21" customHeight="1" spans="1:19">
      <c r="A8" s="121" t="s">
        <v>70</v>
      </c>
      <c r="B8" s="122" t="s">
        <v>70</v>
      </c>
      <c r="C8" s="122" t="s">
        <v>302</v>
      </c>
      <c r="D8" s="123" t="s">
        <v>631</v>
      </c>
      <c r="E8" s="123" t="s">
        <v>632</v>
      </c>
      <c r="F8" s="123" t="s">
        <v>633</v>
      </c>
      <c r="G8" s="142">
        <v>1</v>
      </c>
      <c r="H8" s="108">
        <v>62000</v>
      </c>
      <c r="I8" s="108">
        <v>62000</v>
      </c>
      <c r="J8" s="108">
        <v>62000</v>
      </c>
      <c r="K8" s="108"/>
      <c r="L8" s="108"/>
      <c r="M8" s="108"/>
      <c r="N8" s="108"/>
      <c r="O8" s="108"/>
      <c r="P8" s="108"/>
      <c r="Q8" s="108"/>
      <c r="R8" s="108"/>
      <c r="S8" s="108"/>
    </row>
    <row r="9" ht="21" customHeight="1" spans="1:19">
      <c r="A9" s="121" t="s">
        <v>70</v>
      </c>
      <c r="B9" s="122" t="s">
        <v>70</v>
      </c>
      <c r="C9" s="122" t="s">
        <v>302</v>
      </c>
      <c r="D9" s="123" t="s">
        <v>634</v>
      </c>
      <c r="E9" s="123" t="s">
        <v>635</v>
      </c>
      <c r="F9" s="123" t="s">
        <v>633</v>
      </c>
      <c r="G9" s="142">
        <v>1</v>
      </c>
      <c r="H9" s="108">
        <v>30000</v>
      </c>
      <c r="I9" s="108">
        <v>30000</v>
      </c>
      <c r="J9" s="108">
        <v>30000</v>
      </c>
      <c r="K9" s="108"/>
      <c r="L9" s="108"/>
      <c r="M9" s="108"/>
      <c r="N9" s="108"/>
      <c r="O9" s="108"/>
      <c r="P9" s="108"/>
      <c r="Q9" s="108"/>
      <c r="R9" s="108"/>
      <c r="S9" s="108"/>
    </row>
    <row r="10" ht="21" customHeight="1" spans="1:19">
      <c r="A10" s="121" t="s">
        <v>70</v>
      </c>
      <c r="B10" s="122" t="s">
        <v>70</v>
      </c>
      <c r="C10" s="122" t="s">
        <v>302</v>
      </c>
      <c r="D10" s="123" t="s">
        <v>636</v>
      </c>
      <c r="E10" s="123" t="s">
        <v>637</v>
      </c>
      <c r="F10" s="123" t="s">
        <v>633</v>
      </c>
      <c r="G10" s="142">
        <v>1</v>
      </c>
      <c r="H10" s="108">
        <v>13000</v>
      </c>
      <c r="I10" s="108">
        <v>13000</v>
      </c>
      <c r="J10" s="108">
        <v>13000</v>
      </c>
      <c r="K10" s="108"/>
      <c r="L10" s="108"/>
      <c r="M10" s="108"/>
      <c r="N10" s="108"/>
      <c r="O10" s="108"/>
      <c r="P10" s="108"/>
      <c r="Q10" s="108"/>
      <c r="R10" s="108"/>
      <c r="S10" s="108"/>
    </row>
    <row r="11" ht="21" customHeight="1" spans="1:19">
      <c r="A11" s="121" t="s">
        <v>70</v>
      </c>
      <c r="B11" s="122" t="s">
        <v>70</v>
      </c>
      <c r="C11" s="122" t="s">
        <v>371</v>
      </c>
      <c r="D11" s="123" t="s">
        <v>638</v>
      </c>
      <c r="E11" s="123" t="s">
        <v>638</v>
      </c>
      <c r="F11" s="123" t="s">
        <v>633</v>
      </c>
      <c r="G11" s="142">
        <v>100</v>
      </c>
      <c r="H11" s="108">
        <v>16000</v>
      </c>
      <c r="I11" s="108">
        <v>16000</v>
      </c>
      <c r="J11" s="108">
        <v>16000</v>
      </c>
      <c r="K11" s="108"/>
      <c r="L11" s="108"/>
      <c r="M11" s="108"/>
      <c r="N11" s="108"/>
      <c r="O11" s="108"/>
      <c r="P11" s="108"/>
      <c r="Q11" s="108"/>
      <c r="R11" s="108"/>
      <c r="S11" s="108"/>
    </row>
    <row r="12" ht="21" customHeight="1" spans="1:19">
      <c r="A12" s="121" t="s">
        <v>70</v>
      </c>
      <c r="B12" s="122" t="s">
        <v>70</v>
      </c>
      <c r="C12" s="122" t="s">
        <v>371</v>
      </c>
      <c r="D12" s="123" t="s">
        <v>639</v>
      </c>
      <c r="E12" s="123" t="s">
        <v>640</v>
      </c>
      <c r="F12" s="123" t="s">
        <v>633</v>
      </c>
      <c r="G12" s="142">
        <v>7</v>
      </c>
      <c r="H12" s="108">
        <v>14000</v>
      </c>
      <c r="I12" s="108">
        <v>14000</v>
      </c>
      <c r="J12" s="108">
        <v>14000</v>
      </c>
      <c r="K12" s="108"/>
      <c r="L12" s="108"/>
      <c r="M12" s="108"/>
      <c r="N12" s="108"/>
      <c r="O12" s="108"/>
      <c r="P12" s="108"/>
      <c r="Q12" s="108"/>
      <c r="R12" s="108"/>
      <c r="S12" s="108"/>
    </row>
    <row r="13" ht="21" customHeight="1" spans="1:19">
      <c r="A13" s="121" t="s">
        <v>70</v>
      </c>
      <c r="B13" s="122" t="s">
        <v>70</v>
      </c>
      <c r="C13" s="122" t="s">
        <v>371</v>
      </c>
      <c r="D13" s="123" t="s">
        <v>641</v>
      </c>
      <c r="E13" s="123" t="s">
        <v>641</v>
      </c>
      <c r="F13" s="123" t="s">
        <v>633</v>
      </c>
      <c r="G13" s="142">
        <v>1</v>
      </c>
      <c r="H13" s="108">
        <v>1200</v>
      </c>
      <c r="I13" s="108">
        <v>1200</v>
      </c>
      <c r="J13" s="108">
        <v>1200</v>
      </c>
      <c r="K13" s="108"/>
      <c r="L13" s="108"/>
      <c r="M13" s="108"/>
      <c r="N13" s="108"/>
      <c r="O13" s="108"/>
      <c r="P13" s="108"/>
      <c r="Q13" s="108"/>
      <c r="R13" s="108"/>
      <c r="S13" s="108"/>
    </row>
    <row r="14" ht="21" customHeight="1" spans="1:19">
      <c r="A14" s="121" t="s">
        <v>70</v>
      </c>
      <c r="B14" s="122" t="s">
        <v>70</v>
      </c>
      <c r="C14" s="122" t="s">
        <v>371</v>
      </c>
      <c r="D14" s="123" t="s">
        <v>642</v>
      </c>
      <c r="E14" s="123" t="s">
        <v>642</v>
      </c>
      <c r="F14" s="123" t="s">
        <v>633</v>
      </c>
      <c r="G14" s="142">
        <v>7</v>
      </c>
      <c r="H14" s="108">
        <v>31500</v>
      </c>
      <c r="I14" s="108">
        <v>31500</v>
      </c>
      <c r="J14" s="108">
        <v>31500</v>
      </c>
      <c r="K14" s="108"/>
      <c r="L14" s="108"/>
      <c r="M14" s="108"/>
      <c r="N14" s="108"/>
      <c r="O14" s="108"/>
      <c r="P14" s="108"/>
      <c r="Q14" s="108"/>
      <c r="R14" s="108"/>
      <c r="S14" s="108"/>
    </row>
    <row r="15" ht="21" customHeight="1" spans="1:19">
      <c r="A15" s="121" t="s">
        <v>70</v>
      </c>
      <c r="B15" s="122" t="s">
        <v>70</v>
      </c>
      <c r="C15" s="122" t="s">
        <v>371</v>
      </c>
      <c r="D15" s="123" t="s">
        <v>643</v>
      </c>
      <c r="E15" s="123" t="s">
        <v>643</v>
      </c>
      <c r="F15" s="123" t="s">
        <v>633</v>
      </c>
      <c r="G15" s="142">
        <v>10</v>
      </c>
      <c r="H15" s="108">
        <v>15000</v>
      </c>
      <c r="I15" s="108">
        <v>15000</v>
      </c>
      <c r="J15" s="108">
        <v>15000</v>
      </c>
      <c r="K15" s="108"/>
      <c r="L15" s="108"/>
      <c r="M15" s="108"/>
      <c r="N15" s="108"/>
      <c r="O15" s="108"/>
      <c r="P15" s="108"/>
      <c r="Q15" s="108"/>
      <c r="R15" s="108"/>
      <c r="S15" s="108"/>
    </row>
    <row r="16" ht="21" customHeight="1" spans="1:19">
      <c r="A16" s="124" t="s">
        <v>250</v>
      </c>
      <c r="B16" s="125"/>
      <c r="C16" s="125"/>
      <c r="D16" s="126"/>
      <c r="E16" s="126"/>
      <c r="F16" s="126"/>
      <c r="G16" s="143"/>
      <c r="H16" s="108">
        <v>182700</v>
      </c>
      <c r="I16" s="108">
        <v>182700</v>
      </c>
      <c r="J16" s="108">
        <v>182700</v>
      </c>
      <c r="K16" s="108"/>
      <c r="L16" s="108"/>
      <c r="M16" s="108"/>
      <c r="N16" s="108"/>
      <c r="O16" s="108"/>
      <c r="P16" s="108"/>
      <c r="Q16" s="108"/>
      <c r="R16" s="108"/>
      <c r="S16" s="108"/>
    </row>
    <row r="17" ht="21" customHeight="1" spans="1:19">
      <c r="A17" s="144" t="s">
        <v>644</v>
      </c>
      <c r="B17" s="145"/>
      <c r="C17" s="145"/>
      <c r="D17" s="144"/>
      <c r="E17" s="144"/>
      <c r="F17" s="144"/>
      <c r="G17" s="146"/>
      <c r="H17" s="147"/>
      <c r="I17" s="147"/>
      <c r="J17" s="147"/>
      <c r="K17" s="147"/>
      <c r="L17" s="147"/>
      <c r="M17" s="147"/>
      <c r="N17" s="147"/>
      <c r="O17" s="147"/>
      <c r="P17" s="147"/>
      <c r="Q17" s="147"/>
      <c r="R17" s="147"/>
      <c r="S17" s="147"/>
    </row>
  </sheetData>
  <mergeCells count="19">
    <mergeCell ref="A2:S2"/>
    <mergeCell ref="A3:H3"/>
    <mergeCell ref="I4:S4"/>
    <mergeCell ref="N5:S5"/>
    <mergeCell ref="A16:G16"/>
    <mergeCell ref="A17:S1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05"/>
      <c r="B1" s="112"/>
      <c r="C1" s="112"/>
      <c r="D1" s="112"/>
      <c r="E1" s="112"/>
      <c r="F1" s="112"/>
      <c r="G1" s="112"/>
      <c r="H1" s="105"/>
      <c r="I1" s="105"/>
      <c r="J1" s="105"/>
      <c r="K1" s="105"/>
      <c r="L1" s="105"/>
      <c r="M1" s="105"/>
      <c r="N1" s="127"/>
      <c r="O1" s="105"/>
      <c r="P1" s="105"/>
      <c r="Q1" s="112"/>
      <c r="R1" s="105"/>
      <c r="S1" s="135"/>
      <c r="T1" s="135" t="s">
        <v>645</v>
      </c>
    </row>
    <row r="2" ht="41.25" customHeight="1" spans="1:20">
      <c r="A2" s="101" t="str">
        <f>"2025"&amp;"年部门政府购买服务预算表"</f>
        <v>2025年部门政府购买服务预算表</v>
      </c>
      <c r="B2" s="96"/>
      <c r="C2" s="96"/>
      <c r="D2" s="96"/>
      <c r="E2" s="96"/>
      <c r="F2" s="96"/>
      <c r="G2" s="96"/>
      <c r="H2" s="113"/>
      <c r="I2" s="113"/>
      <c r="J2" s="113"/>
      <c r="K2" s="113"/>
      <c r="L2" s="113"/>
      <c r="M2" s="113"/>
      <c r="N2" s="128"/>
      <c r="O2" s="113"/>
      <c r="P2" s="113"/>
      <c r="Q2" s="96"/>
      <c r="R2" s="113"/>
      <c r="S2" s="128"/>
      <c r="T2" s="96"/>
    </row>
    <row r="3" ht="22.5" customHeight="1" spans="1:20">
      <c r="A3" s="102" t="str">
        <f>"单位名称："&amp;"昆明市晋宁区人民政府宝峰街道办事处"</f>
        <v>单位名称：昆明市晋宁区人民政府宝峰街道办事处</v>
      </c>
      <c r="B3" s="114"/>
      <c r="C3" s="114"/>
      <c r="D3" s="114"/>
      <c r="E3" s="114"/>
      <c r="F3" s="114"/>
      <c r="G3" s="114"/>
      <c r="H3" s="103"/>
      <c r="I3" s="103"/>
      <c r="J3" s="103"/>
      <c r="K3" s="103"/>
      <c r="L3" s="103"/>
      <c r="M3" s="103"/>
      <c r="N3" s="127"/>
      <c r="O3" s="105"/>
      <c r="P3" s="105"/>
      <c r="Q3" s="112"/>
      <c r="R3" s="105"/>
      <c r="S3" s="136"/>
      <c r="T3" s="135" t="s">
        <v>1</v>
      </c>
    </row>
    <row r="4" ht="24" customHeight="1" spans="1:20">
      <c r="A4" s="49" t="s">
        <v>259</v>
      </c>
      <c r="B4" s="115" t="s">
        <v>260</v>
      </c>
      <c r="C4" s="115" t="s">
        <v>621</v>
      </c>
      <c r="D4" s="115" t="s">
        <v>646</v>
      </c>
      <c r="E4" s="115" t="s">
        <v>647</v>
      </c>
      <c r="F4" s="115" t="s">
        <v>648</v>
      </c>
      <c r="G4" s="115" t="s">
        <v>649</v>
      </c>
      <c r="H4" s="116" t="s">
        <v>650</v>
      </c>
      <c r="I4" s="116" t="s">
        <v>651</v>
      </c>
      <c r="J4" s="129" t="s">
        <v>267</v>
      </c>
      <c r="K4" s="129"/>
      <c r="L4" s="129"/>
      <c r="M4" s="129"/>
      <c r="N4" s="130"/>
      <c r="O4" s="129"/>
      <c r="P4" s="129"/>
      <c r="Q4" s="109"/>
      <c r="R4" s="129"/>
      <c r="S4" s="130"/>
      <c r="T4" s="110"/>
    </row>
    <row r="5" ht="24" customHeight="1" spans="1:20">
      <c r="A5" s="51"/>
      <c r="B5" s="117"/>
      <c r="C5" s="117"/>
      <c r="D5" s="117"/>
      <c r="E5" s="117"/>
      <c r="F5" s="117"/>
      <c r="G5" s="117"/>
      <c r="H5" s="118"/>
      <c r="I5" s="118"/>
      <c r="J5" s="118" t="s">
        <v>55</v>
      </c>
      <c r="K5" s="118" t="s">
        <v>58</v>
      </c>
      <c r="L5" s="118" t="s">
        <v>627</v>
      </c>
      <c r="M5" s="118" t="s">
        <v>628</v>
      </c>
      <c r="N5" s="131" t="s">
        <v>629</v>
      </c>
      <c r="O5" s="132" t="s">
        <v>630</v>
      </c>
      <c r="P5" s="132"/>
      <c r="Q5" s="137"/>
      <c r="R5" s="132"/>
      <c r="S5" s="138"/>
      <c r="T5" s="119"/>
    </row>
    <row r="6" ht="54" customHeight="1" spans="1:20">
      <c r="A6" s="54"/>
      <c r="B6" s="119"/>
      <c r="C6" s="119"/>
      <c r="D6" s="119"/>
      <c r="E6" s="119"/>
      <c r="F6" s="119"/>
      <c r="G6" s="119"/>
      <c r="H6" s="120"/>
      <c r="I6" s="120"/>
      <c r="J6" s="120"/>
      <c r="K6" s="120" t="s">
        <v>57</v>
      </c>
      <c r="L6" s="120"/>
      <c r="M6" s="120"/>
      <c r="N6" s="133"/>
      <c r="O6" s="120" t="s">
        <v>57</v>
      </c>
      <c r="P6" s="120" t="s">
        <v>64</v>
      </c>
      <c r="Q6" s="119" t="s">
        <v>65</v>
      </c>
      <c r="R6" s="120" t="s">
        <v>66</v>
      </c>
      <c r="S6" s="133" t="s">
        <v>67</v>
      </c>
      <c r="T6" s="119" t="s">
        <v>68</v>
      </c>
    </row>
    <row r="7" ht="17.25" customHeight="1" spans="1:20">
      <c r="A7" s="55">
        <v>1</v>
      </c>
      <c r="B7" s="119">
        <v>2</v>
      </c>
      <c r="C7" s="55">
        <v>3</v>
      </c>
      <c r="D7" s="55">
        <v>4</v>
      </c>
      <c r="E7" s="119">
        <v>5</v>
      </c>
      <c r="F7" s="55">
        <v>6</v>
      </c>
      <c r="G7" s="55">
        <v>7</v>
      </c>
      <c r="H7" s="119">
        <v>8</v>
      </c>
      <c r="I7" s="55">
        <v>9</v>
      </c>
      <c r="J7" s="55">
        <v>10</v>
      </c>
      <c r="K7" s="119">
        <v>11</v>
      </c>
      <c r="L7" s="55">
        <v>12</v>
      </c>
      <c r="M7" s="55">
        <v>13</v>
      </c>
      <c r="N7" s="119">
        <v>14</v>
      </c>
      <c r="O7" s="55">
        <v>15</v>
      </c>
      <c r="P7" s="55">
        <v>16</v>
      </c>
      <c r="Q7" s="119">
        <v>17</v>
      </c>
      <c r="R7" s="55">
        <v>18</v>
      </c>
      <c r="S7" s="55">
        <v>19</v>
      </c>
      <c r="T7" s="55">
        <v>20</v>
      </c>
    </row>
    <row r="8" ht="21" customHeight="1" spans="1:20">
      <c r="A8" s="121" t="s">
        <v>70</v>
      </c>
      <c r="B8" s="122" t="s">
        <v>70</v>
      </c>
      <c r="C8" s="122" t="s">
        <v>371</v>
      </c>
      <c r="D8" s="122" t="s">
        <v>652</v>
      </c>
      <c r="E8" s="122" t="s">
        <v>653</v>
      </c>
      <c r="F8" s="122" t="s">
        <v>77</v>
      </c>
      <c r="G8" s="122" t="s">
        <v>654</v>
      </c>
      <c r="H8" s="123" t="s">
        <v>99</v>
      </c>
      <c r="I8" s="123" t="s">
        <v>655</v>
      </c>
      <c r="J8" s="108">
        <v>10800</v>
      </c>
      <c r="K8" s="108">
        <v>10800</v>
      </c>
      <c r="L8" s="108"/>
      <c r="M8" s="108"/>
      <c r="N8" s="108"/>
      <c r="O8" s="108"/>
      <c r="P8" s="108"/>
      <c r="Q8" s="108"/>
      <c r="R8" s="108"/>
      <c r="S8" s="108"/>
      <c r="T8" s="108"/>
    </row>
    <row r="9" ht="21" customHeight="1" spans="1:20">
      <c r="A9" s="121" t="s">
        <v>70</v>
      </c>
      <c r="B9" s="122" t="s">
        <v>70</v>
      </c>
      <c r="C9" s="122" t="s">
        <v>371</v>
      </c>
      <c r="D9" s="122" t="s">
        <v>655</v>
      </c>
      <c r="E9" s="122" t="s">
        <v>653</v>
      </c>
      <c r="F9" s="122" t="s">
        <v>77</v>
      </c>
      <c r="G9" s="122" t="s">
        <v>654</v>
      </c>
      <c r="H9" s="123" t="s">
        <v>99</v>
      </c>
      <c r="I9" s="123" t="s">
        <v>655</v>
      </c>
      <c r="J9" s="108">
        <v>64800</v>
      </c>
      <c r="K9" s="108">
        <v>64800</v>
      </c>
      <c r="L9" s="108"/>
      <c r="M9" s="108"/>
      <c r="N9" s="108"/>
      <c r="O9" s="108"/>
      <c r="P9" s="108"/>
      <c r="Q9" s="108"/>
      <c r="R9" s="108"/>
      <c r="S9" s="108"/>
      <c r="T9" s="108"/>
    </row>
    <row r="10" ht="21" customHeight="1" spans="1:20">
      <c r="A10" s="124" t="s">
        <v>250</v>
      </c>
      <c r="B10" s="125"/>
      <c r="C10" s="125"/>
      <c r="D10" s="125"/>
      <c r="E10" s="125"/>
      <c r="F10" s="125"/>
      <c r="G10" s="125"/>
      <c r="H10" s="126"/>
      <c r="I10" s="134"/>
      <c r="J10" s="108">
        <v>75600</v>
      </c>
      <c r="K10" s="108">
        <v>75600</v>
      </c>
      <c r="L10" s="108"/>
      <c r="M10" s="108"/>
      <c r="N10" s="108"/>
      <c r="O10" s="108"/>
      <c r="P10" s="108"/>
      <c r="Q10" s="108"/>
      <c r="R10" s="108"/>
      <c r="S10" s="108"/>
      <c r="T10" s="108"/>
    </row>
  </sheetData>
  <mergeCells count="19">
    <mergeCell ref="A2:T2"/>
    <mergeCell ref="A3:I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
  <sheetViews>
    <sheetView showZeros="0" workbookViewId="0">
      <selection activeCell="A1" sqref="A1"/>
    </sheetView>
  </sheetViews>
  <sheetFormatPr defaultColWidth="9.14166666666667" defaultRowHeight="14.25" customHeight="1" outlineLevelRow="7"/>
  <cols>
    <col min="1" max="1" width="37.7083333333333" customWidth="1"/>
    <col min="2" max="24" width="20" customWidth="1"/>
  </cols>
  <sheetData>
    <row r="1" ht="17.25" customHeight="1" spans="4:24">
      <c r="D1" s="100"/>
      <c r="W1" s="42"/>
      <c r="X1" s="42" t="s">
        <v>656</v>
      </c>
    </row>
    <row r="2" ht="41.25" customHeight="1" spans="1:24">
      <c r="A2" s="101" t="str">
        <f>"2025"&amp;"年对下转移支付预算表"</f>
        <v>2025年对下转移支付预算表</v>
      </c>
      <c r="B2" s="43"/>
      <c r="C2" s="43"/>
      <c r="D2" s="43"/>
      <c r="E2" s="43"/>
      <c r="F2" s="43"/>
      <c r="G2" s="43"/>
      <c r="H2" s="43"/>
      <c r="I2" s="43"/>
      <c r="J2" s="43"/>
      <c r="K2" s="43"/>
      <c r="L2" s="43"/>
      <c r="M2" s="43"/>
      <c r="N2" s="43"/>
      <c r="O2" s="43"/>
      <c r="P2" s="43"/>
      <c r="Q2" s="43"/>
      <c r="R2" s="43"/>
      <c r="S2" s="43"/>
      <c r="T2" s="43"/>
      <c r="U2" s="43"/>
      <c r="V2" s="43"/>
      <c r="W2" s="96"/>
      <c r="X2" s="96"/>
    </row>
    <row r="3" ht="18" customHeight="1" spans="1:24">
      <c r="A3" s="102" t="str">
        <f>"单位名称："&amp;"昆明市晋宁区人民政府宝峰街道办事处"</f>
        <v>单位名称：昆明市晋宁区人民政府宝峰街道办事处</v>
      </c>
      <c r="B3" s="103"/>
      <c r="C3" s="103"/>
      <c r="D3" s="104"/>
      <c r="E3" s="105"/>
      <c r="F3" s="105"/>
      <c r="G3" s="105"/>
      <c r="H3" s="105"/>
      <c r="I3" s="105"/>
      <c r="W3" s="47"/>
      <c r="X3" s="47" t="s">
        <v>1</v>
      </c>
    </row>
    <row r="4" ht="19.5" customHeight="1" spans="1:24">
      <c r="A4" s="62" t="s">
        <v>657</v>
      </c>
      <c r="B4" s="12" t="s">
        <v>267</v>
      </c>
      <c r="C4" s="13"/>
      <c r="D4" s="13"/>
      <c r="E4" s="12" t="s">
        <v>658</v>
      </c>
      <c r="F4" s="13"/>
      <c r="G4" s="13"/>
      <c r="H4" s="13"/>
      <c r="I4" s="13"/>
      <c r="J4" s="13"/>
      <c r="K4" s="13"/>
      <c r="L4" s="13"/>
      <c r="M4" s="13"/>
      <c r="N4" s="13"/>
      <c r="O4" s="13"/>
      <c r="P4" s="13"/>
      <c r="Q4" s="13"/>
      <c r="R4" s="13"/>
      <c r="S4" s="13"/>
      <c r="T4" s="13"/>
      <c r="U4" s="13"/>
      <c r="V4" s="13"/>
      <c r="W4" s="109"/>
      <c r="X4" s="110"/>
    </row>
    <row r="5" ht="40.5" customHeight="1" spans="1:24">
      <c r="A5" s="55"/>
      <c r="B5" s="63" t="s">
        <v>55</v>
      </c>
      <c r="C5" s="49" t="s">
        <v>58</v>
      </c>
      <c r="D5" s="106" t="s">
        <v>627</v>
      </c>
      <c r="E5" s="81" t="s">
        <v>659</v>
      </c>
      <c r="F5" s="81" t="s">
        <v>660</v>
      </c>
      <c r="G5" s="81" t="s">
        <v>661</v>
      </c>
      <c r="H5" s="81" t="s">
        <v>662</v>
      </c>
      <c r="I5" s="81" t="s">
        <v>663</v>
      </c>
      <c r="J5" s="81" t="s">
        <v>664</v>
      </c>
      <c r="K5" s="81" t="s">
        <v>665</v>
      </c>
      <c r="L5" s="81" t="s">
        <v>666</v>
      </c>
      <c r="M5" s="81" t="s">
        <v>667</v>
      </c>
      <c r="N5" s="81" t="s">
        <v>668</v>
      </c>
      <c r="O5" s="81" t="s">
        <v>669</v>
      </c>
      <c r="P5" s="81" t="s">
        <v>670</v>
      </c>
      <c r="Q5" s="81" t="s">
        <v>671</v>
      </c>
      <c r="R5" s="81" t="s">
        <v>672</v>
      </c>
      <c r="S5" s="81" t="s">
        <v>673</v>
      </c>
      <c r="T5" s="81" t="s">
        <v>674</v>
      </c>
      <c r="U5" s="81" t="s">
        <v>675</v>
      </c>
      <c r="V5" s="81" t="s">
        <v>676</v>
      </c>
      <c r="W5" s="81" t="s">
        <v>677</v>
      </c>
      <c r="X5" s="111" t="s">
        <v>678</v>
      </c>
    </row>
    <row r="6" ht="19.5" customHeight="1" spans="1:24">
      <c r="A6" s="56">
        <v>1</v>
      </c>
      <c r="B6" s="56">
        <v>2</v>
      </c>
      <c r="C6" s="56">
        <v>3</v>
      </c>
      <c r="D6" s="107">
        <v>4</v>
      </c>
      <c r="E6" s="69">
        <v>5</v>
      </c>
      <c r="F6" s="56">
        <v>6</v>
      </c>
      <c r="G6" s="56">
        <v>7</v>
      </c>
      <c r="H6" s="107">
        <v>8</v>
      </c>
      <c r="I6" s="56">
        <v>9</v>
      </c>
      <c r="J6" s="56">
        <v>10</v>
      </c>
      <c r="K6" s="56">
        <v>11</v>
      </c>
      <c r="L6" s="107">
        <v>12</v>
      </c>
      <c r="M6" s="56">
        <v>13</v>
      </c>
      <c r="N6" s="56">
        <v>14</v>
      </c>
      <c r="O6" s="56">
        <v>15</v>
      </c>
      <c r="P6" s="107">
        <v>16</v>
      </c>
      <c r="Q6" s="56">
        <v>17</v>
      </c>
      <c r="R6" s="56">
        <v>18</v>
      </c>
      <c r="S6" s="56">
        <v>19</v>
      </c>
      <c r="T6" s="107">
        <v>20</v>
      </c>
      <c r="U6" s="107">
        <v>21</v>
      </c>
      <c r="V6" s="107">
        <v>22</v>
      </c>
      <c r="W6" s="69">
        <v>23</v>
      </c>
      <c r="X6" s="69">
        <v>24</v>
      </c>
    </row>
    <row r="7" ht="19.5" customHeight="1" spans="1:24">
      <c r="A7" s="18"/>
      <c r="B7" s="108"/>
      <c r="C7" s="108"/>
      <c r="D7" s="108"/>
      <c r="E7" s="108"/>
      <c r="F7" s="108"/>
      <c r="G7" s="108"/>
      <c r="H7" s="108"/>
      <c r="I7" s="108"/>
      <c r="J7" s="108"/>
      <c r="K7" s="108"/>
      <c r="L7" s="108"/>
      <c r="M7" s="108"/>
      <c r="N7" s="108"/>
      <c r="O7" s="108"/>
      <c r="P7" s="108"/>
      <c r="Q7" s="108"/>
      <c r="R7" s="108"/>
      <c r="S7" s="108"/>
      <c r="T7" s="108"/>
      <c r="U7" s="108"/>
      <c r="V7" s="108"/>
      <c r="W7" s="108"/>
      <c r="X7" s="108"/>
    </row>
    <row r="8" ht="19.5" customHeight="1" spans="1:24">
      <c r="A8" s="98"/>
      <c r="B8" s="108"/>
      <c r="C8" s="108"/>
      <c r="D8" s="108"/>
      <c r="E8" s="108"/>
      <c r="F8" s="108"/>
      <c r="G8" s="108"/>
      <c r="H8" s="108"/>
      <c r="I8" s="108"/>
      <c r="J8" s="108"/>
      <c r="K8" s="108"/>
      <c r="L8" s="108"/>
      <c r="M8" s="108"/>
      <c r="N8" s="108"/>
      <c r="O8" s="108"/>
      <c r="P8" s="108"/>
      <c r="Q8" s="108"/>
      <c r="R8" s="108"/>
      <c r="S8" s="108"/>
      <c r="T8" s="108"/>
      <c r="U8" s="108"/>
      <c r="V8" s="108"/>
      <c r="W8" s="108"/>
      <c r="X8" s="108"/>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C22" sqref="C22"/>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679</v>
      </c>
    </row>
    <row r="2" ht="41.25" customHeight="1" spans="1:10">
      <c r="A2" s="95" t="str">
        <f>"2025"&amp;"年对下转移支付绩效目标表"</f>
        <v>2025年对下转移支付绩效目标表</v>
      </c>
      <c r="B2" s="43"/>
      <c r="C2" s="43"/>
      <c r="D2" s="43"/>
      <c r="E2" s="43"/>
      <c r="F2" s="96"/>
      <c r="G2" s="43"/>
      <c r="H2" s="96"/>
      <c r="I2" s="96"/>
      <c r="J2" s="43"/>
    </row>
    <row r="3" ht="17.25" customHeight="1" spans="1:1">
      <c r="A3" s="44" t="str">
        <f>"单位名称："&amp;"昆明市晋宁区人民政府宝峰街道办事处"</f>
        <v>单位名称：昆明市晋宁区人民政府宝峰街道办事处</v>
      </c>
    </row>
    <row r="4" ht="44.25" customHeight="1" spans="1:10">
      <c r="A4" s="17" t="s">
        <v>657</v>
      </c>
      <c r="B4" s="17" t="s">
        <v>391</v>
      </c>
      <c r="C4" s="17" t="s">
        <v>392</v>
      </c>
      <c r="D4" s="17" t="s">
        <v>393</v>
      </c>
      <c r="E4" s="17" t="s">
        <v>394</v>
      </c>
      <c r="F4" s="97" t="s">
        <v>395</v>
      </c>
      <c r="G4" s="17" t="s">
        <v>396</v>
      </c>
      <c r="H4" s="97" t="s">
        <v>397</v>
      </c>
      <c r="I4" s="97" t="s">
        <v>398</v>
      </c>
      <c r="J4" s="17" t="s">
        <v>399</v>
      </c>
    </row>
    <row r="5" ht="14.25" customHeight="1" spans="1:10">
      <c r="A5" s="17">
        <v>1</v>
      </c>
      <c r="B5" s="17">
        <v>2</v>
      </c>
      <c r="C5" s="17">
        <v>3</v>
      </c>
      <c r="D5" s="17">
        <v>4</v>
      </c>
      <c r="E5" s="17">
        <v>5</v>
      </c>
      <c r="F5" s="97">
        <v>6</v>
      </c>
      <c r="G5" s="17">
        <v>7</v>
      </c>
      <c r="H5" s="97">
        <v>8</v>
      </c>
      <c r="I5" s="97">
        <v>9</v>
      </c>
      <c r="J5" s="17">
        <v>10</v>
      </c>
    </row>
    <row r="6" ht="42" customHeight="1" spans="1:10">
      <c r="A6" s="18"/>
      <c r="B6" s="98"/>
      <c r="C6" s="98"/>
      <c r="D6" s="98"/>
      <c r="E6" s="34"/>
      <c r="F6" s="99"/>
      <c r="G6" s="34"/>
      <c r="H6" s="99"/>
      <c r="I6" s="99"/>
      <c r="J6" s="34"/>
    </row>
    <row r="7" ht="42" customHeight="1" spans="1:10">
      <c r="A7" s="18"/>
      <c r="B7" s="33"/>
      <c r="C7" s="33"/>
      <c r="D7" s="33"/>
      <c r="E7" s="18"/>
      <c r="F7" s="33"/>
      <c r="G7" s="18"/>
      <c r="H7" s="33"/>
      <c r="I7" s="33"/>
      <c r="J7" s="18"/>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topLeftCell="D1" workbookViewId="0">
      <selection activeCell="A1" sqref="A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1"/>
      <c r="B1" s="72"/>
      <c r="C1" s="72"/>
      <c r="D1" s="73"/>
      <c r="E1" s="73"/>
      <c r="F1" s="73"/>
      <c r="G1" s="72"/>
      <c r="H1" s="72"/>
      <c r="I1" s="93" t="s">
        <v>680</v>
      </c>
    </row>
    <row r="2" ht="41.25" customHeight="1" spans="1:9">
      <c r="A2" s="74" t="str">
        <f>"2025"&amp;"年新增资产配置预算表"</f>
        <v>2025年新增资产配置预算表</v>
      </c>
      <c r="B2" s="75"/>
      <c r="C2" s="75"/>
      <c r="D2" s="76"/>
      <c r="E2" s="76"/>
      <c r="F2" s="76"/>
      <c r="G2" s="75"/>
      <c r="H2" s="75"/>
      <c r="I2" s="76"/>
    </row>
    <row r="3" customHeight="1" spans="1:9">
      <c r="A3" s="77" t="str">
        <f>"单位名称："&amp;"昆明市晋宁区人民政府宝峰街道办事处"</f>
        <v>单位名称：昆明市晋宁区人民政府宝峰街道办事处</v>
      </c>
      <c r="B3" s="78"/>
      <c r="C3" s="78"/>
      <c r="D3" s="79"/>
      <c r="F3" s="76"/>
      <c r="G3" s="75"/>
      <c r="H3" s="75"/>
      <c r="I3" s="94" t="s">
        <v>1</v>
      </c>
    </row>
    <row r="4" ht="28.5" customHeight="1" spans="1:9">
      <c r="A4" s="80" t="s">
        <v>259</v>
      </c>
      <c r="B4" s="81" t="s">
        <v>260</v>
      </c>
      <c r="C4" s="82" t="s">
        <v>681</v>
      </c>
      <c r="D4" s="80" t="s">
        <v>682</v>
      </c>
      <c r="E4" s="80" t="s">
        <v>683</v>
      </c>
      <c r="F4" s="80" t="s">
        <v>684</v>
      </c>
      <c r="G4" s="81" t="s">
        <v>685</v>
      </c>
      <c r="H4" s="69"/>
      <c r="I4" s="80"/>
    </row>
    <row r="5" ht="21" customHeight="1" spans="1:9">
      <c r="A5" s="82"/>
      <c r="B5" s="83"/>
      <c r="C5" s="83"/>
      <c r="D5" s="84"/>
      <c r="E5" s="83"/>
      <c r="F5" s="83"/>
      <c r="G5" s="81" t="s">
        <v>625</v>
      </c>
      <c r="H5" s="81" t="s">
        <v>686</v>
      </c>
      <c r="I5" s="81" t="s">
        <v>687</v>
      </c>
    </row>
    <row r="6" ht="17.25" customHeight="1" spans="1:9">
      <c r="A6" s="85" t="s">
        <v>83</v>
      </c>
      <c r="B6" s="32" t="s">
        <v>84</v>
      </c>
      <c r="C6" s="85" t="s">
        <v>85</v>
      </c>
      <c r="D6" s="34" t="s">
        <v>86</v>
      </c>
      <c r="E6" s="85" t="s">
        <v>87</v>
      </c>
      <c r="F6" s="32" t="s">
        <v>88</v>
      </c>
      <c r="G6" s="86" t="s">
        <v>89</v>
      </c>
      <c r="H6" s="34" t="s">
        <v>90</v>
      </c>
      <c r="I6" s="34">
        <v>9</v>
      </c>
    </row>
    <row r="7" ht="19.5" customHeight="1" spans="1:9">
      <c r="A7" s="87" t="s">
        <v>70</v>
      </c>
      <c r="B7" s="65" t="s">
        <v>70</v>
      </c>
      <c r="C7" s="65" t="s">
        <v>688</v>
      </c>
      <c r="D7" s="18" t="s">
        <v>689</v>
      </c>
      <c r="E7" s="33" t="s">
        <v>642</v>
      </c>
      <c r="F7" s="86" t="s">
        <v>690</v>
      </c>
      <c r="G7" s="88">
        <v>7</v>
      </c>
      <c r="H7" s="89">
        <v>5000</v>
      </c>
      <c r="I7" s="89">
        <v>35000</v>
      </c>
    </row>
    <row r="8" ht="19.5" customHeight="1" spans="1:9">
      <c r="A8" s="87" t="s">
        <v>70</v>
      </c>
      <c r="B8" s="65" t="s">
        <v>70</v>
      </c>
      <c r="C8" s="65" t="s">
        <v>688</v>
      </c>
      <c r="D8" s="18" t="s">
        <v>691</v>
      </c>
      <c r="E8" s="33" t="s">
        <v>643</v>
      </c>
      <c r="F8" s="86" t="s">
        <v>690</v>
      </c>
      <c r="G8" s="88">
        <v>10</v>
      </c>
      <c r="H8" s="89">
        <v>1500</v>
      </c>
      <c r="I8" s="89">
        <v>15000</v>
      </c>
    </row>
    <row r="9" ht="19.5" customHeight="1" spans="1:9">
      <c r="A9" s="87" t="s">
        <v>70</v>
      </c>
      <c r="B9" s="65" t="s">
        <v>70</v>
      </c>
      <c r="C9" s="65" t="s">
        <v>688</v>
      </c>
      <c r="D9" s="18" t="s">
        <v>692</v>
      </c>
      <c r="E9" s="33" t="s">
        <v>641</v>
      </c>
      <c r="F9" s="86" t="s">
        <v>690</v>
      </c>
      <c r="G9" s="88">
        <v>1</v>
      </c>
      <c r="H9" s="89">
        <v>800</v>
      </c>
      <c r="I9" s="89">
        <v>800</v>
      </c>
    </row>
    <row r="10" ht="19.5" customHeight="1" spans="1:9">
      <c r="A10" s="87" t="s">
        <v>70</v>
      </c>
      <c r="B10" s="65" t="s">
        <v>70</v>
      </c>
      <c r="C10" s="65" t="s">
        <v>688</v>
      </c>
      <c r="D10" s="18" t="s">
        <v>693</v>
      </c>
      <c r="E10" s="33" t="s">
        <v>694</v>
      </c>
      <c r="F10" s="86" t="s">
        <v>695</v>
      </c>
      <c r="G10" s="88">
        <v>2</v>
      </c>
      <c r="H10" s="89">
        <v>160000</v>
      </c>
      <c r="I10" s="89">
        <v>320000</v>
      </c>
    </row>
    <row r="11" ht="19.5" customHeight="1" spans="1:9">
      <c r="A11" s="20" t="s">
        <v>55</v>
      </c>
      <c r="B11" s="90"/>
      <c r="C11" s="90"/>
      <c r="D11" s="91"/>
      <c r="E11" s="92"/>
      <c r="F11" s="92"/>
      <c r="G11" s="88">
        <v>20</v>
      </c>
      <c r="H11" s="89">
        <v>167300</v>
      </c>
      <c r="I11" s="89">
        <v>370800</v>
      </c>
    </row>
  </sheetData>
  <mergeCells count="10">
    <mergeCell ref="A2:I2"/>
    <mergeCell ref="A3:C3"/>
    <mergeCell ref="G4:I4"/>
    <mergeCell ref="A11:F11"/>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4"/>
  <sheetViews>
    <sheetView showZeros="0" workbookViewId="0">
      <selection activeCell="B28" sqref="B28"/>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696</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"单位名称："&amp;"昆明市晋宁区人民政府宝峰街道办事处"</f>
        <v>单位名称：昆明市晋宁区人民政府宝峰街道办事处</v>
      </c>
      <c r="B3" s="45"/>
      <c r="C3" s="45"/>
      <c r="D3" s="45"/>
      <c r="E3" s="45"/>
      <c r="F3" s="45"/>
      <c r="G3" s="45"/>
      <c r="H3" s="46"/>
      <c r="I3" s="46"/>
      <c r="J3" s="46"/>
      <c r="K3" s="47" t="s">
        <v>1</v>
      </c>
    </row>
    <row r="4" ht="21.75" customHeight="1" spans="1:11">
      <c r="A4" s="48" t="s">
        <v>341</v>
      </c>
      <c r="B4" s="48" t="s">
        <v>262</v>
      </c>
      <c r="C4" s="48" t="s">
        <v>342</v>
      </c>
      <c r="D4" s="49" t="s">
        <v>263</v>
      </c>
      <c r="E4" s="49" t="s">
        <v>264</v>
      </c>
      <c r="F4" s="49" t="s">
        <v>343</v>
      </c>
      <c r="G4" s="49" t="s">
        <v>344</v>
      </c>
      <c r="H4" s="62" t="s">
        <v>55</v>
      </c>
      <c r="I4" s="12" t="s">
        <v>697</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69">
        <v>10</v>
      </c>
      <c r="K7" s="69">
        <v>11</v>
      </c>
    </row>
    <row r="8" ht="18.75" customHeight="1" spans="1:11">
      <c r="A8" s="18"/>
      <c r="B8" s="33" t="s">
        <v>389</v>
      </c>
      <c r="C8" s="18"/>
      <c r="D8" s="18"/>
      <c r="E8" s="18"/>
      <c r="F8" s="18"/>
      <c r="G8" s="18"/>
      <c r="H8" s="64">
        <v>2000000</v>
      </c>
      <c r="I8" s="70">
        <v>2000000</v>
      </c>
      <c r="J8" s="70"/>
      <c r="K8" s="64"/>
    </row>
    <row r="9" ht="18.75" customHeight="1" spans="1:11">
      <c r="A9" s="65" t="s">
        <v>347</v>
      </c>
      <c r="B9" s="33" t="s">
        <v>389</v>
      </c>
      <c r="C9" s="33" t="s">
        <v>70</v>
      </c>
      <c r="D9" s="33" t="s">
        <v>196</v>
      </c>
      <c r="E9" s="33" t="s">
        <v>197</v>
      </c>
      <c r="F9" s="33" t="s">
        <v>316</v>
      </c>
      <c r="G9" s="33" t="s">
        <v>317</v>
      </c>
      <c r="H9" s="58">
        <v>2000000</v>
      </c>
      <c r="I9" s="58">
        <v>2000000</v>
      </c>
      <c r="J9" s="58"/>
      <c r="K9" s="64"/>
    </row>
    <row r="10" ht="18.75" customHeight="1" spans="1:11">
      <c r="A10" s="26"/>
      <c r="B10" s="33" t="s">
        <v>385</v>
      </c>
      <c r="C10" s="26"/>
      <c r="D10" s="26"/>
      <c r="E10" s="26"/>
      <c r="F10" s="26"/>
      <c r="G10" s="26"/>
      <c r="H10" s="64">
        <v>600000</v>
      </c>
      <c r="I10" s="70">
        <v>600000</v>
      </c>
      <c r="J10" s="70"/>
      <c r="K10" s="64"/>
    </row>
    <row r="11" ht="18.75" customHeight="1" spans="1:11">
      <c r="A11" s="65" t="s">
        <v>347</v>
      </c>
      <c r="B11" s="33" t="s">
        <v>385</v>
      </c>
      <c r="C11" s="33" t="s">
        <v>70</v>
      </c>
      <c r="D11" s="33" t="s">
        <v>198</v>
      </c>
      <c r="E11" s="33" t="s">
        <v>199</v>
      </c>
      <c r="F11" s="33" t="s">
        <v>316</v>
      </c>
      <c r="G11" s="33" t="s">
        <v>317</v>
      </c>
      <c r="H11" s="58">
        <v>600000</v>
      </c>
      <c r="I11" s="58">
        <v>600000</v>
      </c>
      <c r="J11" s="58"/>
      <c r="K11" s="64"/>
    </row>
    <row r="12" ht="18.75" customHeight="1" spans="1:11">
      <c r="A12" s="26"/>
      <c r="B12" s="33" t="s">
        <v>387</v>
      </c>
      <c r="C12" s="26"/>
      <c r="D12" s="26"/>
      <c r="E12" s="26"/>
      <c r="F12" s="26"/>
      <c r="G12" s="26"/>
      <c r="H12" s="64">
        <v>608</v>
      </c>
      <c r="I12" s="70"/>
      <c r="J12" s="70"/>
      <c r="K12" s="64">
        <v>608</v>
      </c>
    </row>
    <row r="13" ht="18.75" customHeight="1" spans="1:11">
      <c r="A13" s="65" t="s">
        <v>347</v>
      </c>
      <c r="B13" s="33" t="s">
        <v>387</v>
      </c>
      <c r="C13" s="33" t="s">
        <v>70</v>
      </c>
      <c r="D13" s="33" t="s">
        <v>210</v>
      </c>
      <c r="E13" s="33" t="s">
        <v>211</v>
      </c>
      <c r="F13" s="33" t="s">
        <v>316</v>
      </c>
      <c r="G13" s="33" t="s">
        <v>317</v>
      </c>
      <c r="H13" s="58">
        <v>608</v>
      </c>
      <c r="I13" s="58"/>
      <c r="J13" s="58"/>
      <c r="K13" s="64">
        <v>608</v>
      </c>
    </row>
    <row r="14" ht="18.75" customHeight="1" spans="1:11">
      <c r="A14" s="66" t="s">
        <v>250</v>
      </c>
      <c r="B14" s="67"/>
      <c r="C14" s="67"/>
      <c r="D14" s="67"/>
      <c r="E14" s="67"/>
      <c r="F14" s="67"/>
      <c r="G14" s="68"/>
      <c r="H14" s="58">
        <v>2600608</v>
      </c>
      <c r="I14" s="58">
        <v>2600000</v>
      </c>
      <c r="J14" s="58"/>
      <c r="K14" s="64">
        <v>608</v>
      </c>
    </row>
  </sheetData>
  <mergeCells count="15">
    <mergeCell ref="A2:K2"/>
    <mergeCell ref="A3:G3"/>
    <mergeCell ref="I4:K4"/>
    <mergeCell ref="A14:G14"/>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opLeftCell="D1"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698</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"单位名称："&amp;"昆明市晋宁区人民政府宝峰街道办事处"</f>
        <v>单位名称：昆明市晋宁区人民政府宝峰街道办事处</v>
      </c>
      <c r="B3" s="45"/>
      <c r="C3" s="45"/>
      <c r="D3" s="45"/>
      <c r="E3" s="46"/>
      <c r="F3" s="46"/>
      <c r="G3" s="47" t="s">
        <v>1</v>
      </c>
    </row>
    <row r="4" ht="21.75" customHeight="1" spans="1:7">
      <c r="A4" s="48" t="s">
        <v>342</v>
      </c>
      <c r="B4" s="48" t="s">
        <v>341</v>
      </c>
      <c r="C4" s="48" t="s">
        <v>262</v>
      </c>
      <c r="D4" s="49" t="s">
        <v>699</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8600000</v>
      </c>
      <c r="F8" s="58"/>
      <c r="G8" s="58"/>
    </row>
    <row r="9" ht="18.75" customHeight="1" spans="1:7">
      <c r="A9" s="33"/>
      <c r="B9" s="33" t="s">
        <v>700</v>
      </c>
      <c r="C9" s="33" t="s">
        <v>349</v>
      </c>
      <c r="D9" s="33" t="s">
        <v>701</v>
      </c>
      <c r="E9" s="58">
        <v>15000</v>
      </c>
      <c r="F9" s="58"/>
      <c r="G9" s="58"/>
    </row>
    <row r="10" ht="18.75" customHeight="1" spans="1:7">
      <c r="A10" s="26"/>
      <c r="B10" s="33" t="s">
        <v>700</v>
      </c>
      <c r="C10" s="33" t="s">
        <v>351</v>
      </c>
      <c r="D10" s="33" t="s">
        <v>701</v>
      </c>
      <c r="E10" s="58">
        <v>205000</v>
      </c>
      <c r="F10" s="58"/>
      <c r="G10" s="58"/>
    </row>
    <row r="11" ht="18.75" customHeight="1" spans="1:7">
      <c r="A11" s="26"/>
      <c r="B11" s="33" t="s">
        <v>700</v>
      </c>
      <c r="C11" s="33" t="s">
        <v>353</v>
      </c>
      <c r="D11" s="33" t="s">
        <v>701</v>
      </c>
      <c r="E11" s="58">
        <v>615300</v>
      </c>
      <c r="F11" s="58"/>
      <c r="G11" s="58"/>
    </row>
    <row r="12" ht="18.75" customHeight="1" spans="1:7">
      <c r="A12" s="26"/>
      <c r="B12" s="33" t="s">
        <v>700</v>
      </c>
      <c r="C12" s="33" t="s">
        <v>355</v>
      </c>
      <c r="D12" s="33" t="s">
        <v>701</v>
      </c>
      <c r="E12" s="58">
        <v>30000</v>
      </c>
      <c r="F12" s="58"/>
      <c r="G12" s="58"/>
    </row>
    <row r="13" ht="18.75" customHeight="1" spans="1:7">
      <c r="A13" s="26"/>
      <c r="B13" s="33" t="s">
        <v>700</v>
      </c>
      <c r="C13" s="33" t="s">
        <v>357</v>
      </c>
      <c r="D13" s="33" t="s">
        <v>701</v>
      </c>
      <c r="E13" s="58">
        <v>527300</v>
      </c>
      <c r="F13" s="58"/>
      <c r="G13" s="58"/>
    </row>
    <row r="14" ht="18.75" customHeight="1" spans="1:7">
      <c r="A14" s="26"/>
      <c r="B14" s="33" t="s">
        <v>700</v>
      </c>
      <c r="C14" s="33" t="s">
        <v>359</v>
      </c>
      <c r="D14" s="33" t="s">
        <v>701</v>
      </c>
      <c r="E14" s="58">
        <v>783200</v>
      </c>
      <c r="F14" s="58"/>
      <c r="G14" s="58"/>
    </row>
    <row r="15" ht="18.75" customHeight="1" spans="1:7">
      <c r="A15" s="26"/>
      <c r="B15" s="33" t="s">
        <v>700</v>
      </c>
      <c r="C15" s="33" t="s">
        <v>361</v>
      </c>
      <c r="D15" s="33" t="s">
        <v>701</v>
      </c>
      <c r="E15" s="58">
        <v>80000</v>
      </c>
      <c r="F15" s="58"/>
      <c r="G15" s="58"/>
    </row>
    <row r="16" ht="18.75" customHeight="1" spans="1:7">
      <c r="A16" s="26"/>
      <c r="B16" s="33" t="s">
        <v>700</v>
      </c>
      <c r="C16" s="33" t="s">
        <v>363</v>
      </c>
      <c r="D16" s="33" t="s">
        <v>701</v>
      </c>
      <c r="E16" s="58">
        <v>1616700</v>
      </c>
      <c r="F16" s="58"/>
      <c r="G16" s="58"/>
    </row>
    <row r="17" ht="18.75" customHeight="1" spans="1:7">
      <c r="A17" s="26"/>
      <c r="B17" s="33" t="s">
        <v>700</v>
      </c>
      <c r="C17" s="33" t="s">
        <v>365</v>
      </c>
      <c r="D17" s="33" t="s">
        <v>701</v>
      </c>
      <c r="E17" s="58">
        <v>1627700</v>
      </c>
      <c r="F17" s="58"/>
      <c r="G17" s="58"/>
    </row>
    <row r="18" ht="18.75" customHeight="1" spans="1:7">
      <c r="A18" s="26"/>
      <c r="B18" s="33" t="s">
        <v>700</v>
      </c>
      <c r="C18" s="33" t="s">
        <v>367</v>
      </c>
      <c r="D18" s="33" t="s">
        <v>701</v>
      </c>
      <c r="E18" s="58">
        <v>140000</v>
      </c>
      <c r="F18" s="58"/>
      <c r="G18" s="58"/>
    </row>
    <row r="19" ht="18.75" customHeight="1" spans="1:7">
      <c r="A19" s="26"/>
      <c r="B19" s="33" t="s">
        <v>700</v>
      </c>
      <c r="C19" s="33" t="s">
        <v>369</v>
      </c>
      <c r="D19" s="33" t="s">
        <v>701</v>
      </c>
      <c r="E19" s="58">
        <v>100000</v>
      </c>
      <c r="F19" s="58"/>
      <c r="G19" s="58"/>
    </row>
    <row r="20" ht="18.75" customHeight="1" spans="1:7">
      <c r="A20" s="26"/>
      <c r="B20" s="33" t="s">
        <v>700</v>
      </c>
      <c r="C20" s="33" t="s">
        <v>371</v>
      </c>
      <c r="D20" s="33" t="s">
        <v>701</v>
      </c>
      <c r="E20" s="58">
        <v>259800</v>
      </c>
      <c r="F20" s="58"/>
      <c r="G20" s="58"/>
    </row>
    <row r="21" ht="18.75" customHeight="1" spans="1:7">
      <c r="A21" s="26"/>
      <c r="B21" s="33" t="s">
        <v>700</v>
      </c>
      <c r="C21" s="33" t="s">
        <v>385</v>
      </c>
      <c r="D21" s="33" t="s">
        <v>701</v>
      </c>
      <c r="E21" s="58">
        <v>600000</v>
      </c>
      <c r="F21" s="58"/>
      <c r="G21" s="58"/>
    </row>
    <row r="22" ht="18.75" customHeight="1" spans="1:7">
      <c r="A22" s="26"/>
      <c r="B22" s="33" t="s">
        <v>700</v>
      </c>
      <c r="C22" s="33" t="s">
        <v>389</v>
      </c>
      <c r="D22" s="33" t="s">
        <v>701</v>
      </c>
      <c r="E22" s="58">
        <v>2000000</v>
      </c>
      <c r="F22" s="58"/>
      <c r="G22" s="58"/>
    </row>
    <row r="23" ht="18.75" customHeight="1" spans="1:7">
      <c r="A23" s="59" t="s">
        <v>55</v>
      </c>
      <c r="B23" s="60" t="s">
        <v>702</v>
      </c>
      <c r="C23" s="60"/>
      <c r="D23" s="61"/>
      <c r="E23" s="58">
        <v>8600000</v>
      </c>
      <c r="F23" s="58"/>
      <c r="G23" s="58"/>
    </row>
  </sheetData>
  <mergeCells count="11">
    <mergeCell ref="A2:G2"/>
    <mergeCell ref="A3:D3"/>
    <mergeCell ref="E4:G4"/>
    <mergeCell ref="A23:D2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1"/>
  <sheetViews>
    <sheetView showZeros="0" topLeftCell="C1" workbookViewId="0">
      <selection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703</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"单位名称："&amp;"昆明市晋宁区人民政府宝峰街道办事处"</f>
        <v>单位名称：昆明市晋宁区人民政府宝峰街道办事处</v>
      </c>
      <c r="B3" s="3"/>
      <c r="C3" s="4"/>
      <c r="D3" s="5"/>
      <c r="E3" s="5"/>
      <c r="F3" s="5"/>
      <c r="G3" s="5"/>
      <c r="H3" s="5"/>
      <c r="I3" s="5"/>
      <c r="J3" s="225" t="s">
        <v>1</v>
      </c>
    </row>
    <row r="4" ht="30" customHeight="1" spans="1:10">
      <c r="A4" s="6" t="s">
        <v>704</v>
      </c>
      <c r="B4" s="7" t="s">
        <v>71</v>
      </c>
      <c r="C4" s="8"/>
      <c r="D4" s="8"/>
      <c r="E4" s="9"/>
      <c r="F4" s="10" t="s">
        <v>705</v>
      </c>
      <c r="G4" s="9"/>
      <c r="H4" s="11" t="s">
        <v>70</v>
      </c>
      <c r="I4" s="8"/>
      <c r="J4" s="9"/>
    </row>
    <row r="5" ht="32.25" customHeight="1" spans="1:10">
      <c r="A5" s="12" t="s">
        <v>706</v>
      </c>
      <c r="B5" s="13"/>
      <c r="C5" s="13"/>
      <c r="D5" s="13"/>
      <c r="E5" s="13"/>
      <c r="F5" s="13"/>
      <c r="G5" s="13"/>
      <c r="H5" s="13"/>
      <c r="I5" s="36"/>
      <c r="J5" s="37" t="s">
        <v>707</v>
      </c>
    </row>
    <row r="6" ht="99.75" customHeight="1" spans="1:10">
      <c r="A6" s="14" t="s">
        <v>708</v>
      </c>
      <c r="B6" s="15" t="s">
        <v>709</v>
      </c>
      <c r="C6" s="16" t="s">
        <v>710</v>
      </c>
      <c r="D6" s="16"/>
      <c r="E6" s="16"/>
      <c r="F6" s="16"/>
      <c r="G6" s="16"/>
      <c r="H6" s="16"/>
      <c r="I6" s="16"/>
      <c r="J6" s="38" t="s">
        <v>711</v>
      </c>
    </row>
    <row r="7" ht="99.75" customHeight="1" spans="1:10">
      <c r="A7" s="14"/>
      <c r="B7" s="15" t="str">
        <f>"总体绩效目标（"&amp;"2025"&amp;"-"&amp;("2025"+2)&amp;"年期间）"</f>
        <v>总体绩效目标（2025-2027年期间）</v>
      </c>
      <c r="C7" s="16" t="s">
        <v>712</v>
      </c>
      <c r="D7" s="16"/>
      <c r="E7" s="16"/>
      <c r="F7" s="16"/>
      <c r="G7" s="16"/>
      <c r="H7" s="16"/>
      <c r="I7" s="16"/>
      <c r="J7" s="38" t="s">
        <v>713</v>
      </c>
    </row>
    <row r="8" ht="75" customHeight="1" spans="1:10">
      <c r="A8" s="15" t="s">
        <v>714</v>
      </c>
      <c r="B8" s="17" t="str">
        <f>"预算年度（"&amp;"2025"&amp;"年）绩效目标"</f>
        <v>预算年度（2025年）绩效目标</v>
      </c>
      <c r="C8" s="18" t="s">
        <v>715</v>
      </c>
      <c r="D8" s="18"/>
      <c r="E8" s="18"/>
      <c r="F8" s="18"/>
      <c r="G8" s="18"/>
      <c r="H8" s="18"/>
      <c r="I8" s="18"/>
      <c r="J8" s="39" t="s">
        <v>716</v>
      </c>
    </row>
    <row r="9" ht="32.25" customHeight="1" spans="1:10">
      <c r="A9" s="19" t="s">
        <v>717</v>
      </c>
      <c r="B9" s="19"/>
      <c r="C9" s="19"/>
      <c r="D9" s="19"/>
      <c r="E9" s="19"/>
      <c r="F9" s="19"/>
      <c r="G9" s="19"/>
      <c r="H9" s="19"/>
      <c r="I9" s="19"/>
      <c r="J9" s="19"/>
    </row>
    <row r="10" ht="32.25" customHeight="1" spans="1:10">
      <c r="A10" s="15" t="s">
        <v>718</v>
      </c>
      <c r="B10" s="15"/>
      <c r="C10" s="14" t="s">
        <v>719</v>
      </c>
      <c r="D10" s="14"/>
      <c r="E10" s="14"/>
      <c r="F10" s="14" t="s">
        <v>720</v>
      </c>
      <c r="G10" s="14"/>
      <c r="H10" s="14" t="s">
        <v>721</v>
      </c>
      <c r="I10" s="14"/>
      <c r="J10" s="14"/>
    </row>
    <row r="11" ht="32.25" customHeight="1" spans="1:10">
      <c r="A11" s="15"/>
      <c r="B11" s="15"/>
      <c r="C11" s="14"/>
      <c r="D11" s="14"/>
      <c r="E11" s="14"/>
      <c r="F11" s="14"/>
      <c r="G11" s="14"/>
      <c r="H11" s="15" t="s">
        <v>722</v>
      </c>
      <c r="I11" s="15" t="s">
        <v>723</v>
      </c>
      <c r="J11" s="15" t="s">
        <v>724</v>
      </c>
    </row>
    <row r="12" ht="24" customHeight="1" spans="1:10">
      <c r="A12" s="20" t="s">
        <v>55</v>
      </c>
      <c r="B12" s="21"/>
      <c r="C12" s="21"/>
      <c r="D12" s="21"/>
      <c r="E12" s="21"/>
      <c r="F12" s="21"/>
      <c r="G12" s="22"/>
      <c r="H12" s="23">
        <v>55790572.87</v>
      </c>
      <c r="I12" s="23">
        <v>25690572.87</v>
      </c>
      <c r="J12" s="23">
        <v>30100000</v>
      </c>
    </row>
    <row r="13" ht="34.5" customHeight="1" spans="1:10">
      <c r="A13" s="16" t="s">
        <v>725</v>
      </c>
      <c r="B13" s="24"/>
      <c r="C13" s="16" t="s">
        <v>726</v>
      </c>
      <c r="D13" s="24"/>
      <c r="E13" s="24"/>
      <c r="F13" s="24"/>
      <c r="G13" s="24"/>
      <c r="H13" s="25">
        <v>19965372.87</v>
      </c>
      <c r="I13" s="25">
        <v>19965372.87</v>
      </c>
      <c r="J13" s="25"/>
    </row>
    <row r="14" ht="34.5" customHeight="1" spans="1:10">
      <c r="A14" s="16" t="s">
        <v>727</v>
      </c>
      <c r="B14" s="26"/>
      <c r="C14" s="16" t="s">
        <v>728</v>
      </c>
      <c r="D14" s="26"/>
      <c r="E14" s="26"/>
      <c r="F14" s="26"/>
      <c r="G14" s="26"/>
      <c r="H14" s="25">
        <v>3015200</v>
      </c>
      <c r="I14" s="25">
        <v>3015200</v>
      </c>
      <c r="J14" s="25"/>
    </row>
    <row r="15" ht="34.5" customHeight="1" spans="1:10">
      <c r="A15" s="16" t="s">
        <v>729</v>
      </c>
      <c r="B15" s="26"/>
      <c r="C15" s="16" t="s">
        <v>730</v>
      </c>
      <c r="D15" s="26"/>
      <c r="E15" s="26"/>
      <c r="F15" s="26"/>
      <c r="G15" s="26"/>
      <c r="H15" s="25">
        <v>32680000</v>
      </c>
      <c r="I15" s="25">
        <v>2580000</v>
      </c>
      <c r="J15" s="25">
        <v>30100000</v>
      </c>
    </row>
    <row r="16" ht="34.5" customHeight="1" spans="1:10">
      <c r="A16" s="16" t="s">
        <v>731</v>
      </c>
      <c r="B16" s="26"/>
      <c r="C16" s="16" t="s">
        <v>732</v>
      </c>
      <c r="D16" s="26"/>
      <c r="E16" s="26"/>
      <c r="F16" s="26"/>
      <c r="G16" s="26"/>
      <c r="H16" s="25">
        <v>130000</v>
      </c>
      <c r="I16" s="25">
        <v>130000</v>
      </c>
      <c r="J16" s="25"/>
    </row>
    <row r="17" ht="32.25" customHeight="1" spans="1:10">
      <c r="A17" s="19" t="s">
        <v>733</v>
      </c>
      <c r="B17" s="19"/>
      <c r="C17" s="19"/>
      <c r="D17" s="19"/>
      <c r="E17" s="19"/>
      <c r="F17" s="19"/>
      <c r="G17" s="19"/>
      <c r="H17" s="19"/>
      <c r="I17" s="19"/>
      <c r="J17" s="19"/>
    </row>
    <row r="18" ht="32.25" customHeight="1" spans="1:10">
      <c r="A18" s="27" t="s">
        <v>734</v>
      </c>
      <c r="B18" s="27"/>
      <c r="C18" s="27"/>
      <c r="D18" s="27"/>
      <c r="E18" s="27"/>
      <c r="F18" s="27"/>
      <c r="G18" s="27"/>
      <c r="H18" s="28" t="s">
        <v>735</v>
      </c>
      <c r="I18" s="40" t="s">
        <v>399</v>
      </c>
      <c r="J18" s="28" t="s">
        <v>736</v>
      </c>
    </row>
    <row r="19" ht="36" customHeight="1" spans="1:10">
      <c r="A19" s="29" t="s">
        <v>392</v>
      </c>
      <c r="B19" s="29" t="s">
        <v>737</v>
      </c>
      <c r="C19" s="30" t="s">
        <v>394</v>
      </c>
      <c r="D19" s="30" t="s">
        <v>395</v>
      </c>
      <c r="E19" s="30" t="s">
        <v>396</v>
      </c>
      <c r="F19" s="30" t="s">
        <v>397</v>
      </c>
      <c r="G19" s="30" t="s">
        <v>398</v>
      </c>
      <c r="H19" s="31"/>
      <c r="I19" s="31"/>
      <c r="J19" s="31"/>
    </row>
    <row r="20" ht="32.25" customHeight="1" spans="1:10">
      <c r="A20" s="32" t="s">
        <v>401</v>
      </c>
      <c r="B20" s="32"/>
      <c r="C20" s="33"/>
      <c r="D20" s="32"/>
      <c r="E20" s="32"/>
      <c r="F20" s="32"/>
      <c r="G20" s="32"/>
      <c r="H20" s="34"/>
      <c r="I20" s="18"/>
      <c r="J20" s="34"/>
    </row>
    <row r="21" ht="32.25" customHeight="1" spans="1:10">
      <c r="A21" s="32"/>
      <c r="B21" s="32" t="s">
        <v>402</v>
      </c>
      <c r="C21" s="33"/>
      <c r="D21" s="32"/>
      <c r="E21" s="32"/>
      <c r="F21" s="32"/>
      <c r="G21" s="32"/>
      <c r="H21" s="34"/>
      <c r="I21" s="18"/>
      <c r="J21" s="34"/>
    </row>
    <row r="22" ht="32.25" customHeight="1" spans="1:10">
      <c r="A22" s="32"/>
      <c r="B22" s="32"/>
      <c r="C22" s="33" t="s">
        <v>738</v>
      </c>
      <c r="D22" s="32" t="s">
        <v>404</v>
      </c>
      <c r="E22" s="32" t="s">
        <v>96</v>
      </c>
      <c r="F22" s="32" t="s">
        <v>512</v>
      </c>
      <c r="G22" s="32" t="s">
        <v>407</v>
      </c>
      <c r="H22" s="34" t="s">
        <v>739</v>
      </c>
      <c r="I22" s="18" t="s">
        <v>740</v>
      </c>
      <c r="J22" s="34" t="s">
        <v>741</v>
      </c>
    </row>
    <row r="23" ht="32.25" customHeight="1" spans="1:10">
      <c r="A23" s="32"/>
      <c r="B23" s="32"/>
      <c r="C23" s="33" t="s">
        <v>742</v>
      </c>
      <c r="D23" s="32" t="s">
        <v>404</v>
      </c>
      <c r="E23" s="32" t="s">
        <v>743</v>
      </c>
      <c r="F23" s="32" t="s">
        <v>406</v>
      </c>
      <c r="G23" s="32" t="s">
        <v>407</v>
      </c>
      <c r="H23" s="34" t="s">
        <v>744</v>
      </c>
      <c r="I23" s="18" t="s">
        <v>745</v>
      </c>
      <c r="J23" s="34" t="s">
        <v>746</v>
      </c>
    </row>
    <row r="24" ht="32.25" customHeight="1" spans="1:10">
      <c r="A24" s="32"/>
      <c r="B24" s="32"/>
      <c r="C24" s="33" t="s">
        <v>747</v>
      </c>
      <c r="D24" s="32" t="s">
        <v>404</v>
      </c>
      <c r="E24" s="32" t="s">
        <v>565</v>
      </c>
      <c r="F24" s="32" t="s">
        <v>512</v>
      </c>
      <c r="G24" s="32" t="s">
        <v>407</v>
      </c>
      <c r="H24" s="34" t="s">
        <v>748</v>
      </c>
      <c r="I24" s="18" t="s">
        <v>749</v>
      </c>
      <c r="J24" s="34" t="s">
        <v>750</v>
      </c>
    </row>
    <row r="25" ht="32.25" customHeight="1" spans="1:10">
      <c r="A25" s="32"/>
      <c r="B25" s="32"/>
      <c r="C25" s="33" t="s">
        <v>751</v>
      </c>
      <c r="D25" s="32" t="s">
        <v>404</v>
      </c>
      <c r="E25" s="32" t="s">
        <v>752</v>
      </c>
      <c r="F25" s="32" t="s">
        <v>753</v>
      </c>
      <c r="G25" s="32" t="s">
        <v>407</v>
      </c>
      <c r="H25" s="34" t="s">
        <v>754</v>
      </c>
      <c r="I25" s="18" t="s">
        <v>751</v>
      </c>
      <c r="J25" s="34" t="s">
        <v>755</v>
      </c>
    </row>
    <row r="26" ht="32.25" customHeight="1" spans="1:10">
      <c r="A26" s="32"/>
      <c r="B26" s="32"/>
      <c r="C26" s="33" t="s">
        <v>756</v>
      </c>
      <c r="D26" s="32" t="s">
        <v>404</v>
      </c>
      <c r="E26" s="32" t="s">
        <v>757</v>
      </c>
      <c r="F26" s="32" t="s">
        <v>758</v>
      </c>
      <c r="G26" s="32" t="s">
        <v>407</v>
      </c>
      <c r="H26" s="34" t="s">
        <v>759</v>
      </c>
      <c r="I26" s="18" t="s">
        <v>760</v>
      </c>
      <c r="J26" s="34" t="s">
        <v>761</v>
      </c>
    </row>
    <row r="27" ht="32.25" customHeight="1" spans="1:10">
      <c r="A27" s="32"/>
      <c r="B27" s="32"/>
      <c r="C27" s="33" t="s">
        <v>762</v>
      </c>
      <c r="D27" s="32" t="s">
        <v>404</v>
      </c>
      <c r="E27" s="32" t="s">
        <v>86</v>
      </c>
      <c r="F27" s="32" t="s">
        <v>490</v>
      </c>
      <c r="G27" s="32" t="s">
        <v>407</v>
      </c>
      <c r="H27" s="34" t="s">
        <v>763</v>
      </c>
      <c r="I27" s="18" t="s">
        <v>764</v>
      </c>
      <c r="J27" s="34" t="s">
        <v>765</v>
      </c>
    </row>
    <row r="28" ht="32.25" customHeight="1" spans="1:10">
      <c r="A28" s="32"/>
      <c r="B28" s="32" t="s">
        <v>412</v>
      </c>
      <c r="C28" s="33"/>
      <c r="D28" s="32"/>
      <c r="E28" s="32"/>
      <c r="F28" s="32"/>
      <c r="G28" s="32"/>
      <c r="H28" s="34"/>
      <c r="I28" s="18"/>
      <c r="J28" s="34"/>
    </row>
    <row r="29" ht="32.25" customHeight="1" spans="1:10">
      <c r="A29" s="32"/>
      <c r="B29" s="32"/>
      <c r="C29" s="33" t="s">
        <v>766</v>
      </c>
      <c r="D29" s="32" t="s">
        <v>404</v>
      </c>
      <c r="E29" s="32" t="s">
        <v>421</v>
      </c>
      <c r="F29" s="32" t="s">
        <v>416</v>
      </c>
      <c r="G29" s="32" t="s">
        <v>407</v>
      </c>
      <c r="H29" s="34" t="s">
        <v>767</v>
      </c>
      <c r="I29" s="18" t="s">
        <v>768</v>
      </c>
      <c r="J29" s="34" t="s">
        <v>769</v>
      </c>
    </row>
    <row r="30" ht="32.25" customHeight="1" spans="1:10">
      <c r="A30" s="32"/>
      <c r="B30" s="32"/>
      <c r="C30" s="33" t="s">
        <v>770</v>
      </c>
      <c r="D30" s="32" t="s">
        <v>404</v>
      </c>
      <c r="E30" s="32" t="s">
        <v>424</v>
      </c>
      <c r="F30" s="32" t="s">
        <v>416</v>
      </c>
      <c r="G30" s="32" t="s">
        <v>407</v>
      </c>
      <c r="H30" s="34" t="s">
        <v>767</v>
      </c>
      <c r="I30" s="18" t="s">
        <v>770</v>
      </c>
      <c r="J30" s="34" t="s">
        <v>771</v>
      </c>
    </row>
    <row r="31" ht="32.25" customHeight="1" spans="1:10">
      <c r="A31" s="32"/>
      <c r="B31" s="32" t="s">
        <v>435</v>
      </c>
      <c r="C31" s="33"/>
      <c r="D31" s="32"/>
      <c r="E31" s="32"/>
      <c r="F31" s="32"/>
      <c r="G31" s="32"/>
      <c r="H31" s="34"/>
      <c r="I31" s="18"/>
      <c r="J31" s="34"/>
    </row>
    <row r="32" ht="32.25" customHeight="1" spans="1:10">
      <c r="A32" s="32"/>
      <c r="B32" s="32"/>
      <c r="C32" s="33" t="s">
        <v>772</v>
      </c>
      <c r="D32" s="32" t="s">
        <v>414</v>
      </c>
      <c r="E32" s="32" t="s">
        <v>83</v>
      </c>
      <c r="F32" s="32" t="s">
        <v>438</v>
      </c>
      <c r="G32" s="32" t="s">
        <v>407</v>
      </c>
      <c r="H32" s="34" t="s">
        <v>773</v>
      </c>
      <c r="I32" s="18" t="s">
        <v>772</v>
      </c>
      <c r="J32" s="34" t="s">
        <v>774</v>
      </c>
    </row>
    <row r="33" ht="32.25" customHeight="1" spans="1:10">
      <c r="A33" s="32" t="s">
        <v>418</v>
      </c>
      <c r="B33" s="32"/>
      <c r="C33" s="33"/>
      <c r="D33" s="32"/>
      <c r="E33" s="32"/>
      <c r="F33" s="32"/>
      <c r="G33" s="32"/>
      <c r="H33" s="34"/>
      <c r="I33" s="18"/>
      <c r="J33" s="34"/>
    </row>
    <row r="34" ht="32.25" customHeight="1" spans="1:10">
      <c r="A34" s="32"/>
      <c r="B34" s="32" t="s">
        <v>464</v>
      </c>
      <c r="C34" s="33"/>
      <c r="D34" s="32"/>
      <c r="E34" s="32"/>
      <c r="F34" s="32"/>
      <c r="G34" s="32"/>
      <c r="H34" s="34"/>
      <c r="I34" s="18"/>
      <c r="J34" s="34"/>
    </row>
    <row r="35" ht="32.25" customHeight="1" spans="1:10">
      <c r="A35" s="32"/>
      <c r="B35" s="32"/>
      <c r="C35" s="33" t="s">
        <v>775</v>
      </c>
      <c r="D35" s="32" t="s">
        <v>404</v>
      </c>
      <c r="E35" s="32" t="s">
        <v>776</v>
      </c>
      <c r="F35" s="32" t="s">
        <v>483</v>
      </c>
      <c r="G35" s="32" t="s">
        <v>407</v>
      </c>
      <c r="H35" s="34" t="s">
        <v>777</v>
      </c>
      <c r="I35" s="18" t="s">
        <v>778</v>
      </c>
      <c r="J35" s="34" t="s">
        <v>779</v>
      </c>
    </row>
    <row r="36" ht="32.25" customHeight="1" spans="1:10">
      <c r="A36" s="32"/>
      <c r="B36" s="32"/>
      <c r="C36" s="33" t="s">
        <v>780</v>
      </c>
      <c r="D36" s="32" t="s">
        <v>404</v>
      </c>
      <c r="E36" s="32" t="s">
        <v>95</v>
      </c>
      <c r="F36" s="32" t="s">
        <v>781</v>
      </c>
      <c r="G36" s="32" t="s">
        <v>407</v>
      </c>
      <c r="H36" s="34" t="s">
        <v>777</v>
      </c>
      <c r="I36" s="18" t="s">
        <v>782</v>
      </c>
      <c r="J36" s="34" t="s">
        <v>783</v>
      </c>
    </row>
    <row r="37" ht="32.25" customHeight="1" spans="1:10">
      <c r="A37" s="32"/>
      <c r="B37" s="32"/>
      <c r="C37" s="33" t="s">
        <v>784</v>
      </c>
      <c r="D37" s="32" t="s">
        <v>404</v>
      </c>
      <c r="E37" s="32" t="s">
        <v>785</v>
      </c>
      <c r="F37" s="32" t="s">
        <v>781</v>
      </c>
      <c r="G37" s="32" t="s">
        <v>407</v>
      </c>
      <c r="H37" s="34" t="s">
        <v>777</v>
      </c>
      <c r="I37" s="18" t="s">
        <v>786</v>
      </c>
      <c r="J37" s="34" t="s">
        <v>783</v>
      </c>
    </row>
    <row r="38" ht="32.25" customHeight="1" spans="1:10">
      <c r="A38" s="32"/>
      <c r="B38" s="32"/>
      <c r="C38" s="33" t="s">
        <v>787</v>
      </c>
      <c r="D38" s="32" t="s">
        <v>404</v>
      </c>
      <c r="E38" s="32" t="s">
        <v>83</v>
      </c>
      <c r="F38" s="32" t="s">
        <v>781</v>
      </c>
      <c r="G38" s="32" t="s">
        <v>407</v>
      </c>
      <c r="H38" s="34" t="s">
        <v>777</v>
      </c>
      <c r="I38" s="18" t="s">
        <v>788</v>
      </c>
      <c r="J38" s="34" t="s">
        <v>789</v>
      </c>
    </row>
    <row r="39" ht="32.25" customHeight="1" spans="1:10">
      <c r="A39" s="32"/>
      <c r="B39" s="32"/>
      <c r="C39" s="33" t="s">
        <v>790</v>
      </c>
      <c r="D39" s="32" t="s">
        <v>404</v>
      </c>
      <c r="E39" s="32" t="s">
        <v>520</v>
      </c>
      <c r="F39" s="32" t="s">
        <v>566</v>
      </c>
      <c r="G39" s="32" t="s">
        <v>407</v>
      </c>
      <c r="H39" s="34" t="s">
        <v>777</v>
      </c>
      <c r="I39" s="18" t="s">
        <v>791</v>
      </c>
      <c r="J39" s="34" t="s">
        <v>761</v>
      </c>
    </row>
    <row r="40" ht="32.25" customHeight="1" spans="1:10">
      <c r="A40" s="32"/>
      <c r="B40" s="32" t="s">
        <v>419</v>
      </c>
      <c r="C40" s="33"/>
      <c r="D40" s="32"/>
      <c r="E40" s="32"/>
      <c r="F40" s="32"/>
      <c r="G40" s="32"/>
      <c r="H40" s="34"/>
      <c r="I40" s="18"/>
      <c r="J40" s="34"/>
    </row>
    <row r="41" ht="32.25" customHeight="1" spans="1:10">
      <c r="A41" s="32"/>
      <c r="B41" s="32"/>
      <c r="C41" s="33" t="s">
        <v>792</v>
      </c>
      <c r="D41" s="32" t="s">
        <v>404</v>
      </c>
      <c r="E41" s="32" t="s">
        <v>84</v>
      </c>
      <c r="F41" s="32" t="s">
        <v>512</v>
      </c>
      <c r="G41" s="32" t="s">
        <v>407</v>
      </c>
      <c r="H41" s="34" t="s">
        <v>793</v>
      </c>
      <c r="I41" s="18" t="s">
        <v>794</v>
      </c>
      <c r="J41" s="34" t="s">
        <v>795</v>
      </c>
    </row>
    <row r="42" ht="32.25" customHeight="1" spans="1:10">
      <c r="A42" s="32"/>
      <c r="B42" s="32"/>
      <c r="C42" s="33" t="s">
        <v>796</v>
      </c>
      <c r="D42" s="32" t="s">
        <v>404</v>
      </c>
      <c r="E42" s="32" t="s">
        <v>84</v>
      </c>
      <c r="F42" s="32" t="s">
        <v>512</v>
      </c>
      <c r="G42" s="32" t="s">
        <v>407</v>
      </c>
      <c r="H42" s="34" t="s">
        <v>793</v>
      </c>
      <c r="I42" s="18" t="s">
        <v>797</v>
      </c>
      <c r="J42" s="34" t="s">
        <v>795</v>
      </c>
    </row>
    <row r="43" ht="32.25" customHeight="1" spans="1:10">
      <c r="A43" s="32"/>
      <c r="B43" s="32" t="s">
        <v>543</v>
      </c>
      <c r="C43" s="33"/>
      <c r="D43" s="32"/>
      <c r="E43" s="32"/>
      <c r="F43" s="32"/>
      <c r="G43" s="32"/>
      <c r="H43" s="34"/>
      <c r="I43" s="18"/>
      <c r="J43" s="34"/>
    </row>
    <row r="44" ht="32.25" customHeight="1" spans="1:10">
      <c r="A44" s="32"/>
      <c r="B44" s="32"/>
      <c r="C44" s="33" t="s">
        <v>798</v>
      </c>
      <c r="D44" s="32" t="s">
        <v>404</v>
      </c>
      <c r="E44" s="32" t="s">
        <v>565</v>
      </c>
      <c r="F44" s="32" t="s">
        <v>566</v>
      </c>
      <c r="G44" s="32" t="s">
        <v>407</v>
      </c>
      <c r="H44" s="34" t="s">
        <v>777</v>
      </c>
      <c r="I44" s="18" t="s">
        <v>798</v>
      </c>
      <c r="J44" s="34" t="s">
        <v>799</v>
      </c>
    </row>
    <row r="45" ht="32.25" customHeight="1" spans="1:10">
      <c r="A45" s="32"/>
      <c r="B45" s="32"/>
      <c r="C45" s="33" t="s">
        <v>800</v>
      </c>
      <c r="D45" s="32" t="s">
        <v>404</v>
      </c>
      <c r="E45" s="32" t="s">
        <v>430</v>
      </c>
      <c r="F45" s="32" t="s">
        <v>431</v>
      </c>
      <c r="G45" s="32" t="s">
        <v>407</v>
      </c>
      <c r="H45" s="34" t="s">
        <v>777</v>
      </c>
      <c r="I45" s="18" t="s">
        <v>801</v>
      </c>
      <c r="J45" s="34" t="s">
        <v>802</v>
      </c>
    </row>
    <row r="46" ht="32.25" customHeight="1" spans="1:10">
      <c r="A46" s="32"/>
      <c r="B46" s="32"/>
      <c r="C46" s="33" t="s">
        <v>803</v>
      </c>
      <c r="D46" s="32" t="s">
        <v>498</v>
      </c>
      <c r="E46" s="32" t="s">
        <v>84</v>
      </c>
      <c r="F46" s="32" t="s">
        <v>490</v>
      </c>
      <c r="G46" s="32" t="s">
        <v>407</v>
      </c>
      <c r="H46" s="34" t="s">
        <v>804</v>
      </c>
      <c r="I46" s="18" t="s">
        <v>805</v>
      </c>
      <c r="J46" s="34" t="s">
        <v>806</v>
      </c>
    </row>
    <row r="47" ht="32.25" customHeight="1" spans="1:10">
      <c r="A47" s="32"/>
      <c r="B47" s="32" t="s">
        <v>442</v>
      </c>
      <c r="C47" s="33"/>
      <c r="D47" s="32"/>
      <c r="E47" s="32"/>
      <c r="F47" s="32"/>
      <c r="G47" s="32"/>
      <c r="H47" s="34"/>
      <c r="I47" s="18"/>
      <c r="J47" s="34"/>
    </row>
    <row r="48" ht="32.25" customHeight="1" spans="1:10">
      <c r="A48" s="32"/>
      <c r="B48" s="32"/>
      <c r="C48" s="33" t="s">
        <v>807</v>
      </c>
      <c r="D48" s="32" t="s">
        <v>404</v>
      </c>
      <c r="E48" s="32" t="s">
        <v>808</v>
      </c>
      <c r="F48" s="32" t="s">
        <v>416</v>
      </c>
      <c r="G48" s="32" t="s">
        <v>504</v>
      </c>
      <c r="H48" s="34" t="s">
        <v>809</v>
      </c>
      <c r="I48" s="18" t="s">
        <v>807</v>
      </c>
      <c r="J48" s="34" t="s">
        <v>810</v>
      </c>
    </row>
    <row r="49" ht="32.25" customHeight="1" spans="1:10">
      <c r="A49" s="32" t="s">
        <v>422</v>
      </c>
      <c r="B49" s="32"/>
      <c r="C49" s="33"/>
      <c r="D49" s="32"/>
      <c r="E49" s="32"/>
      <c r="F49" s="32"/>
      <c r="G49" s="32"/>
      <c r="H49" s="34"/>
      <c r="I49" s="18"/>
      <c r="J49" s="34"/>
    </row>
    <row r="50" ht="32.25" customHeight="1" spans="1:10">
      <c r="A50" s="32"/>
      <c r="B50" s="32" t="s">
        <v>423</v>
      </c>
      <c r="C50" s="33"/>
      <c r="D50" s="32"/>
      <c r="E50" s="32"/>
      <c r="F50" s="32"/>
      <c r="G50" s="32"/>
      <c r="H50" s="34"/>
      <c r="I50" s="18"/>
      <c r="J50" s="34"/>
    </row>
    <row r="51" ht="32.25" customHeight="1" spans="1:10">
      <c r="A51" s="32"/>
      <c r="B51" s="32"/>
      <c r="C51" s="33" t="s">
        <v>476</v>
      </c>
      <c r="D51" s="32" t="s">
        <v>404</v>
      </c>
      <c r="E51" s="32" t="s">
        <v>421</v>
      </c>
      <c r="F51" s="32" t="s">
        <v>416</v>
      </c>
      <c r="G51" s="32" t="s">
        <v>407</v>
      </c>
      <c r="H51" s="34" t="s">
        <v>811</v>
      </c>
      <c r="I51" s="18" t="s">
        <v>476</v>
      </c>
      <c r="J51" s="34" t="s">
        <v>445</v>
      </c>
    </row>
  </sheetData>
  <mergeCells count="35">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B28" sqref="B28"/>
    </sheetView>
  </sheetViews>
  <sheetFormatPr defaultColWidth="8.575" defaultRowHeight="12.75" customHeight="1"/>
  <cols>
    <col min="1" max="1" width="15.8916666666667" customWidth="1"/>
    <col min="2" max="2" width="35" customWidth="1"/>
    <col min="3" max="19" width="22" customWidth="1"/>
  </cols>
  <sheetData>
    <row r="1" ht="17.25" customHeight="1" spans="1:1">
      <c r="A1" s="94" t="s">
        <v>52</v>
      </c>
    </row>
    <row r="2" ht="41.25" customHeight="1" spans="1:1">
      <c r="A2" s="74" t="str">
        <f>"2025"&amp;"年部门收入预算表"</f>
        <v>2025年部门收入预算表</v>
      </c>
    </row>
    <row r="3" ht="17.25" customHeight="1" spans="1:19">
      <c r="A3" s="77" t="str">
        <f>"单位名称："&amp;"昆明市晋宁区人民政府宝峰街道办事处"</f>
        <v>单位名称：昆明市晋宁区人民政府宝峰街道办事处</v>
      </c>
      <c r="S3" s="79" t="s">
        <v>1</v>
      </c>
    </row>
    <row r="4" ht="21.75" customHeight="1" spans="1:19">
      <c r="A4" s="210" t="s">
        <v>53</v>
      </c>
      <c r="B4" s="211" t="s">
        <v>54</v>
      </c>
      <c r="C4" s="211" t="s">
        <v>55</v>
      </c>
      <c r="D4" s="212" t="s">
        <v>56</v>
      </c>
      <c r="E4" s="212"/>
      <c r="F4" s="212"/>
      <c r="G4" s="212"/>
      <c r="H4" s="212"/>
      <c r="I4" s="160"/>
      <c r="J4" s="212"/>
      <c r="K4" s="212"/>
      <c r="L4" s="212"/>
      <c r="M4" s="212"/>
      <c r="N4" s="219"/>
      <c r="O4" s="212" t="s">
        <v>45</v>
      </c>
      <c r="P4" s="212"/>
      <c r="Q4" s="212"/>
      <c r="R4" s="212"/>
      <c r="S4" s="219"/>
    </row>
    <row r="5" ht="27" customHeight="1" spans="1:19">
      <c r="A5" s="213"/>
      <c r="B5" s="214"/>
      <c r="C5" s="214"/>
      <c r="D5" s="214" t="s">
        <v>57</v>
      </c>
      <c r="E5" s="214" t="s">
        <v>58</v>
      </c>
      <c r="F5" s="214" t="s">
        <v>59</v>
      </c>
      <c r="G5" s="214" t="s">
        <v>60</v>
      </c>
      <c r="H5" s="214" t="s">
        <v>61</v>
      </c>
      <c r="I5" s="220" t="s">
        <v>62</v>
      </c>
      <c r="J5" s="221"/>
      <c r="K5" s="221"/>
      <c r="L5" s="221"/>
      <c r="M5" s="221"/>
      <c r="N5" s="222"/>
      <c r="O5" s="214" t="s">
        <v>57</v>
      </c>
      <c r="P5" s="214" t="s">
        <v>58</v>
      </c>
      <c r="Q5" s="214" t="s">
        <v>59</v>
      </c>
      <c r="R5" s="214" t="s">
        <v>60</v>
      </c>
      <c r="S5" s="214" t="s">
        <v>63</v>
      </c>
    </row>
    <row r="6" ht="30" customHeight="1" spans="1:19">
      <c r="A6" s="215"/>
      <c r="B6" s="134"/>
      <c r="C6" s="143"/>
      <c r="D6" s="143"/>
      <c r="E6" s="143"/>
      <c r="F6" s="143"/>
      <c r="G6" s="143"/>
      <c r="H6" s="143"/>
      <c r="I6" s="99" t="s">
        <v>57</v>
      </c>
      <c r="J6" s="222" t="s">
        <v>64</v>
      </c>
      <c r="K6" s="222" t="s">
        <v>65</v>
      </c>
      <c r="L6" s="222" t="s">
        <v>66</v>
      </c>
      <c r="M6" s="222" t="s">
        <v>67</v>
      </c>
      <c r="N6" s="222" t="s">
        <v>68</v>
      </c>
      <c r="O6" s="223"/>
      <c r="P6" s="223"/>
      <c r="Q6" s="223"/>
      <c r="R6" s="223"/>
      <c r="S6" s="143"/>
    </row>
    <row r="7" ht="15" customHeight="1" spans="1:19">
      <c r="A7" s="216">
        <v>1</v>
      </c>
      <c r="B7" s="216">
        <v>2</v>
      </c>
      <c r="C7" s="216">
        <v>3</v>
      </c>
      <c r="D7" s="216">
        <v>4</v>
      </c>
      <c r="E7" s="216">
        <v>5</v>
      </c>
      <c r="F7" s="216">
        <v>6</v>
      </c>
      <c r="G7" s="216">
        <v>7</v>
      </c>
      <c r="H7" s="216">
        <v>8</v>
      </c>
      <c r="I7" s="99">
        <v>9</v>
      </c>
      <c r="J7" s="216">
        <v>10</v>
      </c>
      <c r="K7" s="216">
        <v>11</v>
      </c>
      <c r="L7" s="216">
        <v>12</v>
      </c>
      <c r="M7" s="216">
        <v>13</v>
      </c>
      <c r="N7" s="216">
        <v>14</v>
      </c>
      <c r="O7" s="216">
        <v>15</v>
      </c>
      <c r="P7" s="216">
        <v>16</v>
      </c>
      <c r="Q7" s="216">
        <v>17</v>
      </c>
      <c r="R7" s="216">
        <v>18</v>
      </c>
      <c r="S7" s="216">
        <v>19</v>
      </c>
    </row>
    <row r="8" ht="18" customHeight="1" spans="1:19">
      <c r="A8" s="33" t="s">
        <v>69</v>
      </c>
      <c r="B8" s="33" t="s">
        <v>70</v>
      </c>
      <c r="C8" s="108">
        <v>58071180.87</v>
      </c>
      <c r="D8" s="108">
        <v>58071180.87</v>
      </c>
      <c r="E8" s="108">
        <v>27970572.87</v>
      </c>
      <c r="F8" s="108"/>
      <c r="G8" s="108">
        <v>608</v>
      </c>
      <c r="H8" s="108"/>
      <c r="I8" s="108">
        <v>30100000</v>
      </c>
      <c r="J8" s="108"/>
      <c r="K8" s="108"/>
      <c r="L8" s="108"/>
      <c r="M8" s="108"/>
      <c r="N8" s="108">
        <v>30100000</v>
      </c>
      <c r="O8" s="108"/>
      <c r="P8" s="108"/>
      <c r="Q8" s="108"/>
      <c r="R8" s="108"/>
      <c r="S8" s="108"/>
    </row>
    <row r="9" ht="18" customHeight="1" spans="1:19">
      <c r="A9" s="217" t="s">
        <v>71</v>
      </c>
      <c r="B9" s="217" t="s">
        <v>70</v>
      </c>
      <c r="C9" s="108">
        <v>58071180.87</v>
      </c>
      <c r="D9" s="108">
        <v>58071180.87</v>
      </c>
      <c r="E9" s="108">
        <v>27970572.87</v>
      </c>
      <c r="F9" s="108"/>
      <c r="G9" s="108">
        <v>608</v>
      </c>
      <c r="H9" s="108"/>
      <c r="I9" s="108">
        <v>30100000</v>
      </c>
      <c r="J9" s="108"/>
      <c r="K9" s="108"/>
      <c r="L9" s="108"/>
      <c r="M9" s="108"/>
      <c r="N9" s="108">
        <v>30100000</v>
      </c>
      <c r="O9" s="108"/>
      <c r="P9" s="108"/>
      <c r="Q9" s="108"/>
      <c r="R9" s="108"/>
      <c r="S9" s="108"/>
    </row>
    <row r="10" ht="18" customHeight="1" spans="1:19">
      <c r="A10" s="82" t="s">
        <v>55</v>
      </c>
      <c r="B10" s="218"/>
      <c r="C10" s="108">
        <v>58071180.87</v>
      </c>
      <c r="D10" s="108">
        <v>58071180.87</v>
      </c>
      <c r="E10" s="108">
        <v>27970572.87</v>
      </c>
      <c r="F10" s="108"/>
      <c r="G10" s="108">
        <v>608</v>
      </c>
      <c r="H10" s="108"/>
      <c r="I10" s="108">
        <v>30100000</v>
      </c>
      <c r="J10" s="108"/>
      <c r="K10" s="108"/>
      <c r="L10" s="108"/>
      <c r="M10" s="108"/>
      <c r="N10" s="108">
        <v>30100000</v>
      </c>
      <c r="O10" s="108"/>
      <c r="P10" s="108"/>
      <c r="Q10" s="108"/>
      <c r="R10" s="108"/>
      <c r="S10" s="108"/>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6"/>
  <sheetViews>
    <sheetView showGridLines="0" showZeros="0" topLeftCell="A43"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79" t="s">
        <v>72</v>
      </c>
    </row>
    <row r="2" ht="41.25" customHeight="1" spans="1:1">
      <c r="A2" s="74" t="str">
        <f>"2025"&amp;"年部门支出预算表"</f>
        <v>2025年部门支出预算表</v>
      </c>
    </row>
    <row r="3" ht="17.25" customHeight="1" spans="1:15">
      <c r="A3" s="77" t="str">
        <f>"单位名称："&amp;"昆明市晋宁区人民政府宝峰街道办事处"</f>
        <v>单位名称：昆明市晋宁区人民政府宝峰街道办事处</v>
      </c>
      <c r="O3" s="79" t="s">
        <v>1</v>
      </c>
    </row>
    <row r="4" ht="27" customHeight="1" spans="1:15">
      <c r="A4" s="196" t="s">
        <v>73</v>
      </c>
      <c r="B4" s="196" t="s">
        <v>74</v>
      </c>
      <c r="C4" s="196" t="s">
        <v>55</v>
      </c>
      <c r="D4" s="197" t="s">
        <v>58</v>
      </c>
      <c r="E4" s="198"/>
      <c r="F4" s="199"/>
      <c r="G4" s="200" t="s">
        <v>59</v>
      </c>
      <c r="H4" s="200" t="s">
        <v>60</v>
      </c>
      <c r="I4" s="200" t="s">
        <v>75</v>
      </c>
      <c r="J4" s="197" t="s">
        <v>62</v>
      </c>
      <c r="K4" s="198"/>
      <c r="L4" s="198"/>
      <c r="M4" s="198"/>
      <c r="N4" s="206"/>
      <c r="O4" s="207"/>
    </row>
    <row r="5" ht="42" customHeight="1" spans="1:15">
      <c r="A5" s="201"/>
      <c r="B5" s="201"/>
      <c r="C5" s="202"/>
      <c r="D5" s="203" t="s">
        <v>57</v>
      </c>
      <c r="E5" s="203" t="s">
        <v>76</v>
      </c>
      <c r="F5" s="203" t="s">
        <v>77</v>
      </c>
      <c r="G5" s="202"/>
      <c r="H5" s="202"/>
      <c r="I5" s="208"/>
      <c r="J5" s="203" t="s">
        <v>57</v>
      </c>
      <c r="K5" s="190" t="s">
        <v>78</v>
      </c>
      <c r="L5" s="190" t="s">
        <v>79</v>
      </c>
      <c r="M5" s="190" t="s">
        <v>80</v>
      </c>
      <c r="N5" s="190" t="s">
        <v>81</v>
      </c>
      <c r="O5" s="190" t="s">
        <v>82</v>
      </c>
    </row>
    <row r="6" ht="18" customHeight="1" spans="1:15">
      <c r="A6" s="85" t="s">
        <v>83</v>
      </c>
      <c r="B6" s="85" t="s">
        <v>84</v>
      </c>
      <c r="C6" s="85" t="s">
        <v>85</v>
      </c>
      <c r="D6" s="86" t="s">
        <v>86</v>
      </c>
      <c r="E6" s="86" t="s">
        <v>87</v>
      </c>
      <c r="F6" s="86" t="s">
        <v>88</v>
      </c>
      <c r="G6" s="86" t="s">
        <v>89</v>
      </c>
      <c r="H6" s="86" t="s">
        <v>90</v>
      </c>
      <c r="I6" s="86" t="s">
        <v>91</v>
      </c>
      <c r="J6" s="86" t="s">
        <v>92</v>
      </c>
      <c r="K6" s="86" t="s">
        <v>93</v>
      </c>
      <c r="L6" s="86" t="s">
        <v>94</v>
      </c>
      <c r="M6" s="86" t="s">
        <v>95</v>
      </c>
      <c r="N6" s="85" t="s">
        <v>96</v>
      </c>
      <c r="O6" s="86" t="s">
        <v>97</v>
      </c>
    </row>
    <row r="7" ht="21" customHeight="1" spans="1:15">
      <c r="A7" s="87" t="s">
        <v>98</v>
      </c>
      <c r="B7" s="87" t="s">
        <v>99</v>
      </c>
      <c r="C7" s="108">
        <v>24393121.06</v>
      </c>
      <c r="D7" s="108">
        <v>14293121.06</v>
      </c>
      <c r="E7" s="108">
        <v>13411021.06</v>
      </c>
      <c r="F7" s="108">
        <v>882100</v>
      </c>
      <c r="G7" s="108"/>
      <c r="H7" s="108"/>
      <c r="I7" s="108"/>
      <c r="J7" s="108">
        <v>10100000</v>
      </c>
      <c r="K7" s="108"/>
      <c r="L7" s="108"/>
      <c r="M7" s="108"/>
      <c r="N7" s="108"/>
      <c r="O7" s="108">
        <v>10100000</v>
      </c>
    </row>
    <row r="8" ht="21" customHeight="1" spans="1:15">
      <c r="A8" s="204" t="s">
        <v>100</v>
      </c>
      <c r="B8" s="204" t="s">
        <v>101</v>
      </c>
      <c r="C8" s="108">
        <v>15000</v>
      </c>
      <c r="D8" s="108">
        <v>15000</v>
      </c>
      <c r="E8" s="108"/>
      <c r="F8" s="108">
        <v>15000</v>
      </c>
      <c r="G8" s="108"/>
      <c r="H8" s="108"/>
      <c r="I8" s="108"/>
      <c r="J8" s="108"/>
      <c r="K8" s="108"/>
      <c r="L8" s="108"/>
      <c r="M8" s="108"/>
      <c r="N8" s="108"/>
      <c r="O8" s="108"/>
    </row>
    <row r="9" ht="21" customHeight="1" spans="1:15">
      <c r="A9" s="205" t="s">
        <v>102</v>
      </c>
      <c r="B9" s="205" t="s">
        <v>103</v>
      </c>
      <c r="C9" s="108">
        <v>15000</v>
      </c>
      <c r="D9" s="108">
        <v>15000</v>
      </c>
      <c r="E9" s="108"/>
      <c r="F9" s="108">
        <v>15000</v>
      </c>
      <c r="G9" s="108"/>
      <c r="H9" s="108"/>
      <c r="I9" s="108"/>
      <c r="J9" s="108"/>
      <c r="K9" s="108"/>
      <c r="L9" s="108"/>
      <c r="M9" s="108"/>
      <c r="N9" s="108"/>
      <c r="O9" s="108"/>
    </row>
    <row r="10" ht="21" customHeight="1" spans="1:15">
      <c r="A10" s="204" t="s">
        <v>104</v>
      </c>
      <c r="B10" s="204" t="s">
        <v>105</v>
      </c>
      <c r="C10" s="108">
        <v>22902855.72</v>
      </c>
      <c r="D10" s="108">
        <v>12802855.72</v>
      </c>
      <c r="E10" s="108">
        <v>12543055.72</v>
      </c>
      <c r="F10" s="108">
        <v>259800</v>
      </c>
      <c r="G10" s="108"/>
      <c r="H10" s="108"/>
      <c r="I10" s="108"/>
      <c r="J10" s="108">
        <v>10100000</v>
      </c>
      <c r="K10" s="108"/>
      <c r="L10" s="108"/>
      <c r="M10" s="108"/>
      <c r="N10" s="108"/>
      <c r="O10" s="108">
        <v>10100000</v>
      </c>
    </row>
    <row r="11" ht="21" customHeight="1" spans="1:15">
      <c r="A11" s="205" t="s">
        <v>106</v>
      </c>
      <c r="B11" s="205" t="s">
        <v>103</v>
      </c>
      <c r="C11" s="108">
        <v>9167455.72</v>
      </c>
      <c r="D11" s="108">
        <v>9167455.72</v>
      </c>
      <c r="E11" s="108">
        <v>8907655.72</v>
      </c>
      <c r="F11" s="108">
        <v>259800</v>
      </c>
      <c r="G11" s="108"/>
      <c r="H11" s="108"/>
      <c r="I11" s="108"/>
      <c r="J11" s="108"/>
      <c r="K11" s="108"/>
      <c r="L11" s="108"/>
      <c r="M11" s="108"/>
      <c r="N11" s="108"/>
      <c r="O11" s="108"/>
    </row>
    <row r="12" ht="21" customHeight="1" spans="1:15">
      <c r="A12" s="205" t="s">
        <v>107</v>
      </c>
      <c r="B12" s="205" t="s">
        <v>108</v>
      </c>
      <c r="C12" s="108">
        <v>13735400</v>
      </c>
      <c r="D12" s="108">
        <v>3635400</v>
      </c>
      <c r="E12" s="108">
        <v>3635400</v>
      </c>
      <c r="F12" s="108"/>
      <c r="G12" s="108"/>
      <c r="H12" s="108"/>
      <c r="I12" s="108"/>
      <c r="J12" s="108">
        <v>10100000</v>
      </c>
      <c r="K12" s="108"/>
      <c r="L12" s="108"/>
      <c r="M12" s="108"/>
      <c r="N12" s="108"/>
      <c r="O12" s="108">
        <v>10100000</v>
      </c>
    </row>
    <row r="13" ht="21" customHeight="1" spans="1:15">
      <c r="A13" s="204" t="s">
        <v>109</v>
      </c>
      <c r="B13" s="204" t="s">
        <v>110</v>
      </c>
      <c r="C13" s="108">
        <v>80000</v>
      </c>
      <c r="D13" s="108">
        <v>80000</v>
      </c>
      <c r="E13" s="108"/>
      <c r="F13" s="108">
        <v>80000</v>
      </c>
      <c r="G13" s="108"/>
      <c r="H13" s="108"/>
      <c r="I13" s="108"/>
      <c r="J13" s="108"/>
      <c r="K13" s="108"/>
      <c r="L13" s="108"/>
      <c r="M13" s="108"/>
      <c r="N13" s="108"/>
      <c r="O13" s="108"/>
    </row>
    <row r="14" ht="21" customHeight="1" spans="1:15">
      <c r="A14" s="205" t="s">
        <v>111</v>
      </c>
      <c r="B14" s="205" t="s">
        <v>112</v>
      </c>
      <c r="C14" s="108">
        <v>80000</v>
      </c>
      <c r="D14" s="108">
        <v>80000</v>
      </c>
      <c r="E14" s="108"/>
      <c r="F14" s="108">
        <v>80000</v>
      </c>
      <c r="G14" s="108"/>
      <c r="H14" s="108"/>
      <c r="I14" s="108"/>
      <c r="J14" s="108"/>
      <c r="K14" s="108"/>
      <c r="L14" s="108"/>
      <c r="M14" s="108"/>
      <c r="N14" s="108"/>
      <c r="O14" s="108"/>
    </row>
    <row r="15" ht="21" customHeight="1" spans="1:15">
      <c r="A15" s="204" t="s">
        <v>113</v>
      </c>
      <c r="B15" s="204" t="s">
        <v>114</v>
      </c>
      <c r="C15" s="108">
        <v>1395265.34</v>
      </c>
      <c r="D15" s="108">
        <v>1395265.34</v>
      </c>
      <c r="E15" s="108">
        <v>867965.34</v>
      </c>
      <c r="F15" s="108">
        <v>527300</v>
      </c>
      <c r="G15" s="108"/>
      <c r="H15" s="108"/>
      <c r="I15" s="108"/>
      <c r="J15" s="108"/>
      <c r="K15" s="108"/>
      <c r="L15" s="108"/>
      <c r="M15" s="108"/>
      <c r="N15" s="108"/>
      <c r="O15" s="108"/>
    </row>
    <row r="16" ht="21" customHeight="1" spans="1:15">
      <c r="A16" s="205" t="s">
        <v>115</v>
      </c>
      <c r="B16" s="205" t="s">
        <v>103</v>
      </c>
      <c r="C16" s="108">
        <v>527300</v>
      </c>
      <c r="D16" s="108">
        <v>527300</v>
      </c>
      <c r="E16" s="108"/>
      <c r="F16" s="108">
        <v>527300</v>
      </c>
      <c r="G16" s="108"/>
      <c r="H16" s="108"/>
      <c r="I16" s="108"/>
      <c r="J16" s="108"/>
      <c r="K16" s="108"/>
      <c r="L16" s="108"/>
      <c r="M16" s="108"/>
      <c r="N16" s="108"/>
      <c r="O16" s="108"/>
    </row>
    <row r="17" ht="21" customHeight="1" spans="1:15">
      <c r="A17" s="205" t="s">
        <v>116</v>
      </c>
      <c r="B17" s="205" t="s">
        <v>117</v>
      </c>
      <c r="C17" s="108">
        <v>867965.34</v>
      </c>
      <c r="D17" s="108">
        <v>867965.34</v>
      </c>
      <c r="E17" s="108">
        <v>867965.34</v>
      </c>
      <c r="F17" s="108"/>
      <c r="G17" s="108"/>
      <c r="H17" s="108"/>
      <c r="I17" s="108"/>
      <c r="J17" s="108"/>
      <c r="K17" s="108"/>
      <c r="L17" s="108"/>
      <c r="M17" s="108"/>
      <c r="N17" s="108"/>
      <c r="O17" s="108"/>
    </row>
    <row r="18" ht="21" customHeight="1" spans="1:15">
      <c r="A18" s="87" t="s">
        <v>118</v>
      </c>
      <c r="B18" s="87" t="s">
        <v>119</v>
      </c>
      <c r="C18" s="108">
        <v>205000</v>
      </c>
      <c r="D18" s="108">
        <v>205000</v>
      </c>
      <c r="E18" s="108"/>
      <c r="F18" s="108">
        <v>205000</v>
      </c>
      <c r="G18" s="108"/>
      <c r="H18" s="108"/>
      <c r="I18" s="108"/>
      <c r="J18" s="108"/>
      <c r="K18" s="108"/>
      <c r="L18" s="108"/>
      <c r="M18" s="108"/>
      <c r="N18" s="108"/>
      <c r="O18" s="108"/>
    </row>
    <row r="19" ht="21" customHeight="1" spans="1:15">
      <c r="A19" s="204" t="s">
        <v>120</v>
      </c>
      <c r="B19" s="204" t="s">
        <v>121</v>
      </c>
      <c r="C19" s="108">
        <v>205000</v>
      </c>
      <c r="D19" s="108">
        <v>205000</v>
      </c>
      <c r="E19" s="108"/>
      <c r="F19" s="108">
        <v>205000</v>
      </c>
      <c r="G19" s="108"/>
      <c r="H19" s="108"/>
      <c r="I19" s="108"/>
      <c r="J19" s="108"/>
      <c r="K19" s="108"/>
      <c r="L19" s="108"/>
      <c r="M19" s="108"/>
      <c r="N19" s="108"/>
      <c r="O19" s="108"/>
    </row>
    <row r="20" ht="21" customHeight="1" spans="1:15">
      <c r="A20" s="205" t="s">
        <v>122</v>
      </c>
      <c r="B20" s="205" t="s">
        <v>123</v>
      </c>
      <c r="C20" s="108">
        <v>205000</v>
      </c>
      <c r="D20" s="108">
        <v>205000</v>
      </c>
      <c r="E20" s="108"/>
      <c r="F20" s="108">
        <v>205000</v>
      </c>
      <c r="G20" s="108"/>
      <c r="H20" s="108"/>
      <c r="I20" s="108"/>
      <c r="J20" s="108"/>
      <c r="K20" s="108"/>
      <c r="L20" s="108"/>
      <c r="M20" s="108"/>
      <c r="N20" s="108"/>
      <c r="O20" s="108"/>
    </row>
    <row r="21" ht="21" customHeight="1" spans="1:15">
      <c r="A21" s="87" t="s">
        <v>124</v>
      </c>
      <c r="B21" s="87" t="s">
        <v>125</v>
      </c>
      <c r="C21" s="108">
        <v>30000</v>
      </c>
      <c r="D21" s="108">
        <v>30000</v>
      </c>
      <c r="E21" s="108"/>
      <c r="F21" s="108">
        <v>30000</v>
      </c>
      <c r="G21" s="108"/>
      <c r="H21" s="108"/>
      <c r="I21" s="108"/>
      <c r="J21" s="108"/>
      <c r="K21" s="108"/>
      <c r="L21" s="108"/>
      <c r="M21" s="108"/>
      <c r="N21" s="108"/>
      <c r="O21" s="108"/>
    </row>
    <row r="22" ht="21" customHeight="1" spans="1:15">
      <c r="A22" s="204" t="s">
        <v>126</v>
      </c>
      <c r="B22" s="204" t="s">
        <v>127</v>
      </c>
      <c r="C22" s="108">
        <v>30000</v>
      </c>
      <c r="D22" s="108">
        <v>30000</v>
      </c>
      <c r="E22" s="108"/>
      <c r="F22" s="108">
        <v>30000</v>
      </c>
      <c r="G22" s="108"/>
      <c r="H22" s="108"/>
      <c r="I22" s="108"/>
      <c r="J22" s="108"/>
      <c r="K22" s="108"/>
      <c r="L22" s="108"/>
      <c r="M22" s="108"/>
      <c r="N22" s="108"/>
      <c r="O22" s="108"/>
    </row>
    <row r="23" ht="21" customHeight="1" spans="1:15">
      <c r="A23" s="205" t="s">
        <v>128</v>
      </c>
      <c r="B23" s="205" t="s">
        <v>129</v>
      </c>
      <c r="C23" s="108">
        <v>30000</v>
      </c>
      <c r="D23" s="108">
        <v>30000</v>
      </c>
      <c r="E23" s="108"/>
      <c r="F23" s="108">
        <v>30000</v>
      </c>
      <c r="G23" s="108"/>
      <c r="H23" s="108"/>
      <c r="I23" s="108"/>
      <c r="J23" s="108"/>
      <c r="K23" s="108"/>
      <c r="L23" s="108"/>
      <c r="M23" s="108"/>
      <c r="N23" s="108"/>
      <c r="O23" s="108"/>
    </row>
    <row r="24" ht="21" customHeight="1" spans="1:15">
      <c r="A24" s="87" t="s">
        <v>130</v>
      </c>
      <c r="B24" s="87" t="s">
        <v>131</v>
      </c>
      <c r="C24" s="108">
        <v>140000</v>
      </c>
      <c r="D24" s="108">
        <v>140000</v>
      </c>
      <c r="E24" s="108"/>
      <c r="F24" s="108">
        <v>140000</v>
      </c>
      <c r="G24" s="108"/>
      <c r="H24" s="108"/>
      <c r="I24" s="108"/>
      <c r="J24" s="108"/>
      <c r="K24" s="108"/>
      <c r="L24" s="108"/>
      <c r="M24" s="108"/>
      <c r="N24" s="108"/>
      <c r="O24" s="108"/>
    </row>
    <row r="25" ht="21" customHeight="1" spans="1:15">
      <c r="A25" s="204" t="s">
        <v>132</v>
      </c>
      <c r="B25" s="204" t="s">
        <v>133</v>
      </c>
      <c r="C25" s="108">
        <v>140000</v>
      </c>
      <c r="D25" s="108">
        <v>140000</v>
      </c>
      <c r="E25" s="108"/>
      <c r="F25" s="108">
        <v>140000</v>
      </c>
      <c r="G25" s="108"/>
      <c r="H25" s="108"/>
      <c r="I25" s="108"/>
      <c r="J25" s="108"/>
      <c r="K25" s="108"/>
      <c r="L25" s="108"/>
      <c r="M25" s="108"/>
      <c r="N25" s="108"/>
      <c r="O25" s="108"/>
    </row>
    <row r="26" ht="21" customHeight="1" spans="1:15">
      <c r="A26" s="205" t="s">
        <v>134</v>
      </c>
      <c r="B26" s="205" t="s">
        <v>135</v>
      </c>
      <c r="C26" s="108">
        <v>140000</v>
      </c>
      <c r="D26" s="108">
        <v>140000</v>
      </c>
      <c r="E26" s="108"/>
      <c r="F26" s="108">
        <v>140000</v>
      </c>
      <c r="G26" s="108"/>
      <c r="H26" s="108"/>
      <c r="I26" s="108"/>
      <c r="J26" s="108"/>
      <c r="K26" s="108"/>
      <c r="L26" s="108"/>
      <c r="M26" s="108"/>
      <c r="N26" s="108"/>
      <c r="O26" s="108"/>
    </row>
    <row r="27" ht="21" customHeight="1" spans="1:15">
      <c r="A27" s="87" t="s">
        <v>136</v>
      </c>
      <c r="B27" s="87" t="s">
        <v>137</v>
      </c>
      <c r="C27" s="108">
        <v>100000</v>
      </c>
      <c r="D27" s="108">
        <v>100000</v>
      </c>
      <c r="E27" s="108"/>
      <c r="F27" s="108">
        <v>100000</v>
      </c>
      <c r="G27" s="108"/>
      <c r="H27" s="108"/>
      <c r="I27" s="108"/>
      <c r="J27" s="108"/>
      <c r="K27" s="108"/>
      <c r="L27" s="108"/>
      <c r="M27" s="108"/>
      <c r="N27" s="108"/>
      <c r="O27" s="108"/>
    </row>
    <row r="28" ht="21" customHeight="1" spans="1:15">
      <c r="A28" s="204" t="s">
        <v>138</v>
      </c>
      <c r="B28" s="204" t="s">
        <v>139</v>
      </c>
      <c r="C28" s="108">
        <v>100000</v>
      </c>
      <c r="D28" s="108">
        <v>100000</v>
      </c>
      <c r="E28" s="108"/>
      <c r="F28" s="108">
        <v>100000</v>
      </c>
      <c r="G28" s="108"/>
      <c r="H28" s="108"/>
      <c r="I28" s="108"/>
      <c r="J28" s="108"/>
      <c r="K28" s="108"/>
      <c r="L28" s="108"/>
      <c r="M28" s="108"/>
      <c r="N28" s="108"/>
      <c r="O28" s="108"/>
    </row>
    <row r="29" ht="21" customHeight="1" spans="1:15">
      <c r="A29" s="205" t="s">
        <v>140</v>
      </c>
      <c r="B29" s="205" t="s">
        <v>141</v>
      </c>
      <c r="C29" s="108">
        <v>100000</v>
      </c>
      <c r="D29" s="108">
        <v>100000</v>
      </c>
      <c r="E29" s="108"/>
      <c r="F29" s="108">
        <v>100000</v>
      </c>
      <c r="G29" s="108"/>
      <c r="H29" s="108"/>
      <c r="I29" s="108"/>
      <c r="J29" s="108"/>
      <c r="K29" s="108"/>
      <c r="L29" s="108"/>
      <c r="M29" s="108"/>
      <c r="N29" s="108"/>
      <c r="O29" s="108"/>
    </row>
    <row r="30" ht="21" customHeight="1" spans="1:15">
      <c r="A30" s="87" t="s">
        <v>142</v>
      </c>
      <c r="B30" s="87" t="s">
        <v>143</v>
      </c>
      <c r="C30" s="108">
        <v>1035833.76</v>
      </c>
      <c r="D30" s="108">
        <v>1035833.76</v>
      </c>
      <c r="E30" s="108">
        <v>1035833.76</v>
      </c>
      <c r="F30" s="108"/>
      <c r="G30" s="108"/>
      <c r="H30" s="108"/>
      <c r="I30" s="108"/>
      <c r="J30" s="108"/>
      <c r="K30" s="108"/>
      <c r="L30" s="108"/>
      <c r="M30" s="108"/>
      <c r="N30" s="108"/>
      <c r="O30" s="108"/>
    </row>
    <row r="31" ht="21" customHeight="1" spans="1:15">
      <c r="A31" s="204" t="s">
        <v>144</v>
      </c>
      <c r="B31" s="204" t="s">
        <v>145</v>
      </c>
      <c r="C31" s="108">
        <v>1035833.76</v>
      </c>
      <c r="D31" s="108">
        <v>1035833.76</v>
      </c>
      <c r="E31" s="108">
        <v>1035833.76</v>
      </c>
      <c r="F31" s="108"/>
      <c r="G31" s="108"/>
      <c r="H31" s="108"/>
      <c r="I31" s="108"/>
      <c r="J31" s="108"/>
      <c r="K31" s="108"/>
      <c r="L31" s="108"/>
      <c r="M31" s="108"/>
      <c r="N31" s="108"/>
      <c r="O31" s="108"/>
    </row>
    <row r="32" ht="21" customHeight="1" spans="1:15">
      <c r="A32" s="205" t="s">
        <v>146</v>
      </c>
      <c r="B32" s="205" t="s">
        <v>147</v>
      </c>
      <c r="C32" s="108">
        <v>30600</v>
      </c>
      <c r="D32" s="108">
        <v>30600</v>
      </c>
      <c r="E32" s="108">
        <v>30600</v>
      </c>
      <c r="F32" s="108"/>
      <c r="G32" s="108"/>
      <c r="H32" s="108"/>
      <c r="I32" s="108"/>
      <c r="J32" s="108"/>
      <c r="K32" s="108"/>
      <c r="L32" s="108"/>
      <c r="M32" s="108"/>
      <c r="N32" s="108"/>
      <c r="O32" s="108"/>
    </row>
    <row r="33" ht="21" customHeight="1" spans="1:15">
      <c r="A33" s="205" t="s">
        <v>148</v>
      </c>
      <c r="B33" s="205" t="s">
        <v>149</v>
      </c>
      <c r="C33" s="108">
        <v>107100</v>
      </c>
      <c r="D33" s="108">
        <v>107100</v>
      </c>
      <c r="E33" s="108">
        <v>107100</v>
      </c>
      <c r="F33" s="108"/>
      <c r="G33" s="108"/>
      <c r="H33" s="108"/>
      <c r="I33" s="108"/>
      <c r="J33" s="108"/>
      <c r="K33" s="108"/>
      <c r="L33" s="108"/>
      <c r="M33" s="108"/>
      <c r="N33" s="108"/>
      <c r="O33" s="108"/>
    </row>
    <row r="34" ht="21" customHeight="1" spans="1:15">
      <c r="A34" s="205" t="s">
        <v>150</v>
      </c>
      <c r="B34" s="205" t="s">
        <v>151</v>
      </c>
      <c r="C34" s="108">
        <v>898133.76</v>
      </c>
      <c r="D34" s="108">
        <v>898133.76</v>
      </c>
      <c r="E34" s="108">
        <v>898133.76</v>
      </c>
      <c r="F34" s="108"/>
      <c r="G34" s="108"/>
      <c r="H34" s="108"/>
      <c r="I34" s="108"/>
      <c r="J34" s="108"/>
      <c r="K34" s="108"/>
      <c r="L34" s="108"/>
      <c r="M34" s="108"/>
      <c r="N34" s="108"/>
      <c r="O34" s="108"/>
    </row>
    <row r="35" ht="21" customHeight="1" spans="1:15">
      <c r="A35" s="87" t="s">
        <v>152</v>
      </c>
      <c r="B35" s="87" t="s">
        <v>153</v>
      </c>
      <c r="C35" s="108">
        <v>739904.66</v>
      </c>
      <c r="D35" s="108">
        <v>739904.66</v>
      </c>
      <c r="E35" s="108">
        <v>739904.66</v>
      </c>
      <c r="F35" s="108"/>
      <c r="G35" s="108"/>
      <c r="H35" s="108"/>
      <c r="I35" s="108"/>
      <c r="J35" s="108"/>
      <c r="K35" s="108"/>
      <c r="L35" s="108"/>
      <c r="M35" s="108"/>
      <c r="N35" s="108"/>
      <c r="O35" s="108"/>
    </row>
    <row r="36" ht="21" customHeight="1" spans="1:15">
      <c r="A36" s="204" t="s">
        <v>154</v>
      </c>
      <c r="B36" s="204" t="s">
        <v>155</v>
      </c>
      <c r="C36" s="108">
        <v>739904.66</v>
      </c>
      <c r="D36" s="108">
        <v>739904.66</v>
      </c>
      <c r="E36" s="108">
        <v>739904.66</v>
      </c>
      <c r="F36" s="108"/>
      <c r="G36" s="108"/>
      <c r="H36" s="108"/>
      <c r="I36" s="108"/>
      <c r="J36" s="108"/>
      <c r="K36" s="108"/>
      <c r="L36" s="108"/>
      <c r="M36" s="108"/>
      <c r="N36" s="108"/>
      <c r="O36" s="108"/>
    </row>
    <row r="37" ht="21" customHeight="1" spans="1:15">
      <c r="A37" s="205" t="s">
        <v>156</v>
      </c>
      <c r="B37" s="205" t="s">
        <v>157</v>
      </c>
      <c r="C37" s="108">
        <v>187683.14</v>
      </c>
      <c r="D37" s="108">
        <v>187683.14</v>
      </c>
      <c r="E37" s="108">
        <v>187683.14</v>
      </c>
      <c r="F37" s="108"/>
      <c r="G37" s="108"/>
      <c r="H37" s="108"/>
      <c r="I37" s="108"/>
      <c r="J37" s="108"/>
      <c r="K37" s="108"/>
      <c r="L37" s="108"/>
      <c r="M37" s="108"/>
      <c r="N37" s="108"/>
      <c r="O37" s="108"/>
    </row>
    <row r="38" ht="21" customHeight="1" spans="1:15">
      <c r="A38" s="205" t="s">
        <v>158</v>
      </c>
      <c r="B38" s="205" t="s">
        <v>159</v>
      </c>
      <c r="C38" s="108">
        <v>214816.8</v>
      </c>
      <c r="D38" s="108">
        <v>214816.8</v>
      </c>
      <c r="E38" s="108">
        <v>214816.8</v>
      </c>
      <c r="F38" s="108"/>
      <c r="G38" s="108"/>
      <c r="H38" s="108"/>
      <c r="I38" s="108"/>
      <c r="J38" s="108"/>
      <c r="K38" s="108"/>
      <c r="L38" s="108"/>
      <c r="M38" s="108"/>
      <c r="N38" s="108"/>
      <c r="O38" s="108"/>
    </row>
    <row r="39" ht="21" customHeight="1" spans="1:15">
      <c r="A39" s="205" t="s">
        <v>160</v>
      </c>
      <c r="B39" s="205" t="s">
        <v>161</v>
      </c>
      <c r="C39" s="108">
        <v>292852.8</v>
      </c>
      <c r="D39" s="108">
        <v>292852.8</v>
      </c>
      <c r="E39" s="108">
        <v>292852.8</v>
      </c>
      <c r="F39" s="108"/>
      <c r="G39" s="108"/>
      <c r="H39" s="108"/>
      <c r="I39" s="108"/>
      <c r="J39" s="108"/>
      <c r="K39" s="108"/>
      <c r="L39" s="108"/>
      <c r="M39" s="108"/>
      <c r="N39" s="108"/>
      <c r="O39" s="108"/>
    </row>
    <row r="40" ht="21" customHeight="1" spans="1:15">
      <c r="A40" s="205" t="s">
        <v>162</v>
      </c>
      <c r="B40" s="205" t="s">
        <v>163</v>
      </c>
      <c r="C40" s="108">
        <v>44551.92</v>
      </c>
      <c r="D40" s="108">
        <v>44551.92</v>
      </c>
      <c r="E40" s="108">
        <v>44551.92</v>
      </c>
      <c r="F40" s="108"/>
      <c r="G40" s="108"/>
      <c r="H40" s="108"/>
      <c r="I40" s="108"/>
      <c r="J40" s="108"/>
      <c r="K40" s="108"/>
      <c r="L40" s="108"/>
      <c r="M40" s="108"/>
      <c r="N40" s="108"/>
      <c r="O40" s="108"/>
    </row>
    <row r="41" ht="21" customHeight="1" spans="1:15">
      <c r="A41" s="87" t="s">
        <v>164</v>
      </c>
      <c r="B41" s="87" t="s">
        <v>165</v>
      </c>
      <c r="C41" s="108">
        <v>13499155.89</v>
      </c>
      <c r="D41" s="108">
        <v>3499155.89</v>
      </c>
      <c r="E41" s="108">
        <v>254755.89</v>
      </c>
      <c r="F41" s="108">
        <v>3244400</v>
      </c>
      <c r="G41" s="108"/>
      <c r="H41" s="108"/>
      <c r="I41" s="108"/>
      <c r="J41" s="108">
        <v>10000000</v>
      </c>
      <c r="K41" s="108"/>
      <c r="L41" s="108"/>
      <c r="M41" s="108"/>
      <c r="N41" s="108"/>
      <c r="O41" s="108">
        <v>10000000</v>
      </c>
    </row>
    <row r="42" ht="21" customHeight="1" spans="1:15">
      <c r="A42" s="204" t="s">
        <v>166</v>
      </c>
      <c r="B42" s="204" t="s">
        <v>167</v>
      </c>
      <c r="C42" s="108">
        <v>364755.89</v>
      </c>
      <c r="D42" s="108">
        <v>364755.89</v>
      </c>
      <c r="E42" s="108">
        <v>254755.89</v>
      </c>
      <c r="F42" s="108">
        <v>110000</v>
      </c>
      <c r="G42" s="108"/>
      <c r="H42" s="108"/>
      <c r="I42" s="108"/>
      <c r="J42" s="108"/>
      <c r="K42" s="108"/>
      <c r="L42" s="108"/>
      <c r="M42" s="108"/>
      <c r="N42" s="108"/>
      <c r="O42" s="108"/>
    </row>
    <row r="43" ht="21" customHeight="1" spans="1:15">
      <c r="A43" s="205" t="s">
        <v>168</v>
      </c>
      <c r="B43" s="205" t="s">
        <v>169</v>
      </c>
      <c r="C43" s="108">
        <v>110000</v>
      </c>
      <c r="D43" s="108">
        <v>110000</v>
      </c>
      <c r="E43" s="108"/>
      <c r="F43" s="108">
        <v>110000</v>
      </c>
      <c r="G43" s="108"/>
      <c r="H43" s="108"/>
      <c r="I43" s="108"/>
      <c r="J43" s="108"/>
      <c r="K43" s="108"/>
      <c r="L43" s="108"/>
      <c r="M43" s="108"/>
      <c r="N43" s="108"/>
      <c r="O43" s="108"/>
    </row>
    <row r="44" ht="21" customHeight="1" spans="1:15">
      <c r="A44" s="205" t="s">
        <v>170</v>
      </c>
      <c r="B44" s="205" t="s">
        <v>171</v>
      </c>
      <c r="C44" s="108">
        <v>254755.89</v>
      </c>
      <c r="D44" s="108">
        <v>254755.89</v>
      </c>
      <c r="E44" s="108">
        <v>254755.89</v>
      </c>
      <c r="F44" s="108"/>
      <c r="G44" s="108"/>
      <c r="H44" s="108"/>
      <c r="I44" s="108"/>
      <c r="J44" s="108"/>
      <c r="K44" s="108"/>
      <c r="L44" s="108"/>
      <c r="M44" s="108"/>
      <c r="N44" s="108"/>
      <c r="O44" s="108"/>
    </row>
    <row r="45" ht="21" customHeight="1" spans="1:15">
      <c r="A45" s="204" t="s">
        <v>172</v>
      </c>
      <c r="B45" s="204" t="s">
        <v>173</v>
      </c>
      <c r="C45" s="108">
        <v>11517700</v>
      </c>
      <c r="D45" s="108">
        <v>1517700</v>
      </c>
      <c r="E45" s="108"/>
      <c r="F45" s="108">
        <v>1517700</v>
      </c>
      <c r="G45" s="108"/>
      <c r="H45" s="108"/>
      <c r="I45" s="108"/>
      <c r="J45" s="108">
        <v>10000000</v>
      </c>
      <c r="K45" s="108"/>
      <c r="L45" s="108"/>
      <c r="M45" s="108"/>
      <c r="N45" s="108"/>
      <c r="O45" s="108">
        <v>10000000</v>
      </c>
    </row>
    <row r="46" ht="21" customHeight="1" spans="1:15">
      <c r="A46" s="205" t="s">
        <v>174</v>
      </c>
      <c r="B46" s="205" t="s">
        <v>175</v>
      </c>
      <c r="C46" s="108">
        <v>11517700</v>
      </c>
      <c r="D46" s="108">
        <v>1517700</v>
      </c>
      <c r="E46" s="108"/>
      <c r="F46" s="108">
        <v>1517700</v>
      </c>
      <c r="G46" s="108"/>
      <c r="H46" s="108"/>
      <c r="I46" s="108"/>
      <c r="J46" s="108">
        <v>10000000</v>
      </c>
      <c r="K46" s="108"/>
      <c r="L46" s="108"/>
      <c r="M46" s="108"/>
      <c r="N46" s="108"/>
      <c r="O46" s="108">
        <v>10000000</v>
      </c>
    </row>
    <row r="47" ht="21" customHeight="1" spans="1:15">
      <c r="A47" s="204" t="s">
        <v>176</v>
      </c>
      <c r="B47" s="204" t="s">
        <v>177</v>
      </c>
      <c r="C47" s="108">
        <v>1616700</v>
      </c>
      <c r="D47" s="108">
        <v>1616700</v>
      </c>
      <c r="E47" s="108"/>
      <c r="F47" s="108">
        <v>1616700</v>
      </c>
      <c r="G47" s="108"/>
      <c r="H47" s="108"/>
      <c r="I47" s="108"/>
      <c r="J47" s="108"/>
      <c r="K47" s="108"/>
      <c r="L47" s="108"/>
      <c r="M47" s="108"/>
      <c r="N47" s="108"/>
      <c r="O47" s="108"/>
    </row>
    <row r="48" ht="21" customHeight="1" spans="1:15">
      <c r="A48" s="205" t="s">
        <v>178</v>
      </c>
      <c r="B48" s="205" t="s">
        <v>177</v>
      </c>
      <c r="C48" s="108">
        <v>1616700</v>
      </c>
      <c r="D48" s="108">
        <v>1616700</v>
      </c>
      <c r="E48" s="108"/>
      <c r="F48" s="108">
        <v>1616700</v>
      </c>
      <c r="G48" s="108"/>
      <c r="H48" s="108"/>
      <c r="I48" s="108"/>
      <c r="J48" s="108"/>
      <c r="K48" s="108"/>
      <c r="L48" s="108"/>
      <c r="M48" s="108"/>
      <c r="N48" s="108"/>
      <c r="O48" s="108"/>
    </row>
    <row r="49" ht="21" customHeight="1" spans="1:15">
      <c r="A49" s="87" t="s">
        <v>179</v>
      </c>
      <c r="B49" s="87" t="s">
        <v>180</v>
      </c>
      <c r="C49" s="108">
        <v>17018745.18</v>
      </c>
      <c r="D49" s="108">
        <v>7018745.18</v>
      </c>
      <c r="E49" s="108">
        <v>3020245.18</v>
      </c>
      <c r="F49" s="108">
        <v>3998500</v>
      </c>
      <c r="G49" s="108"/>
      <c r="H49" s="108"/>
      <c r="I49" s="108"/>
      <c r="J49" s="108">
        <v>10000000</v>
      </c>
      <c r="K49" s="108"/>
      <c r="L49" s="108"/>
      <c r="M49" s="108"/>
      <c r="N49" s="108"/>
      <c r="O49" s="108">
        <v>10000000</v>
      </c>
    </row>
    <row r="50" ht="21" customHeight="1" spans="1:15">
      <c r="A50" s="204" t="s">
        <v>181</v>
      </c>
      <c r="B50" s="204" t="s">
        <v>182</v>
      </c>
      <c r="C50" s="108">
        <v>13020245.18</v>
      </c>
      <c r="D50" s="108">
        <v>3020245.18</v>
      </c>
      <c r="E50" s="108">
        <v>3020245.18</v>
      </c>
      <c r="F50" s="108"/>
      <c r="G50" s="108"/>
      <c r="H50" s="108"/>
      <c r="I50" s="108"/>
      <c r="J50" s="108">
        <v>10000000</v>
      </c>
      <c r="K50" s="108"/>
      <c r="L50" s="108"/>
      <c r="M50" s="108"/>
      <c r="N50" s="108"/>
      <c r="O50" s="108">
        <v>10000000</v>
      </c>
    </row>
    <row r="51" ht="21" customHeight="1" spans="1:15">
      <c r="A51" s="205" t="s">
        <v>183</v>
      </c>
      <c r="B51" s="205" t="s">
        <v>117</v>
      </c>
      <c r="C51" s="108">
        <v>3020245.18</v>
      </c>
      <c r="D51" s="108">
        <v>3020245.18</v>
      </c>
      <c r="E51" s="108">
        <v>3020245.18</v>
      </c>
      <c r="F51" s="108"/>
      <c r="G51" s="108"/>
      <c r="H51" s="108"/>
      <c r="I51" s="108"/>
      <c r="J51" s="108"/>
      <c r="K51" s="108"/>
      <c r="L51" s="108"/>
      <c r="M51" s="108"/>
      <c r="N51" s="108"/>
      <c r="O51" s="108"/>
    </row>
    <row r="52" ht="21" customHeight="1" spans="1:15">
      <c r="A52" s="205" t="s">
        <v>184</v>
      </c>
      <c r="B52" s="205" t="s">
        <v>185</v>
      </c>
      <c r="C52" s="108">
        <v>10000000</v>
      </c>
      <c r="D52" s="108"/>
      <c r="E52" s="108"/>
      <c r="F52" s="108"/>
      <c r="G52" s="108"/>
      <c r="H52" s="108"/>
      <c r="I52" s="108"/>
      <c r="J52" s="108">
        <v>10000000</v>
      </c>
      <c r="K52" s="108"/>
      <c r="L52" s="108"/>
      <c r="M52" s="108"/>
      <c r="N52" s="108"/>
      <c r="O52" s="108">
        <v>10000000</v>
      </c>
    </row>
    <row r="53" ht="21" customHeight="1" spans="1:15">
      <c r="A53" s="204" t="s">
        <v>186</v>
      </c>
      <c r="B53" s="204" t="s">
        <v>187</v>
      </c>
      <c r="C53" s="108">
        <v>783200</v>
      </c>
      <c r="D53" s="108">
        <v>783200</v>
      </c>
      <c r="E53" s="108"/>
      <c r="F53" s="108">
        <v>783200</v>
      </c>
      <c r="G53" s="108"/>
      <c r="H53" s="108"/>
      <c r="I53" s="108"/>
      <c r="J53" s="108"/>
      <c r="K53" s="108"/>
      <c r="L53" s="108"/>
      <c r="M53" s="108"/>
      <c r="N53" s="108"/>
      <c r="O53" s="108"/>
    </row>
    <row r="54" ht="21" customHeight="1" spans="1:15">
      <c r="A54" s="205" t="s">
        <v>188</v>
      </c>
      <c r="B54" s="205" t="s">
        <v>189</v>
      </c>
      <c r="C54" s="108">
        <v>783200</v>
      </c>
      <c r="D54" s="108">
        <v>783200</v>
      </c>
      <c r="E54" s="108"/>
      <c r="F54" s="108">
        <v>783200</v>
      </c>
      <c r="G54" s="108"/>
      <c r="H54" s="108"/>
      <c r="I54" s="108"/>
      <c r="J54" s="108"/>
      <c r="K54" s="108"/>
      <c r="L54" s="108"/>
      <c r="M54" s="108"/>
      <c r="N54" s="108"/>
      <c r="O54" s="108"/>
    </row>
    <row r="55" ht="21" customHeight="1" spans="1:15">
      <c r="A55" s="204" t="s">
        <v>190</v>
      </c>
      <c r="B55" s="204" t="s">
        <v>191</v>
      </c>
      <c r="C55" s="108">
        <v>615300</v>
      </c>
      <c r="D55" s="108">
        <v>615300</v>
      </c>
      <c r="E55" s="108"/>
      <c r="F55" s="108">
        <v>615300</v>
      </c>
      <c r="G55" s="108"/>
      <c r="H55" s="108"/>
      <c r="I55" s="108"/>
      <c r="J55" s="108"/>
      <c r="K55" s="108"/>
      <c r="L55" s="108"/>
      <c r="M55" s="108"/>
      <c r="N55" s="108"/>
      <c r="O55" s="108"/>
    </row>
    <row r="56" ht="21" customHeight="1" spans="1:15">
      <c r="A56" s="205" t="s">
        <v>192</v>
      </c>
      <c r="B56" s="205" t="s">
        <v>193</v>
      </c>
      <c r="C56" s="108">
        <v>615300</v>
      </c>
      <c r="D56" s="108">
        <v>615300</v>
      </c>
      <c r="E56" s="108"/>
      <c r="F56" s="108">
        <v>615300</v>
      </c>
      <c r="G56" s="108"/>
      <c r="H56" s="108"/>
      <c r="I56" s="108"/>
      <c r="J56" s="108"/>
      <c r="K56" s="108"/>
      <c r="L56" s="108"/>
      <c r="M56" s="108"/>
      <c r="N56" s="108"/>
      <c r="O56" s="108"/>
    </row>
    <row r="57" ht="21" customHeight="1" spans="1:15">
      <c r="A57" s="204" t="s">
        <v>194</v>
      </c>
      <c r="B57" s="204" t="s">
        <v>195</v>
      </c>
      <c r="C57" s="108">
        <v>2600000</v>
      </c>
      <c r="D57" s="108">
        <v>2600000</v>
      </c>
      <c r="E57" s="108"/>
      <c r="F57" s="108">
        <v>2600000</v>
      </c>
      <c r="G57" s="108"/>
      <c r="H57" s="108"/>
      <c r="I57" s="108"/>
      <c r="J57" s="108"/>
      <c r="K57" s="108"/>
      <c r="L57" s="108"/>
      <c r="M57" s="108"/>
      <c r="N57" s="108"/>
      <c r="O57" s="108"/>
    </row>
    <row r="58" ht="21" customHeight="1" spans="1:15">
      <c r="A58" s="205" t="s">
        <v>196</v>
      </c>
      <c r="B58" s="205" t="s">
        <v>197</v>
      </c>
      <c r="C58" s="108">
        <v>2000000</v>
      </c>
      <c r="D58" s="108">
        <v>2000000</v>
      </c>
      <c r="E58" s="108"/>
      <c r="F58" s="108">
        <v>2000000</v>
      </c>
      <c r="G58" s="108"/>
      <c r="H58" s="108"/>
      <c r="I58" s="108"/>
      <c r="J58" s="108"/>
      <c r="K58" s="108"/>
      <c r="L58" s="108"/>
      <c r="M58" s="108"/>
      <c r="N58" s="108"/>
      <c r="O58" s="108"/>
    </row>
    <row r="59" ht="21" customHeight="1" spans="1:15">
      <c r="A59" s="205" t="s">
        <v>198</v>
      </c>
      <c r="B59" s="205" t="s">
        <v>199</v>
      </c>
      <c r="C59" s="108">
        <v>600000</v>
      </c>
      <c r="D59" s="108">
        <v>600000</v>
      </c>
      <c r="E59" s="108"/>
      <c r="F59" s="108">
        <v>600000</v>
      </c>
      <c r="G59" s="108"/>
      <c r="H59" s="108"/>
      <c r="I59" s="108"/>
      <c r="J59" s="108"/>
      <c r="K59" s="108"/>
      <c r="L59" s="108"/>
      <c r="M59" s="108"/>
      <c r="N59" s="108"/>
      <c r="O59" s="108"/>
    </row>
    <row r="60" ht="21" customHeight="1" spans="1:15">
      <c r="A60" s="87" t="s">
        <v>200</v>
      </c>
      <c r="B60" s="87" t="s">
        <v>201</v>
      </c>
      <c r="C60" s="108">
        <v>908812.32</v>
      </c>
      <c r="D60" s="108">
        <v>908812.32</v>
      </c>
      <c r="E60" s="108">
        <v>908812.32</v>
      </c>
      <c r="F60" s="108"/>
      <c r="G60" s="108"/>
      <c r="H60" s="108"/>
      <c r="I60" s="108"/>
      <c r="J60" s="108"/>
      <c r="K60" s="108"/>
      <c r="L60" s="108"/>
      <c r="M60" s="108"/>
      <c r="N60" s="108"/>
      <c r="O60" s="108"/>
    </row>
    <row r="61" ht="21" customHeight="1" spans="1:15">
      <c r="A61" s="204" t="s">
        <v>202</v>
      </c>
      <c r="B61" s="204" t="s">
        <v>203</v>
      </c>
      <c r="C61" s="108">
        <v>908812.32</v>
      </c>
      <c r="D61" s="108">
        <v>908812.32</v>
      </c>
      <c r="E61" s="108">
        <v>908812.32</v>
      </c>
      <c r="F61" s="108"/>
      <c r="G61" s="108"/>
      <c r="H61" s="108"/>
      <c r="I61" s="108"/>
      <c r="J61" s="108"/>
      <c r="K61" s="108"/>
      <c r="L61" s="108"/>
      <c r="M61" s="108"/>
      <c r="N61" s="108"/>
      <c r="O61" s="108"/>
    </row>
    <row r="62" ht="21" customHeight="1" spans="1:15">
      <c r="A62" s="205" t="s">
        <v>204</v>
      </c>
      <c r="B62" s="205" t="s">
        <v>205</v>
      </c>
      <c r="C62" s="108">
        <v>908812.32</v>
      </c>
      <c r="D62" s="108">
        <v>908812.32</v>
      </c>
      <c r="E62" s="108">
        <v>908812.32</v>
      </c>
      <c r="F62" s="108"/>
      <c r="G62" s="108"/>
      <c r="H62" s="108"/>
      <c r="I62" s="108"/>
      <c r="J62" s="108"/>
      <c r="K62" s="108"/>
      <c r="L62" s="108"/>
      <c r="M62" s="108"/>
      <c r="N62" s="108"/>
      <c r="O62" s="108"/>
    </row>
    <row r="63" ht="21" customHeight="1" spans="1:15">
      <c r="A63" s="87" t="s">
        <v>206</v>
      </c>
      <c r="B63" s="87" t="s">
        <v>207</v>
      </c>
      <c r="C63" s="108">
        <v>608</v>
      </c>
      <c r="D63" s="108"/>
      <c r="E63" s="108"/>
      <c r="F63" s="108"/>
      <c r="G63" s="108"/>
      <c r="H63" s="108">
        <v>608</v>
      </c>
      <c r="I63" s="108"/>
      <c r="J63" s="108"/>
      <c r="K63" s="108"/>
      <c r="L63" s="108"/>
      <c r="M63" s="108"/>
      <c r="N63" s="108"/>
      <c r="O63" s="108"/>
    </row>
    <row r="64" ht="21" customHeight="1" spans="1:15">
      <c r="A64" s="204" t="s">
        <v>208</v>
      </c>
      <c r="B64" s="204" t="s">
        <v>209</v>
      </c>
      <c r="C64" s="108">
        <v>608</v>
      </c>
      <c r="D64" s="108"/>
      <c r="E64" s="108"/>
      <c r="F64" s="108"/>
      <c r="G64" s="108"/>
      <c r="H64" s="108">
        <v>608</v>
      </c>
      <c r="I64" s="108"/>
      <c r="J64" s="108"/>
      <c r="K64" s="108"/>
      <c r="L64" s="108"/>
      <c r="M64" s="108"/>
      <c r="N64" s="108"/>
      <c r="O64" s="108"/>
    </row>
    <row r="65" ht="21" customHeight="1" spans="1:15">
      <c r="A65" s="205" t="s">
        <v>210</v>
      </c>
      <c r="B65" s="205" t="s">
        <v>211</v>
      </c>
      <c r="C65" s="108">
        <v>608</v>
      </c>
      <c r="D65" s="108"/>
      <c r="E65" s="108"/>
      <c r="F65" s="108"/>
      <c r="G65" s="108"/>
      <c r="H65" s="108">
        <v>608</v>
      </c>
      <c r="I65" s="108"/>
      <c r="J65" s="108"/>
      <c r="K65" s="108"/>
      <c r="L65" s="108"/>
      <c r="M65" s="108"/>
      <c r="N65" s="108"/>
      <c r="O65" s="108"/>
    </row>
    <row r="66" ht="21" customHeight="1" spans="1:15">
      <c r="A66" s="209" t="s">
        <v>55</v>
      </c>
      <c r="B66" s="68"/>
      <c r="C66" s="108">
        <v>58071180.87</v>
      </c>
      <c r="D66" s="108">
        <v>27970572.87</v>
      </c>
      <c r="E66" s="108">
        <v>19370572.87</v>
      </c>
      <c r="F66" s="108">
        <v>8600000</v>
      </c>
      <c r="G66" s="108"/>
      <c r="H66" s="108">
        <v>608</v>
      </c>
      <c r="I66" s="108"/>
      <c r="J66" s="108">
        <v>30100000</v>
      </c>
      <c r="K66" s="108"/>
      <c r="L66" s="108"/>
      <c r="M66" s="108"/>
      <c r="N66" s="108"/>
      <c r="O66" s="108">
        <v>30100000</v>
      </c>
    </row>
  </sheetData>
  <mergeCells count="12">
    <mergeCell ref="A1:O1"/>
    <mergeCell ref="A2:O2"/>
    <mergeCell ref="A3:B3"/>
    <mergeCell ref="D4:F4"/>
    <mergeCell ref="J4:O4"/>
    <mergeCell ref="A66:B6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11" workbookViewId="0">
      <selection activeCell="A2" sqref="A2:D2"/>
    </sheetView>
  </sheetViews>
  <sheetFormatPr defaultColWidth="8.575" defaultRowHeight="12.75" customHeight="1" outlineLevelCol="3"/>
  <cols>
    <col min="1" max="4" width="35.575" customWidth="1"/>
  </cols>
  <sheetData>
    <row r="1" ht="15" customHeight="1" spans="1:4">
      <c r="A1" s="75"/>
      <c r="B1" s="79"/>
      <c r="C1" s="79"/>
      <c r="D1" s="79" t="s">
        <v>212</v>
      </c>
    </row>
    <row r="2" ht="41.25" customHeight="1" spans="1:1">
      <c r="A2" s="74" t="str">
        <f>"2025"&amp;"年部门财政拨款收支预算总表"</f>
        <v>2025年部门财政拨款收支预算总表</v>
      </c>
    </row>
    <row r="3" ht="17.25" customHeight="1" spans="1:4">
      <c r="A3" s="77" t="str">
        <f>"单位名称："&amp;"昆明市晋宁区人民政府宝峰街道办事处"</f>
        <v>单位名称：昆明市晋宁区人民政府宝峰街道办事处</v>
      </c>
      <c r="B3" s="189"/>
      <c r="D3" s="79" t="s">
        <v>1</v>
      </c>
    </row>
    <row r="4" ht="17.25" customHeight="1" spans="1:4">
      <c r="A4" s="190" t="s">
        <v>2</v>
      </c>
      <c r="B4" s="191"/>
      <c r="C4" s="190" t="s">
        <v>3</v>
      </c>
      <c r="D4" s="191"/>
    </row>
    <row r="5" ht="18.75" customHeight="1" spans="1:4">
      <c r="A5" s="190" t="s">
        <v>4</v>
      </c>
      <c r="B5" s="190" t="s">
        <v>5</v>
      </c>
      <c r="C5" s="190" t="s">
        <v>6</v>
      </c>
      <c r="D5" s="190" t="s">
        <v>5</v>
      </c>
    </row>
    <row r="6" ht="16.5" customHeight="1" spans="1:4">
      <c r="A6" s="192" t="s">
        <v>213</v>
      </c>
      <c r="B6" s="108">
        <v>27971180.87</v>
      </c>
      <c r="C6" s="192" t="s">
        <v>214</v>
      </c>
      <c r="D6" s="108">
        <v>27971180.87</v>
      </c>
    </row>
    <row r="7" ht="16.5" customHeight="1" spans="1:4">
      <c r="A7" s="192" t="s">
        <v>215</v>
      </c>
      <c r="B7" s="108">
        <v>27970572.87</v>
      </c>
      <c r="C7" s="192" t="s">
        <v>216</v>
      </c>
      <c r="D7" s="108">
        <v>14293121.06</v>
      </c>
    </row>
    <row r="8" ht="16.5" customHeight="1" spans="1:4">
      <c r="A8" s="192" t="s">
        <v>217</v>
      </c>
      <c r="B8" s="108"/>
      <c r="C8" s="192" t="s">
        <v>218</v>
      </c>
      <c r="D8" s="108"/>
    </row>
    <row r="9" ht="16.5" customHeight="1" spans="1:4">
      <c r="A9" s="192" t="s">
        <v>219</v>
      </c>
      <c r="B9" s="108">
        <v>608</v>
      </c>
      <c r="C9" s="192" t="s">
        <v>220</v>
      </c>
      <c r="D9" s="108"/>
    </row>
    <row r="10" ht="16.5" customHeight="1" spans="1:4">
      <c r="A10" s="192" t="s">
        <v>221</v>
      </c>
      <c r="B10" s="108"/>
      <c r="C10" s="192" t="s">
        <v>222</v>
      </c>
      <c r="D10" s="108">
        <v>205000</v>
      </c>
    </row>
    <row r="11" ht="16.5" customHeight="1" spans="1:4">
      <c r="A11" s="192" t="s">
        <v>215</v>
      </c>
      <c r="B11" s="108"/>
      <c r="C11" s="192" t="s">
        <v>223</v>
      </c>
      <c r="D11" s="108">
        <v>30000</v>
      </c>
    </row>
    <row r="12" ht="16.5" customHeight="1" spans="1:4">
      <c r="A12" s="21" t="s">
        <v>217</v>
      </c>
      <c r="B12" s="108"/>
      <c r="C12" s="98" t="s">
        <v>224</v>
      </c>
      <c r="D12" s="108">
        <v>140000</v>
      </c>
    </row>
    <row r="13" ht="16.5" customHeight="1" spans="1:4">
      <c r="A13" s="21" t="s">
        <v>219</v>
      </c>
      <c r="B13" s="108"/>
      <c r="C13" s="98" t="s">
        <v>225</v>
      </c>
      <c r="D13" s="108">
        <v>100000</v>
      </c>
    </row>
    <row r="14" ht="16.5" customHeight="1" spans="1:4">
      <c r="A14" s="193"/>
      <c r="B14" s="108"/>
      <c r="C14" s="98" t="s">
        <v>226</v>
      </c>
      <c r="D14" s="108">
        <v>1035833.76</v>
      </c>
    </row>
    <row r="15" ht="16.5" customHeight="1" spans="1:4">
      <c r="A15" s="193"/>
      <c r="B15" s="108"/>
      <c r="C15" s="98" t="s">
        <v>227</v>
      </c>
      <c r="D15" s="108">
        <v>739904.66</v>
      </c>
    </row>
    <row r="16" ht="16.5" customHeight="1" spans="1:4">
      <c r="A16" s="193"/>
      <c r="B16" s="108"/>
      <c r="C16" s="98" t="s">
        <v>228</v>
      </c>
      <c r="D16" s="108"/>
    </row>
    <row r="17" ht="16.5" customHeight="1" spans="1:4">
      <c r="A17" s="193"/>
      <c r="B17" s="108"/>
      <c r="C17" s="98" t="s">
        <v>229</v>
      </c>
      <c r="D17" s="108">
        <v>3499155.89</v>
      </c>
    </row>
    <row r="18" ht="16.5" customHeight="1" spans="1:4">
      <c r="A18" s="193"/>
      <c r="B18" s="108"/>
      <c r="C18" s="98" t="s">
        <v>230</v>
      </c>
      <c r="D18" s="108">
        <v>7018745.18</v>
      </c>
    </row>
    <row r="19" ht="16.5" customHeight="1" spans="1:4">
      <c r="A19" s="193"/>
      <c r="B19" s="108"/>
      <c r="C19" s="98" t="s">
        <v>231</v>
      </c>
      <c r="D19" s="108"/>
    </row>
    <row r="20" ht="16.5" customHeight="1" spans="1:4">
      <c r="A20" s="193"/>
      <c r="B20" s="108"/>
      <c r="C20" s="98" t="s">
        <v>232</v>
      </c>
      <c r="D20" s="108"/>
    </row>
    <row r="21" ht="16.5" customHeight="1" spans="1:4">
      <c r="A21" s="193"/>
      <c r="B21" s="108"/>
      <c r="C21" s="98" t="s">
        <v>233</v>
      </c>
      <c r="D21" s="108"/>
    </row>
    <row r="22" ht="16.5" customHeight="1" spans="1:4">
      <c r="A22" s="193"/>
      <c r="B22" s="108"/>
      <c r="C22" s="98" t="s">
        <v>234</v>
      </c>
      <c r="D22" s="108"/>
    </row>
    <row r="23" ht="16.5" customHeight="1" spans="1:4">
      <c r="A23" s="193"/>
      <c r="B23" s="108"/>
      <c r="C23" s="98" t="s">
        <v>235</v>
      </c>
      <c r="D23" s="108"/>
    </row>
    <row r="24" ht="16.5" customHeight="1" spans="1:4">
      <c r="A24" s="193"/>
      <c r="B24" s="108"/>
      <c r="C24" s="98" t="s">
        <v>236</v>
      </c>
      <c r="D24" s="108"/>
    </row>
    <row r="25" ht="16.5" customHeight="1" spans="1:4">
      <c r="A25" s="193"/>
      <c r="B25" s="108"/>
      <c r="C25" s="98" t="s">
        <v>237</v>
      </c>
      <c r="D25" s="108">
        <v>908812.32</v>
      </c>
    </row>
    <row r="26" ht="16.5" customHeight="1" spans="1:4">
      <c r="A26" s="193"/>
      <c r="B26" s="108"/>
      <c r="C26" s="98" t="s">
        <v>238</v>
      </c>
      <c r="D26" s="108"/>
    </row>
    <row r="27" ht="16.5" customHeight="1" spans="1:4">
      <c r="A27" s="193"/>
      <c r="B27" s="108"/>
      <c r="C27" s="98" t="s">
        <v>239</v>
      </c>
      <c r="D27" s="108">
        <v>608</v>
      </c>
    </row>
    <row r="28" ht="16.5" customHeight="1" spans="1:4">
      <c r="A28" s="193"/>
      <c r="B28" s="108"/>
      <c r="C28" s="98" t="s">
        <v>240</v>
      </c>
      <c r="D28" s="108"/>
    </row>
    <row r="29" ht="16.5" customHeight="1" spans="1:4">
      <c r="A29" s="193"/>
      <c r="B29" s="108"/>
      <c r="C29" s="98" t="s">
        <v>241</v>
      </c>
      <c r="D29" s="108"/>
    </row>
    <row r="30" ht="16.5" customHeight="1" spans="1:4">
      <c r="A30" s="193"/>
      <c r="B30" s="108"/>
      <c r="C30" s="98" t="s">
        <v>242</v>
      </c>
      <c r="D30" s="108"/>
    </row>
    <row r="31" ht="16.5" customHeight="1" spans="1:4">
      <c r="A31" s="193"/>
      <c r="B31" s="108"/>
      <c r="C31" s="21" t="s">
        <v>243</v>
      </c>
      <c r="D31" s="108"/>
    </row>
    <row r="32" ht="16.5" customHeight="1" spans="1:4">
      <c r="A32" s="193"/>
      <c r="B32" s="108"/>
      <c r="C32" s="21" t="s">
        <v>244</v>
      </c>
      <c r="D32" s="108"/>
    </row>
    <row r="33" ht="16.5" customHeight="1" spans="1:4">
      <c r="A33" s="193"/>
      <c r="B33" s="108"/>
      <c r="C33" s="18" t="s">
        <v>245</v>
      </c>
      <c r="D33" s="108"/>
    </row>
    <row r="34" ht="15" customHeight="1" spans="1:4">
      <c r="A34" s="194" t="s">
        <v>50</v>
      </c>
      <c r="B34" s="195">
        <v>27971180.87</v>
      </c>
      <c r="C34" s="194" t="s">
        <v>51</v>
      </c>
      <c r="D34" s="195">
        <v>27971180.87</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2"/>
  <sheetViews>
    <sheetView showZeros="0" topLeftCell="A46"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5"/>
      <c r="F1" s="100"/>
      <c r="G1" s="170" t="s">
        <v>246</v>
      </c>
    </row>
    <row r="2" ht="41.25" customHeight="1" spans="1:7">
      <c r="A2" s="154" t="str">
        <f>"2025"&amp;"年一般公共预算支出预算表（按功能科目分类）"</f>
        <v>2025年一般公共预算支出预算表（按功能科目分类）</v>
      </c>
      <c r="B2" s="154"/>
      <c r="C2" s="154"/>
      <c r="D2" s="154"/>
      <c r="E2" s="154"/>
      <c r="F2" s="154"/>
      <c r="G2" s="154"/>
    </row>
    <row r="3" ht="18" customHeight="1" spans="1:7">
      <c r="A3" s="44" t="str">
        <f>"单位名称："&amp;"昆明市晋宁区人民政府宝峰街道办事处"</f>
        <v>单位名称：昆明市晋宁区人民政府宝峰街道办事处</v>
      </c>
      <c r="F3" s="151"/>
      <c r="G3" s="170" t="s">
        <v>1</v>
      </c>
    </row>
    <row r="4" ht="20.25" customHeight="1" spans="1:7">
      <c r="A4" s="185" t="s">
        <v>247</v>
      </c>
      <c r="B4" s="186"/>
      <c r="C4" s="155" t="s">
        <v>55</v>
      </c>
      <c r="D4" s="175" t="s">
        <v>76</v>
      </c>
      <c r="E4" s="13"/>
      <c r="F4" s="36"/>
      <c r="G4" s="167" t="s">
        <v>77</v>
      </c>
    </row>
    <row r="5" ht="20.25" customHeight="1" spans="1:7">
      <c r="A5" s="187" t="s">
        <v>73</v>
      </c>
      <c r="B5" s="187" t="s">
        <v>74</v>
      </c>
      <c r="C5" s="55"/>
      <c r="D5" s="14" t="s">
        <v>57</v>
      </c>
      <c r="E5" s="14" t="s">
        <v>248</v>
      </c>
      <c r="F5" s="14" t="s">
        <v>249</v>
      </c>
      <c r="G5" s="169"/>
    </row>
    <row r="6" ht="15" customHeight="1" spans="1:7">
      <c r="A6" s="20" t="s">
        <v>83</v>
      </c>
      <c r="B6" s="20" t="s">
        <v>84</v>
      </c>
      <c r="C6" s="20" t="s">
        <v>85</v>
      </c>
      <c r="D6" s="20" t="s">
        <v>86</v>
      </c>
      <c r="E6" s="20" t="s">
        <v>87</v>
      </c>
      <c r="F6" s="20" t="s">
        <v>88</v>
      </c>
      <c r="G6" s="20" t="s">
        <v>89</v>
      </c>
    </row>
    <row r="7" ht="18" customHeight="1" spans="1:7">
      <c r="A7" s="18" t="s">
        <v>98</v>
      </c>
      <c r="B7" s="18" t="s">
        <v>99</v>
      </c>
      <c r="C7" s="108">
        <v>14293121.06</v>
      </c>
      <c r="D7" s="108">
        <v>13411021.06</v>
      </c>
      <c r="E7" s="108">
        <v>12429268.98</v>
      </c>
      <c r="F7" s="108">
        <v>981752.08</v>
      </c>
      <c r="G7" s="108">
        <v>882100</v>
      </c>
    </row>
    <row r="8" ht="18" customHeight="1" spans="1:7">
      <c r="A8" s="163" t="s">
        <v>100</v>
      </c>
      <c r="B8" s="163" t="s">
        <v>101</v>
      </c>
      <c r="C8" s="108">
        <v>15000</v>
      </c>
      <c r="D8" s="108"/>
      <c r="E8" s="108"/>
      <c r="F8" s="108"/>
      <c r="G8" s="108">
        <v>15000</v>
      </c>
    </row>
    <row r="9" ht="18" customHeight="1" spans="1:7">
      <c r="A9" s="164" t="s">
        <v>102</v>
      </c>
      <c r="B9" s="164" t="s">
        <v>103</v>
      </c>
      <c r="C9" s="108">
        <v>15000</v>
      </c>
      <c r="D9" s="108"/>
      <c r="E9" s="108"/>
      <c r="F9" s="108"/>
      <c r="G9" s="108">
        <v>15000</v>
      </c>
    </row>
    <row r="10" ht="18" customHeight="1" spans="1:7">
      <c r="A10" s="163" t="s">
        <v>104</v>
      </c>
      <c r="B10" s="163" t="s">
        <v>105</v>
      </c>
      <c r="C10" s="108">
        <v>12802855.72</v>
      </c>
      <c r="D10" s="108">
        <v>12543055.72</v>
      </c>
      <c r="E10" s="108">
        <v>11623263</v>
      </c>
      <c r="F10" s="108">
        <v>919792.72</v>
      </c>
      <c r="G10" s="108">
        <v>259800</v>
      </c>
    </row>
    <row r="11" ht="18" customHeight="1" spans="1:7">
      <c r="A11" s="164" t="s">
        <v>106</v>
      </c>
      <c r="B11" s="164" t="s">
        <v>103</v>
      </c>
      <c r="C11" s="108">
        <v>9167455.72</v>
      </c>
      <c r="D11" s="108">
        <v>8907655.72</v>
      </c>
      <c r="E11" s="108">
        <v>8020863</v>
      </c>
      <c r="F11" s="108">
        <v>886792.72</v>
      </c>
      <c r="G11" s="108">
        <v>259800</v>
      </c>
    </row>
    <row r="12" ht="18" customHeight="1" spans="1:7">
      <c r="A12" s="164" t="s">
        <v>107</v>
      </c>
      <c r="B12" s="164" t="s">
        <v>108</v>
      </c>
      <c r="C12" s="108">
        <v>3635400</v>
      </c>
      <c r="D12" s="108">
        <v>3635400</v>
      </c>
      <c r="E12" s="108">
        <v>3602400</v>
      </c>
      <c r="F12" s="108">
        <v>33000</v>
      </c>
      <c r="G12" s="108"/>
    </row>
    <row r="13" ht="18" customHeight="1" spans="1:7">
      <c r="A13" s="163" t="s">
        <v>109</v>
      </c>
      <c r="B13" s="163" t="s">
        <v>110</v>
      </c>
      <c r="C13" s="108">
        <v>80000</v>
      </c>
      <c r="D13" s="108"/>
      <c r="E13" s="108"/>
      <c r="F13" s="108"/>
      <c r="G13" s="108">
        <v>80000</v>
      </c>
    </row>
    <row r="14" ht="18" customHeight="1" spans="1:7">
      <c r="A14" s="164" t="s">
        <v>111</v>
      </c>
      <c r="B14" s="164" t="s">
        <v>112</v>
      </c>
      <c r="C14" s="108">
        <v>80000</v>
      </c>
      <c r="D14" s="108"/>
      <c r="E14" s="108"/>
      <c r="F14" s="108"/>
      <c r="G14" s="108">
        <v>80000</v>
      </c>
    </row>
    <row r="15" ht="18" customHeight="1" spans="1:7">
      <c r="A15" s="163" t="s">
        <v>113</v>
      </c>
      <c r="B15" s="163" t="s">
        <v>114</v>
      </c>
      <c r="C15" s="108">
        <v>1395265.34</v>
      </c>
      <c r="D15" s="108">
        <v>867965.34</v>
      </c>
      <c r="E15" s="108">
        <v>806005.98</v>
      </c>
      <c r="F15" s="108">
        <v>61959.36</v>
      </c>
      <c r="G15" s="108">
        <v>527300</v>
      </c>
    </row>
    <row r="16" ht="18" customHeight="1" spans="1:7">
      <c r="A16" s="164" t="s">
        <v>115</v>
      </c>
      <c r="B16" s="164" t="s">
        <v>103</v>
      </c>
      <c r="C16" s="108">
        <v>527300</v>
      </c>
      <c r="D16" s="108"/>
      <c r="E16" s="108"/>
      <c r="F16" s="108"/>
      <c r="G16" s="108">
        <v>527300</v>
      </c>
    </row>
    <row r="17" ht="18" customHeight="1" spans="1:7">
      <c r="A17" s="164" t="s">
        <v>116</v>
      </c>
      <c r="B17" s="164" t="s">
        <v>117</v>
      </c>
      <c r="C17" s="108">
        <v>867965.34</v>
      </c>
      <c r="D17" s="108">
        <v>867965.34</v>
      </c>
      <c r="E17" s="108">
        <v>806005.98</v>
      </c>
      <c r="F17" s="108">
        <v>61959.36</v>
      </c>
      <c r="G17" s="108"/>
    </row>
    <row r="18" ht="18" customHeight="1" spans="1:7">
      <c r="A18" s="18" t="s">
        <v>118</v>
      </c>
      <c r="B18" s="18" t="s">
        <v>119</v>
      </c>
      <c r="C18" s="108">
        <v>205000</v>
      </c>
      <c r="D18" s="108"/>
      <c r="E18" s="108"/>
      <c r="F18" s="108"/>
      <c r="G18" s="108">
        <v>205000</v>
      </c>
    </row>
    <row r="19" ht="18" customHeight="1" spans="1:7">
      <c r="A19" s="163" t="s">
        <v>120</v>
      </c>
      <c r="B19" s="163" t="s">
        <v>121</v>
      </c>
      <c r="C19" s="108">
        <v>205000</v>
      </c>
      <c r="D19" s="108"/>
      <c r="E19" s="108"/>
      <c r="F19" s="108"/>
      <c r="G19" s="108">
        <v>205000</v>
      </c>
    </row>
    <row r="20" ht="18" customHeight="1" spans="1:7">
      <c r="A20" s="164" t="s">
        <v>122</v>
      </c>
      <c r="B20" s="164" t="s">
        <v>123</v>
      </c>
      <c r="C20" s="108">
        <v>205000</v>
      </c>
      <c r="D20" s="108"/>
      <c r="E20" s="108"/>
      <c r="F20" s="108"/>
      <c r="G20" s="108">
        <v>205000</v>
      </c>
    </row>
    <row r="21" ht="18" customHeight="1" spans="1:7">
      <c r="A21" s="18" t="s">
        <v>124</v>
      </c>
      <c r="B21" s="18" t="s">
        <v>125</v>
      </c>
      <c r="C21" s="108">
        <v>30000</v>
      </c>
      <c r="D21" s="108"/>
      <c r="E21" s="108"/>
      <c r="F21" s="108"/>
      <c r="G21" s="108">
        <v>30000</v>
      </c>
    </row>
    <row r="22" ht="18" customHeight="1" spans="1:7">
      <c r="A22" s="163" t="s">
        <v>126</v>
      </c>
      <c r="B22" s="163" t="s">
        <v>127</v>
      </c>
      <c r="C22" s="108">
        <v>30000</v>
      </c>
      <c r="D22" s="108"/>
      <c r="E22" s="108"/>
      <c r="F22" s="108"/>
      <c r="G22" s="108">
        <v>30000</v>
      </c>
    </row>
    <row r="23" ht="18" customHeight="1" spans="1:7">
      <c r="A23" s="164" t="s">
        <v>128</v>
      </c>
      <c r="B23" s="164" t="s">
        <v>129</v>
      </c>
      <c r="C23" s="108">
        <v>30000</v>
      </c>
      <c r="D23" s="108"/>
      <c r="E23" s="108"/>
      <c r="F23" s="108"/>
      <c r="G23" s="108">
        <v>30000</v>
      </c>
    </row>
    <row r="24" ht="18" customHeight="1" spans="1:7">
      <c r="A24" s="18" t="s">
        <v>130</v>
      </c>
      <c r="B24" s="18" t="s">
        <v>131</v>
      </c>
      <c r="C24" s="108">
        <v>140000</v>
      </c>
      <c r="D24" s="108"/>
      <c r="E24" s="108"/>
      <c r="F24" s="108"/>
      <c r="G24" s="108">
        <v>140000</v>
      </c>
    </row>
    <row r="25" ht="18" customHeight="1" spans="1:7">
      <c r="A25" s="163" t="s">
        <v>132</v>
      </c>
      <c r="B25" s="163" t="s">
        <v>133</v>
      </c>
      <c r="C25" s="108">
        <v>140000</v>
      </c>
      <c r="D25" s="108"/>
      <c r="E25" s="108"/>
      <c r="F25" s="108"/>
      <c r="G25" s="108">
        <v>140000</v>
      </c>
    </row>
    <row r="26" ht="18" customHeight="1" spans="1:7">
      <c r="A26" s="164" t="s">
        <v>134</v>
      </c>
      <c r="B26" s="164" t="s">
        <v>135</v>
      </c>
      <c r="C26" s="108">
        <v>140000</v>
      </c>
      <c r="D26" s="108"/>
      <c r="E26" s="108"/>
      <c r="F26" s="108"/>
      <c r="G26" s="108">
        <v>140000</v>
      </c>
    </row>
    <row r="27" ht="18" customHeight="1" spans="1:7">
      <c r="A27" s="18" t="s">
        <v>136</v>
      </c>
      <c r="B27" s="18" t="s">
        <v>137</v>
      </c>
      <c r="C27" s="108">
        <v>100000</v>
      </c>
      <c r="D27" s="108"/>
      <c r="E27" s="108"/>
      <c r="F27" s="108"/>
      <c r="G27" s="108">
        <v>100000</v>
      </c>
    </row>
    <row r="28" ht="18" customHeight="1" spans="1:7">
      <c r="A28" s="163" t="s">
        <v>138</v>
      </c>
      <c r="B28" s="163" t="s">
        <v>139</v>
      </c>
      <c r="C28" s="108">
        <v>100000</v>
      </c>
      <c r="D28" s="108"/>
      <c r="E28" s="108"/>
      <c r="F28" s="108"/>
      <c r="G28" s="108">
        <v>100000</v>
      </c>
    </row>
    <row r="29" ht="18" customHeight="1" spans="1:7">
      <c r="A29" s="164" t="s">
        <v>140</v>
      </c>
      <c r="B29" s="164" t="s">
        <v>141</v>
      </c>
      <c r="C29" s="108">
        <v>100000</v>
      </c>
      <c r="D29" s="108"/>
      <c r="E29" s="108"/>
      <c r="F29" s="108"/>
      <c r="G29" s="108">
        <v>100000</v>
      </c>
    </row>
    <row r="30" ht="18" customHeight="1" spans="1:7">
      <c r="A30" s="18" t="s">
        <v>142</v>
      </c>
      <c r="B30" s="18" t="s">
        <v>143</v>
      </c>
      <c r="C30" s="108">
        <v>1035833.76</v>
      </c>
      <c r="D30" s="108">
        <v>1035833.76</v>
      </c>
      <c r="E30" s="108">
        <v>1027733.76</v>
      </c>
      <c r="F30" s="108">
        <v>8100</v>
      </c>
      <c r="G30" s="108"/>
    </row>
    <row r="31" ht="18" customHeight="1" spans="1:7">
      <c r="A31" s="163" t="s">
        <v>144</v>
      </c>
      <c r="B31" s="163" t="s">
        <v>145</v>
      </c>
      <c r="C31" s="108">
        <v>1035833.76</v>
      </c>
      <c r="D31" s="108">
        <v>1035833.76</v>
      </c>
      <c r="E31" s="108">
        <v>1027733.76</v>
      </c>
      <c r="F31" s="108">
        <v>8100</v>
      </c>
      <c r="G31" s="108"/>
    </row>
    <row r="32" ht="18" customHeight="1" spans="1:7">
      <c r="A32" s="164" t="s">
        <v>146</v>
      </c>
      <c r="B32" s="164" t="s">
        <v>147</v>
      </c>
      <c r="C32" s="108">
        <v>30600</v>
      </c>
      <c r="D32" s="108">
        <v>30600</v>
      </c>
      <c r="E32" s="108">
        <v>28800</v>
      </c>
      <c r="F32" s="108">
        <v>1800</v>
      </c>
      <c r="G32" s="108"/>
    </row>
    <row r="33" ht="18" customHeight="1" spans="1:7">
      <c r="A33" s="164" t="s">
        <v>148</v>
      </c>
      <c r="B33" s="164" t="s">
        <v>149</v>
      </c>
      <c r="C33" s="108">
        <v>107100</v>
      </c>
      <c r="D33" s="108">
        <v>107100</v>
      </c>
      <c r="E33" s="108">
        <v>100800</v>
      </c>
      <c r="F33" s="108">
        <v>6300</v>
      </c>
      <c r="G33" s="108"/>
    </row>
    <row r="34" ht="18" customHeight="1" spans="1:7">
      <c r="A34" s="164" t="s">
        <v>150</v>
      </c>
      <c r="B34" s="164" t="s">
        <v>151</v>
      </c>
      <c r="C34" s="108">
        <v>898133.76</v>
      </c>
      <c r="D34" s="108">
        <v>898133.76</v>
      </c>
      <c r="E34" s="108">
        <v>898133.76</v>
      </c>
      <c r="F34" s="108"/>
      <c r="G34" s="108"/>
    </row>
    <row r="35" ht="18" customHeight="1" spans="1:7">
      <c r="A35" s="18" t="s">
        <v>152</v>
      </c>
      <c r="B35" s="18" t="s">
        <v>153</v>
      </c>
      <c r="C35" s="108">
        <v>739904.66</v>
      </c>
      <c r="D35" s="108">
        <v>739904.66</v>
      </c>
      <c r="E35" s="108">
        <v>739904.66</v>
      </c>
      <c r="F35" s="108"/>
      <c r="G35" s="108"/>
    </row>
    <row r="36" ht="18" customHeight="1" spans="1:7">
      <c r="A36" s="163" t="s">
        <v>154</v>
      </c>
      <c r="B36" s="163" t="s">
        <v>155</v>
      </c>
      <c r="C36" s="108">
        <v>739904.66</v>
      </c>
      <c r="D36" s="108">
        <v>739904.66</v>
      </c>
      <c r="E36" s="108">
        <v>739904.66</v>
      </c>
      <c r="F36" s="108"/>
      <c r="G36" s="108"/>
    </row>
    <row r="37" ht="18" customHeight="1" spans="1:7">
      <c r="A37" s="164" t="s">
        <v>156</v>
      </c>
      <c r="B37" s="164" t="s">
        <v>157</v>
      </c>
      <c r="C37" s="108">
        <v>187683.14</v>
      </c>
      <c r="D37" s="108">
        <v>187683.14</v>
      </c>
      <c r="E37" s="108">
        <v>187683.14</v>
      </c>
      <c r="F37" s="108"/>
      <c r="G37" s="108"/>
    </row>
    <row r="38" ht="18" customHeight="1" spans="1:7">
      <c r="A38" s="164" t="s">
        <v>158</v>
      </c>
      <c r="B38" s="164" t="s">
        <v>159</v>
      </c>
      <c r="C38" s="108">
        <v>214816.8</v>
      </c>
      <c r="D38" s="108">
        <v>214816.8</v>
      </c>
      <c r="E38" s="108">
        <v>214816.8</v>
      </c>
      <c r="F38" s="108"/>
      <c r="G38" s="108"/>
    </row>
    <row r="39" ht="18" customHeight="1" spans="1:7">
      <c r="A39" s="164" t="s">
        <v>160</v>
      </c>
      <c r="B39" s="164" t="s">
        <v>161</v>
      </c>
      <c r="C39" s="108">
        <v>292852.8</v>
      </c>
      <c r="D39" s="108">
        <v>292852.8</v>
      </c>
      <c r="E39" s="108">
        <v>292852.8</v>
      </c>
      <c r="F39" s="108"/>
      <c r="G39" s="108"/>
    </row>
    <row r="40" ht="18" customHeight="1" spans="1:7">
      <c r="A40" s="164" t="s">
        <v>162</v>
      </c>
      <c r="B40" s="164" t="s">
        <v>163</v>
      </c>
      <c r="C40" s="108">
        <v>44551.92</v>
      </c>
      <c r="D40" s="108">
        <v>44551.92</v>
      </c>
      <c r="E40" s="108">
        <v>44551.92</v>
      </c>
      <c r="F40" s="108"/>
      <c r="G40" s="108"/>
    </row>
    <row r="41" ht="18" customHeight="1" spans="1:7">
      <c r="A41" s="18" t="s">
        <v>164</v>
      </c>
      <c r="B41" s="18" t="s">
        <v>165</v>
      </c>
      <c r="C41" s="108">
        <v>3499155.89</v>
      </c>
      <c r="D41" s="108">
        <v>254755.89</v>
      </c>
      <c r="E41" s="108">
        <v>234737.01</v>
      </c>
      <c r="F41" s="108">
        <v>20018.88</v>
      </c>
      <c r="G41" s="108">
        <v>3244400</v>
      </c>
    </row>
    <row r="42" ht="18" customHeight="1" spans="1:7">
      <c r="A42" s="163" t="s">
        <v>166</v>
      </c>
      <c r="B42" s="163" t="s">
        <v>167</v>
      </c>
      <c r="C42" s="108">
        <v>364755.89</v>
      </c>
      <c r="D42" s="108">
        <v>254755.89</v>
      </c>
      <c r="E42" s="108">
        <v>234737.01</v>
      </c>
      <c r="F42" s="108">
        <v>20018.88</v>
      </c>
      <c r="G42" s="108">
        <v>110000</v>
      </c>
    </row>
    <row r="43" ht="18" customHeight="1" spans="1:7">
      <c r="A43" s="164" t="s">
        <v>168</v>
      </c>
      <c r="B43" s="164" t="s">
        <v>169</v>
      </c>
      <c r="C43" s="108">
        <v>110000</v>
      </c>
      <c r="D43" s="108"/>
      <c r="E43" s="108"/>
      <c r="F43" s="108"/>
      <c r="G43" s="108">
        <v>110000</v>
      </c>
    </row>
    <row r="44" ht="18" customHeight="1" spans="1:7">
      <c r="A44" s="164" t="s">
        <v>170</v>
      </c>
      <c r="B44" s="164" t="s">
        <v>171</v>
      </c>
      <c r="C44" s="108">
        <v>254755.89</v>
      </c>
      <c r="D44" s="108">
        <v>254755.89</v>
      </c>
      <c r="E44" s="108">
        <v>234737.01</v>
      </c>
      <c r="F44" s="108">
        <v>20018.88</v>
      </c>
      <c r="G44" s="108"/>
    </row>
    <row r="45" ht="18" customHeight="1" spans="1:7">
      <c r="A45" s="163" t="s">
        <v>172</v>
      </c>
      <c r="B45" s="163" t="s">
        <v>173</v>
      </c>
      <c r="C45" s="108">
        <v>1517700</v>
      </c>
      <c r="D45" s="108"/>
      <c r="E45" s="108"/>
      <c r="F45" s="108"/>
      <c r="G45" s="108">
        <v>1517700</v>
      </c>
    </row>
    <row r="46" ht="18" customHeight="1" spans="1:7">
      <c r="A46" s="164" t="s">
        <v>174</v>
      </c>
      <c r="B46" s="164" t="s">
        <v>175</v>
      </c>
      <c r="C46" s="108">
        <v>1517700</v>
      </c>
      <c r="D46" s="108"/>
      <c r="E46" s="108"/>
      <c r="F46" s="108"/>
      <c r="G46" s="108">
        <v>1517700</v>
      </c>
    </row>
    <row r="47" ht="18" customHeight="1" spans="1:7">
      <c r="A47" s="163" t="s">
        <v>176</v>
      </c>
      <c r="B47" s="163" t="s">
        <v>177</v>
      </c>
      <c r="C47" s="108">
        <v>1616700</v>
      </c>
      <c r="D47" s="108"/>
      <c r="E47" s="108"/>
      <c r="F47" s="108"/>
      <c r="G47" s="108">
        <v>1616700</v>
      </c>
    </row>
    <row r="48" ht="18" customHeight="1" spans="1:7">
      <c r="A48" s="164" t="s">
        <v>178</v>
      </c>
      <c r="B48" s="164" t="s">
        <v>177</v>
      </c>
      <c r="C48" s="108">
        <v>1616700</v>
      </c>
      <c r="D48" s="108"/>
      <c r="E48" s="108"/>
      <c r="F48" s="108"/>
      <c r="G48" s="108">
        <v>1616700</v>
      </c>
    </row>
    <row r="49" ht="18" customHeight="1" spans="1:7">
      <c r="A49" s="18" t="s">
        <v>179</v>
      </c>
      <c r="B49" s="18" t="s">
        <v>180</v>
      </c>
      <c r="C49" s="108">
        <v>7018745.18</v>
      </c>
      <c r="D49" s="108">
        <v>3020245.18</v>
      </c>
      <c r="E49" s="108">
        <v>2821363.42</v>
      </c>
      <c r="F49" s="108">
        <v>198881.76</v>
      </c>
      <c r="G49" s="108">
        <v>3998500</v>
      </c>
    </row>
    <row r="50" ht="18" customHeight="1" spans="1:7">
      <c r="A50" s="163" t="s">
        <v>181</v>
      </c>
      <c r="B50" s="163" t="s">
        <v>182</v>
      </c>
      <c r="C50" s="108">
        <v>3020245.18</v>
      </c>
      <c r="D50" s="108">
        <v>3020245.18</v>
      </c>
      <c r="E50" s="108">
        <v>2821363.42</v>
      </c>
      <c r="F50" s="108">
        <v>198881.76</v>
      </c>
      <c r="G50" s="108"/>
    </row>
    <row r="51" ht="18" customHeight="1" spans="1:7">
      <c r="A51" s="164" t="s">
        <v>183</v>
      </c>
      <c r="B51" s="164" t="s">
        <v>117</v>
      </c>
      <c r="C51" s="108">
        <v>3020245.18</v>
      </c>
      <c r="D51" s="108">
        <v>3020245.18</v>
      </c>
      <c r="E51" s="108">
        <v>2821363.42</v>
      </c>
      <c r="F51" s="108">
        <v>198881.76</v>
      </c>
      <c r="G51" s="108"/>
    </row>
    <row r="52" ht="18" customHeight="1" spans="1:7">
      <c r="A52" s="163" t="s">
        <v>186</v>
      </c>
      <c r="B52" s="163" t="s">
        <v>187</v>
      </c>
      <c r="C52" s="108">
        <v>783200</v>
      </c>
      <c r="D52" s="108"/>
      <c r="E52" s="108"/>
      <c r="F52" s="108"/>
      <c r="G52" s="108">
        <v>783200</v>
      </c>
    </row>
    <row r="53" ht="18" customHeight="1" spans="1:7">
      <c r="A53" s="164" t="s">
        <v>188</v>
      </c>
      <c r="B53" s="164" t="s">
        <v>189</v>
      </c>
      <c r="C53" s="108">
        <v>783200</v>
      </c>
      <c r="D53" s="108"/>
      <c r="E53" s="108"/>
      <c r="F53" s="108"/>
      <c r="G53" s="108">
        <v>783200</v>
      </c>
    </row>
    <row r="54" ht="18" customHeight="1" spans="1:7">
      <c r="A54" s="163" t="s">
        <v>190</v>
      </c>
      <c r="B54" s="163" t="s">
        <v>191</v>
      </c>
      <c r="C54" s="108">
        <v>615300</v>
      </c>
      <c r="D54" s="108"/>
      <c r="E54" s="108"/>
      <c r="F54" s="108"/>
      <c r="G54" s="108">
        <v>615300</v>
      </c>
    </row>
    <row r="55" ht="18" customHeight="1" spans="1:7">
      <c r="A55" s="164" t="s">
        <v>192</v>
      </c>
      <c r="B55" s="164" t="s">
        <v>193</v>
      </c>
      <c r="C55" s="108">
        <v>615300</v>
      </c>
      <c r="D55" s="108"/>
      <c r="E55" s="108"/>
      <c r="F55" s="108"/>
      <c r="G55" s="108">
        <v>615300</v>
      </c>
    </row>
    <row r="56" ht="18" customHeight="1" spans="1:7">
      <c r="A56" s="163" t="s">
        <v>194</v>
      </c>
      <c r="B56" s="163" t="s">
        <v>195</v>
      </c>
      <c r="C56" s="108">
        <v>2600000</v>
      </c>
      <c r="D56" s="108"/>
      <c r="E56" s="108"/>
      <c r="F56" s="108"/>
      <c r="G56" s="108">
        <v>2600000</v>
      </c>
    </row>
    <row r="57" ht="18" customHeight="1" spans="1:7">
      <c r="A57" s="164" t="s">
        <v>196</v>
      </c>
      <c r="B57" s="164" t="s">
        <v>197</v>
      </c>
      <c r="C57" s="108">
        <v>2000000</v>
      </c>
      <c r="D57" s="108"/>
      <c r="E57" s="108"/>
      <c r="F57" s="108"/>
      <c r="G57" s="108">
        <v>2000000</v>
      </c>
    </row>
    <row r="58" ht="18" customHeight="1" spans="1:7">
      <c r="A58" s="164" t="s">
        <v>198</v>
      </c>
      <c r="B58" s="164" t="s">
        <v>199</v>
      </c>
      <c r="C58" s="108">
        <v>600000</v>
      </c>
      <c r="D58" s="108"/>
      <c r="E58" s="108"/>
      <c r="F58" s="108"/>
      <c r="G58" s="108">
        <v>600000</v>
      </c>
    </row>
    <row r="59" ht="18" customHeight="1" spans="1:7">
      <c r="A59" s="18" t="s">
        <v>200</v>
      </c>
      <c r="B59" s="18" t="s">
        <v>201</v>
      </c>
      <c r="C59" s="108">
        <v>908812.32</v>
      </c>
      <c r="D59" s="108">
        <v>908812.32</v>
      </c>
      <c r="E59" s="108">
        <v>908812.32</v>
      </c>
      <c r="F59" s="108"/>
      <c r="G59" s="108"/>
    </row>
    <row r="60" ht="18" customHeight="1" spans="1:7">
      <c r="A60" s="163" t="s">
        <v>202</v>
      </c>
      <c r="B60" s="163" t="s">
        <v>203</v>
      </c>
      <c r="C60" s="108">
        <v>908812.32</v>
      </c>
      <c r="D60" s="108">
        <v>908812.32</v>
      </c>
      <c r="E60" s="108">
        <v>908812.32</v>
      </c>
      <c r="F60" s="108"/>
      <c r="G60" s="108"/>
    </row>
    <row r="61" ht="18" customHeight="1" spans="1:7">
      <c r="A61" s="164" t="s">
        <v>204</v>
      </c>
      <c r="B61" s="164" t="s">
        <v>205</v>
      </c>
      <c r="C61" s="108">
        <v>908812.32</v>
      </c>
      <c r="D61" s="108">
        <v>908812.32</v>
      </c>
      <c r="E61" s="108">
        <v>908812.32</v>
      </c>
      <c r="F61" s="108"/>
      <c r="G61" s="108"/>
    </row>
    <row r="62" ht="18" customHeight="1" spans="1:7">
      <c r="A62" s="107" t="s">
        <v>250</v>
      </c>
      <c r="B62" s="188" t="s">
        <v>250</v>
      </c>
      <c r="C62" s="108">
        <v>27970572.87</v>
      </c>
      <c r="D62" s="108">
        <v>19370572.87</v>
      </c>
      <c r="E62" s="108">
        <v>18161820.15</v>
      </c>
      <c r="F62" s="108">
        <v>1208752.72</v>
      </c>
      <c r="G62" s="108">
        <v>8600000</v>
      </c>
    </row>
  </sheetData>
  <mergeCells count="6">
    <mergeCell ref="A2:G2"/>
    <mergeCell ref="A4:B4"/>
    <mergeCell ref="D4:F4"/>
    <mergeCell ref="A62:B62"/>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D22" sqref="D22"/>
    </sheetView>
  </sheetViews>
  <sheetFormatPr defaultColWidth="10.425" defaultRowHeight="14.25" customHeight="1" outlineLevelRow="6" outlineLevelCol="5"/>
  <cols>
    <col min="1" max="6" width="28.1416666666667" customWidth="1"/>
  </cols>
  <sheetData>
    <row r="1" customHeight="1" spans="1:6">
      <c r="A1" s="76"/>
      <c r="B1" s="76"/>
      <c r="C1" s="76"/>
      <c r="D1" s="76"/>
      <c r="E1" s="75"/>
      <c r="F1" s="181" t="s">
        <v>251</v>
      </c>
    </row>
    <row r="2" ht="41.25" customHeight="1" spans="1:6">
      <c r="A2" s="182" t="str">
        <f>"2025"&amp;"年一般公共预算“三公”经费支出预算表"</f>
        <v>2025年一般公共预算“三公”经费支出预算表</v>
      </c>
      <c r="B2" s="76"/>
      <c r="C2" s="76"/>
      <c r="D2" s="76"/>
      <c r="E2" s="75"/>
      <c r="F2" s="76"/>
    </row>
    <row r="3" customHeight="1" spans="1:6">
      <c r="A3" s="139" t="str">
        <f>"单位名称："&amp;"昆明市晋宁区人民政府宝峰街道办事处"</f>
        <v>单位名称：昆明市晋宁区人民政府宝峰街道办事处</v>
      </c>
      <c r="B3" s="183"/>
      <c r="D3" s="76"/>
      <c r="E3" s="75"/>
      <c r="F3" s="94" t="s">
        <v>1</v>
      </c>
    </row>
    <row r="4" ht="27" customHeight="1" spans="1:6">
      <c r="A4" s="80" t="s">
        <v>252</v>
      </c>
      <c r="B4" s="80" t="s">
        <v>253</v>
      </c>
      <c r="C4" s="82" t="s">
        <v>254</v>
      </c>
      <c r="D4" s="80"/>
      <c r="E4" s="81"/>
      <c r="F4" s="80" t="s">
        <v>255</v>
      </c>
    </row>
    <row r="5" ht="28.5" customHeight="1" spans="1:6">
      <c r="A5" s="184"/>
      <c r="B5" s="84"/>
      <c r="C5" s="81" t="s">
        <v>57</v>
      </c>
      <c r="D5" s="81" t="s">
        <v>256</v>
      </c>
      <c r="E5" s="81" t="s">
        <v>257</v>
      </c>
      <c r="F5" s="83"/>
    </row>
    <row r="6" ht="17.25" customHeight="1" spans="1:6">
      <c r="A6" s="86" t="s">
        <v>83</v>
      </c>
      <c r="B6" s="86" t="s">
        <v>84</v>
      </c>
      <c r="C6" s="86" t="s">
        <v>85</v>
      </c>
      <c r="D6" s="86" t="s">
        <v>86</v>
      </c>
      <c r="E6" s="86" t="s">
        <v>87</v>
      </c>
      <c r="F6" s="86" t="s">
        <v>88</v>
      </c>
    </row>
    <row r="7" ht="17.25" customHeight="1" spans="1:6">
      <c r="A7" s="108">
        <v>390600</v>
      </c>
      <c r="B7" s="108"/>
      <c r="C7" s="108">
        <v>120000</v>
      </c>
      <c r="D7" s="108"/>
      <c r="E7" s="108">
        <v>120000</v>
      </c>
      <c r="F7" s="108">
        <v>270600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8"/>
  <sheetViews>
    <sheetView showZeros="0" topLeftCell="G91"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5"/>
      <c r="C1" s="171"/>
      <c r="E1" s="172"/>
      <c r="F1" s="172"/>
      <c r="G1" s="172"/>
      <c r="H1" s="172"/>
      <c r="I1" s="112"/>
      <c r="J1" s="112"/>
      <c r="K1" s="112"/>
      <c r="L1" s="112"/>
      <c r="M1" s="112"/>
      <c r="N1" s="112"/>
      <c r="R1" s="112"/>
      <c r="V1" s="171"/>
      <c r="X1" s="42" t="s">
        <v>258</v>
      </c>
    </row>
    <row r="2" ht="45.75" customHeight="1" spans="1:24">
      <c r="A2" s="96" t="str">
        <f>"2025"&amp;"年部门基本支出预算表"</f>
        <v>2025年部门基本支出预算表</v>
      </c>
      <c r="B2" s="43"/>
      <c r="C2" s="96"/>
      <c r="D2" s="96"/>
      <c r="E2" s="96"/>
      <c r="F2" s="96"/>
      <c r="G2" s="96"/>
      <c r="H2" s="96"/>
      <c r="I2" s="96"/>
      <c r="J2" s="96"/>
      <c r="K2" s="96"/>
      <c r="L2" s="96"/>
      <c r="M2" s="96"/>
      <c r="N2" s="96"/>
      <c r="O2" s="43"/>
      <c r="P2" s="43"/>
      <c r="Q2" s="43"/>
      <c r="R2" s="96"/>
      <c r="S2" s="96"/>
      <c r="T2" s="96"/>
      <c r="U2" s="96"/>
      <c r="V2" s="96"/>
      <c r="W2" s="96"/>
      <c r="X2" s="96"/>
    </row>
    <row r="3" ht="18.75" customHeight="1" spans="1:24">
      <c r="A3" s="44" t="str">
        <f>"单位名称："&amp;"昆明市晋宁区人民政府宝峰街道办事处"</f>
        <v>单位名称：昆明市晋宁区人民政府宝峰街道办事处</v>
      </c>
      <c r="B3" s="45"/>
      <c r="C3" s="173"/>
      <c r="D3" s="173"/>
      <c r="E3" s="173"/>
      <c r="F3" s="173"/>
      <c r="G3" s="173"/>
      <c r="H3" s="173"/>
      <c r="I3" s="114"/>
      <c r="J3" s="114"/>
      <c r="K3" s="114"/>
      <c r="L3" s="114"/>
      <c r="M3" s="114"/>
      <c r="N3" s="114"/>
      <c r="O3" s="46"/>
      <c r="P3" s="46"/>
      <c r="Q3" s="46"/>
      <c r="R3" s="114"/>
      <c r="V3" s="171"/>
      <c r="X3" s="42" t="s">
        <v>1</v>
      </c>
    </row>
    <row r="4" ht="18" customHeight="1" spans="1:24">
      <c r="A4" s="48" t="s">
        <v>259</v>
      </c>
      <c r="B4" s="48" t="s">
        <v>260</v>
      </c>
      <c r="C4" s="48" t="s">
        <v>261</v>
      </c>
      <c r="D4" s="48" t="s">
        <v>262</v>
      </c>
      <c r="E4" s="48" t="s">
        <v>263</v>
      </c>
      <c r="F4" s="48" t="s">
        <v>264</v>
      </c>
      <c r="G4" s="48" t="s">
        <v>265</v>
      </c>
      <c r="H4" s="48" t="s">
        <v>266</v>
      </c>
      <c r="I4" s="175" t="s">
        <v>267</v>
      </c>
      <c r="J4" s="109" t="s">
        <v>267</v>
      </c>
      <c r="K4" s="109"/>
      <c r="L4" s="109"/>
      <c r="M4" s="109"/>
      <c r="N4" s="109"/>
      <c r="O4" s="13"/>
      <c r="P4" s="13"/>
      <c r="Q4" s="13"/>
      <c r="R4" s="130" t="s">
        <v>61</v>
      </c>
      <c r="S4" s="109" t="s">
        <v>62</v>
      </c>
      <c r="T4" s="109"/>
      <c r="U4" s="109"/>
      <c r="V4" s="109"/>
      <c r="W4" s="109"/>
      <c r="X4" s="110"/>
    </row>
    <row r="5" ht="18" customHeight="1" spans="1:24">
      <c r="A5" s="50"/>
      <c r="B5" s="63"/>
      <c r="C5" s="157"/>
      <c r="D5" s="50"/>
      <c r="E5" s="50"/>
      <c r="F5" s="50"/>
      <c r="G5" s="50"/>
      <c r="H5" s="50"/>
      <c r="I5" s="155" t="s">
        <v>268</v>
      </c>
      <c r="J5" s="175" t="s">
        <v>58</v>
      </c>
      <c r="K5" s="109"/>
      <c r="L5" s="109"/>
      <c r="M5" s="109"/>
      <c r="N5" s="110"/>
      <c r="O5" s="12" t="s">
        <v>269</v>
      </c>
      <c r="P5" s="13"/>
      <c r="Q5" s="36"/>
      <c r="R5" s="48" t="s">
        <v>61</v>
      </c>
      <c r="S5" s="175" t="s">
        <v>62</v>
      </c>
      <c r="T5" s="130" t="s">
        <v>64</v>
      </c>
      <c r="U5" s="109" t="s">
        <v>62</v>
      </c>
      <c r="V5" s="130" t="s">
        <v>66</v>
      </c>
      <c r="W5" s="130" t="s">
        <v>67</v>
      </c>
      <c r="X5" s="178" t="s">
        <v>68</v>
      </c>
    </row>
    <row r="6" ht="19.5" customHeight="1" spans="1:24">
      <c r="A6" s="63"/>
      <c r="B6" s="63"/>
      <c r="C6" s="63"/>
      <c r="D6" s="63"/>
      <c r="E6" s="63"/>
      <c r="F6" s="63"/>
      <c r="G6" s="63"/>
      <c r="H6" s="63"/>
      <c r="I6" s="63"/>
      <c r="J6" s="176" t="s">
        <v>270</v>
      </c>
      <c r="K6" s="48" t="s">
        <v>271</v>
      </c>
      <c r="L6" s="48" t="s">
        <v>272</v>
      </c>
      <c r="M6" s="48" t="s">
        <v>273</v>
      </c>
      <c r="N6" s="48" t="s">
        <v>274</v>
      </c>
      <c r="O6" s="48" t="s">
        <v>58</v>
      </c>
      <c r="P6" s="48" t="s">
        <v>59</v>
      </c>
      <c r="Q6" s="48" t="s">
        <v>60</v>
      </c>
      <c r="R6" s="63"/>
      <c r="S6" s="48" t="s">
        <v>57</v>
      </c>
      <c r="T6" s="48" t="s">
        <v>64</v>
      </c>
      <c r="U6" s="48" t="s">
        <v>275</v>
      </c>
      <c r="V6" s="48" t="s">
        <v>66</v>
      </c>
      <c r="W6" s="48" t="s">
        <v>67</v>
      </c>
      <c r="X6" s="48" t="s">
        <v>68</v>
      </c>
    </row>
    <row r="7" ht="37.5" customHeight="1" spans="1:24">
      <c r="A7" s="174"/>
      <c r="B7" s="55"/>
      <c r="C7" s="174"/>
      <c r="D7" s="174"/>
      <c r="E7" s="174"/>
      <c r="F7" s="174"/>
      <c r="G7" s="174"/>
      <c r="H7" s="174"/>
      <c r="I7" s="174"/>
      <c r="J7" s="177" t="s">
        <v>57</v>
      </c>
      <c r="K7" s="53" t="s">
        <v>276</v>
      </c>
      <c r="L7" s="53" t="s">
        <v>272</v>
      </c>
      <c r="M7" s="53" t="s">
        <v>273</v>
      </c>
      <c r="N7" s="53" t="s">
        <v>274</v>
      </c>
      <c r="O7" s="53" t="s">
        <v>272</v>
      </c>
      <c r="P7" s="53" t="s">
        <v>273</v>
      </c>
      <c r="Q7" s="53" t="s">
        <v>274</v>
      </c>
      <c r="R7" s="53" t="s">
        <v>61</v>
      </c>
      <c r="S7" s="53" t="s">
        <v>57</v>
      </c>
      <c r="T7" s="53" t="s">
        <v>64</v>
      </c>
      <c r="U7" s="53" t="s">
        <v>275</v>
      </c>
      <c r="V7" s="53" t="s">
        <v>66</v>
      </c>
      <c r="W7" s="53" t="s">
        <v>67</v>
      </c>
      <c r="X7" s="53" t="s">
        <v>68</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70</v>
      </c>
      <c r="B9" s="21" t="s">
        <v>70</v>
      </c>
      <c r="C9" s="21" t="s">
        <v>277</v>
      </c>
      <c r="D9" s="21" t="s">
        <v>278</v>
      </c>
      <c r="E9" s="21" t="s">
        <v>106</v>
      </c>
      <c r="F9" s="21" t="s">
        <v>103</v>
      </c>
      <c r="G9" s="21" t="s">
        <v>279</v>
      </c>
      <c r="H9" s="21" t="s">
        <v>280</v>
      </c>
      <c r="I9" s="108">
        <v>833124</v>
      </c>
      <c r="J9" s="108">
        <v>833124</v>
      </c>
      <c r="K9" s="108"/>
      <c r="L9" s="108"/>
      <c r="M9" s="108">
        <v>833124</v>
      </c>
      <c r="N9" s="108"/>
      <c r="O9" s="108"/>
      <c r="P9" s="108"/>
      <c r="Q9" s="108"/>
      <c r="R9" s="108"/>
      <c r="S9" s="108"/>
      <c r="T9" s="108"/>
      <c r="U9" s="108"/>
      <c r="V9" s="108"/>
      <c r="W9" s="108"/>
      <c r="X9" s="108"/>
    </row>
    <row r="10" ht="20.25" customHeight="1" spans="1:24">
      <c r="A10" s="21" t="s">
        <v>70</v>
      </c>
      <c r="B10" s="21" t="s">
        <v>70</v>
      </c>
      <c r="C10" s="21" t="s">
        <v>277</v>
      </c>
      <c r="D10" s="21" t="s">
        <v>278</v>
      </c>
      <c r="E10" s="21" t="s">
        <v>106</v>
      </c>
      <c r="F10" s="21" t="s">
        <v>103</v>
      </c>
      <c r="G10" s="21" t="s">
        <v>281</v>
      </c>
      <c r="H10" s="21" t="s">
        <v>282</v>
      </c>
      <c r="I10" s="108">
        <v>1433592</v>
      </c>
      <c r="J10" s="108">
        <v>1433592</v>
      </c>
      <c r="K10" s="26"/>
      <c r="L10" s="26"/>
      <c r="M10" s="108">
        <v>1433592</v>
      </c>
      <c r="N10" s="26"/>
      <c r="O10" s="108"/>
      <c r="P10" s="108"/>
      <c r="Q10" s="108"/>
      <c r="R10" s="108"/>
      <c r="S10" s="108"/>
      <c r="T10" s="108"/>
      <c r="U10" s="108"/>
      <c r="V10" s="108"/>
      <c r="W10" s="108"/>
      <c r="X10" s="108"/>
    </row>
    <row r="11" ht="20.25" customHeight="1" spans="1:24">
      <c r="A11" s="21" t="s">
        <v>70</v>
      </c>
      <c r="B11" s="21" t="s">
        <v>70</v>
      </c>
      <c r="C11" s="21" t="s">
        <v>277</v>
      </c>
      <c r="D11" s="21" t="s">
        <v>278</v>
      </c>
      <c r="E11" s="21" t="s">
        <v>106</v>
      </c>
      <c r="F11" s="21" t="s">
        <v>103</v>
      </c>
      <c r="G11" s="21" t="s">
        <v>281</v>
      </c>
      <c r="H11" s="21" t="s">
        <v>282</v>
      </c>
      <c r="I11" s="108">
        <v>138000</v>
      </c>
      <c r="J11" s="108">
        <v>138000</v>
      </c>
      <c r="K11" s="26"/>
      <c r="L11" s="26"/>
      <c r="M11" s="108">
        <v>138000</v>
      </c>
      <c r="N11" s="26"/>
      <c r="O11" s="108"/>
      <c r="P11" s="108"/>
      <c r="Q11" s="108"/>
      <c r="R11" s="108"/>
      <c r="S11" s="108"/>
      <c r="T11" s="108"/>
      <c r="U11" s="108"/>
      <c r="V11" s="108"/>
      <c r="W11" s="108"/>
      <c r="X11" s="108"/>
    </row>
    <row r="12" ht="20.25" customHeight="1" spans="1:24">
      <c r="A12" s="21" t="s">
        <v>70</v>
      </c>
      <c r="B12" s="21" t="s">
        <v>70</v>
      </c>
      <c r="C12" s="21" t="s">
        <v>277</v>
      </c>
      <c r="D12" s="21" t="s">
        <v>278</v>
      </c>
      <c r="E12" s="21" t="s">
        <v>106</v>
      </c>
      <c r="F12" s="21" t="s">
        <v>103</v>
      </c>
      <c r="G12" s="21" t="s">
        <v>283</v>
      </c>
      <c r="H12" s="21" t="s">
        <v>284</v>
      </c>
      <c r="I12" s="108">
        <v>69427</v>
      </c>
      <c r="J12" s="108">
        <v>69427</v>
      </c>
      <c r="K12" s="26"/>
      <c r="L12" s="26"/>
      <c r="M12" s="108">
        <v>69427</v>
      </c>
      <c r="N12" s="26"/>
      <c r="O12" s="108"/>
      <c r="P12" s="108"/>
      <c r="Q12" s="108"/>
      <c r="R12" s="108"/>
      <c r="S12" s="108"/>
      <c r="T12" s="108"/>
      <c r="U12" s="108"/>
      <c r="V12" s="108"/>
      <c r="W12" s="108"/>
      <c r="X12" s="108"/>
    </row>
    <row r="13" ht="20.25" customHeight="1" spans="1:24">
      <c r="A13" s="21" t="s">
        <v>70</v>
      </c>
      <c r="B13" s="21" t="s">
        <v>70</v>
      </c>
      <c r="C13" s="21" t="s">
        <v>285</v>
      </c>
      <c r="D13" s="21" t="s">
        <v>286</v>
      </c>
      <c r="E13" s="21" t="s">
        <v>116</v>
      </c>
      <c r="F13" s="21" t="s">
        <v>117</v>
      </c>
      <c r="G13" s="21" t="s">
        <v>279</v>
      </c>
      <c r="H13" s="21" t="s">
        <v>280</v>
      </c>
      <c r="I13" s="108">
        <v>268404</v>
      </c>
      <c r="J13" s="108">
        <v>268404</v>
      </c>
      <c r="K13" s="26"/>
      <c r="L13" s="26"/>
      <c r="M13" s="108">
        <v>268404</v>
      </c>
      <c r="N13" s="26"/>
      <c r="O13" s="108"/>
      <c r="P13" s="108"/>
      <c r="Q13" s="108"/>
      <c r="R13" s="108"/>
      <c r="S13" s="108"/>
      <c r="T13" s="108"/>
      <c r="U13" s="108"/>
      <c r="V13" s="108"/>
      <c r="W13" s="108"/>
      <c r="X13" s="108"/>
    </row>
    <row r="14" ht="20.25" customHeight="1" spans="1:24">
      <c r="A14" s="21" t="s">
        <v>70</v>
      </c>
      <c r="B14" s="21" t="s">
        <v>70</v>
      </c>
      <c r="C14" s="21" t="s">
        <v>285</v>
      </c>
      <c r="D14" s="21" t="s">
        <v>286</v>
      </c>
      <c r="E14" s="21" t="s">
        <v>170</v>
      </c>
      <c r="F14" s="21" t="s">
        <v>171</v>
      </c>
      <c r="G14" s="21" t="s">
        <v>279</v>
      </c>
      <c r="H14" s="21" t="s">
        <v>280</v>
      </c>
      <c r="I14" s="108">
        <v>65496</v>
      </c>
      <c r="J14" s="108">
        <v>65496</v>
      </c>
      <c r="K14" s="26"/>
      <c r="L14" s="26"/>
      <c r="M14" s="108">
        <v>65496</v>
      </c>
      <c r="N14" s="26"/>
      <c r="O14" s="108"/>
      <c r="P14" s="108"/>
      <c r="Q14" s="108"/>
      <c r="R14" s="108"/>
      <c r="S14" s="108"/>
      <c r="T14" s="108"/>
      <c r="U14" s="108"/>
      <c r="V14" s="108"/>
      <c r="W14" s="108"/>
      <c r="X14" s="108"/>
    </row>
    <row r="15" ht="20.25" customHeight="1" spans="1:24">
      <c r="A15" s="21" t="s">
        <v>70</v>
      </c>
      <c r="B15" s="21" t="s">
        <v>70</v>
      </c>
      <c r="C15" s="21" t="s">
        <v>285</v>
      </c>
      <c r="D15" s="21" t="s">
        <v>286</v>
      </c>
      <c r="E15" s="21" t="s">
        <v>183</v>
      </c>
      <c r="F15" s="21" t="s">
        <v>117</v>
      </c>
      <c r="G15" s="21" t="s">
        <v>279</v>
      </c>
      <c r="H15" s="21" t="s">
        <v>280</v>
      </c>
      <c r="I15" s="108">
        <v>948564</v>
      </c>
      <c r="J15" s="108">
        <v>948564</v>
      </c>
      <c r="K15" s="26"/>
      <c r="L15" s="26"/>
      <c r="M15" s="108">
        <v>948564</v>
      </c>
      <c r="N15" s="26"/>
      <c r="O15" s="108"/>
      <c r="P15" s="108"/>
      <c r="Q15" s="108"/>
      <c r="R15" s="108"/>
      <c r="S15" s="108"/>
      <c r="T15" s="108"/>
      <c r="U15" s="108"/>
      <c r="V15" s="108"/>
      <c r="W15" s="108"/>
      <c r="X15" s="108"/>
    </row>
    <row r="16" ht="20.25" customHeight="1" spans="1:24">
      <c r="A16" s="21" t="s">
        <v>70</v>
      </c>
      <c r="B16" s="21" t="s">
        <v>70</v>
      </c>
      <c r="C16" s="21" t="s">
        <v>285</v>
      </c>
      <c r="D16" s="21" t="s">
        <v>286</v>
      </c>
      <c r="E16" s="21" t="s">
        <v>116</v>
      </c>
      <c r="F16" s="21" t="s">
        <v>117</v>
      </c>
      <c r="G16" s="21" t="s">
        <v>281</v>
      </c>
      <c r="H16" s="21" t="s">
        <v>282</v>
      </c>
      <c r="I16" s="108">
        <v>36000</v>
      </c>
      <c r="J16" s="108">
        <v>36000</v>
      </c>
      <c r="K16" s="26"/>
      <c r="L16" s="26"/>
      <c r="M16" s="108">
        <v>36000</v>
      </c>
      <c r="N16" s="26"/>
      <c r="O16" s="108"/>
      <c r="P16" s="108"/>
      <c r="Q16" s="108"/>
      <c r="R16" s="108"/>
      <c r="S16" s="108"/>
      <c r="T16" s="108"/>
      <c r="U16" s="108"/>
      <c r="V16" s="108"/>
      <c r="W16" s="108"/>
      <c r="X16" s="108"/>
    </row>
    <row r="17" ht="20.25" customHeight="1" spans="1:24">
      <c r="A17" s="21" t="s">
        <v>70</v>
      </c>
      <c r="B17" s="21" t="s">
        <v>70</v>
      </c>
      <c r="C17" s="21" t="s">
        <v>285</v>
      </c>
      <c r="D17" s="21" t="s">
        <v>286</v>
      </c>
      <c r="E17" s="21" t="s">
        <v>116</v>
      </c>
      <c r="F17" s="21" t="s">
        <v>117</v>
      </c>
      <c r="G17" s="21" t="s">
        <v>281</v>
      </c>
      <c r="H17" s="21" t="s">
        <v>282</v>
      </c>
      <c r="I17" s="108">
        <v>17760</v>
      </c>
      <c r="J17" s="108">
        <v>17760</v>
      </c>
      <c r="K17" s="26"/>
      <c r="L17" s="26"/>
      <c r="M17" s="108">
        <v>17760</v>
      </c>
      <c r="N17" s="26"/>
      <c r="O17" s="108"/>
      <c r="P17" s="108"/>
      <c r="Q17" s="108"/>
      <c r="R17" s="108"/>
      <c r="S17" s="108"/>
      <c r="T17" s="108"/>
      <c r="U17" s="108"/>
      <c r="V17" s="108"/>
      <c r="W17" s="108"/>
      <c r="X17" s="108"/>
    </row>
    <row r="18" ht="20.25" customHeight="1" spans="1:24">
      <c r="A18" s="21" t="s">
        <v>70</v>
      </c>
      <c r="B18" s="21" t="s">
        <v>70</v>
      </c>
      <c r="C18" s="21" t="s">
        <v>285</v>
      </c>
      <c r="D18" s="21" t="s">
        <v>286</v>
      </c>
      <c r="E18" s="21" t="s">
        <v>170</v>
      </c>
      <c r="F18" s="21" t="s">
        <v>171</v>
      </c>
      <c r="G18" s="21" t="s">
        <v>281</v>
      </c>
      <c r="H18" s="21" t="s">
        <v>282</v>
      </c>
      <c r="I18" s="108">
        <v>12000</v>
      </c>
      <c r="J18" s="108">
        <v>12000</v>
      </c>
      <c r="K18" s="26"/>
      <c r="L18" s="26"/>
      <c r="M18" s="108">
        <v>12000</v>
      </c>
      <c r="N18" s="26"/>
      <c r="O18" s="108"/>
      <c r="P18" s="108"/>
      <c r="Q18" s="108"/>
      <c r="R18" s="108"/>
      <c r="S18" s="108"/>
      <c r="T18" s="108"/>
      <c r="U18" s="108"/>
      <c r="V18" s="108"/>
      <c r="W18" s="108"/>
      <c r="X18" s="108"/>
    </row>
    <row r="19" ht="20.25" customHeight="1" spans="1:24">
      <c r="A19" s="21" t="s">
        <v>70</v>
      </c>
      <c r="B19" s="21" t="s">
        <v>70</v>
      </c>
      <c r="C19" s="21" t="s">
        <v>285</v>
      </c>
      <c r="D19" s="21" t="s">
        <v>286</v>
      </c>
      <c r="E19" s="21" t="s">
        <v>170</v>
      </c>
      <c r="F19" s="21" t="s">
        <v>171</v>
      </c>
      <c r="G19" s="21" t="s">
        <v>281</v>
      </c>
      <c r="H19" s="21" t="s">
        <v>282</v>
      </c>
      <c r="I19" s="108">
        <v>5280</v>
      </c>
      <c r="J19" s="108">
        <v>5280</v>
      </c>
      <c r="K19" s="26"/>
      <c r="L19" s="26"/>
      <c r="M19" s="108">
        <v>5280</v>
      </c>
      <c r="N19" s="26"/>
      <c r="O19" s="108"/>
      <c r="P19" s="108"/>
      <c r="Q19" s="108"/>
      <c r="R19" s="108"/>
      <c r="S19" s="108"/>
      <c r="T19" s="108"/>
      <c r="U19" s="108"/>
      <c r="V19" s="108"/>
      <c r="W19" s="108"/>
      <c r="X19" s="108"/>
    </row>
    <row r="20" ht="20.25" customHeight="1" spans="1:24">
      <c r="A20" s="21" t="s">
        <v>70</v>
      </c>
      <c r="B20" s="21" t="s">
        <v>70</v>
      </c>
      <c r="C20" s="21" t="s">
        <v>285</v>
      </c>
      <c r="D20" s="21" t="s">
        <v>286</v>
      </c>
      <c r="E20" s="21" t="s">
        <v>183</v>
      </c>
      <c r="F20" s="21" t="s">
        <v>117</v>
      </c>
      <c r="G20" s="21" t="s">
        <v>281</v>
      </c>
      <c r="H20" s="21" t="s">
        <v>282</v>
      </c>
      <c r="I20" s="108">
        <v>62820</v>
      </c>
      <c r="J20" s="108">
        <v>62820</v>
      </c>
      <c r="K20" s="26"/>
      <c r="L20" s="26"/>
      <c r="M20" s="108">
        <v>62820</v>
      </c>
      <c r="N20" s="26"/>
      <c r="O20" s="108"/>
      <c r="P20" s="108"/>
      <c r="Q20" s="108"/>
      <c r="R20" s="108"/>
      <c r="S20" s="108"/>
      <c r="T20" s="108"/>
      <c r="U20" s="108"/>
      <c r="V20" s="108"/>
      <c r="W20" s="108"/>
      <c r="X20" s="108"/>
    </row>
    <row r="21" ht="20.25" customHeight="1" spans="1:24">
      <c r="A21" s="21" t="s">
        <v>70</v>
      </c>
      <c r="B21" s="21" t="s">
        <v>70</v>
      </c>
      <c r="C21" s="21" t="s">
        <v>285</v>
      </c>
      <c r="D21" s="21" t="s">
        <v>286</v>
      </c>
      <c r="E21" s="21" t="s">
        <v>183</v>
      </c>
      <c r="F21" s="21" t="s">
        <v>117</v>
      </c>
      <c r="G21" s="21" t="s">
        <v>281</v>
      </c>
      <c r="H21" s="21" t="s">
        <v>282</v>
      </c>
      <c r="I21" s="108">
        <v>114000</v>
      </c>
      <c r="J21" s="108">
        <v>114000</v>
      </c>
      <c r="K21" s="26"/>
      <c r="L21" s="26"/>
      <c r="M21" s="108">
        <v>114000</v>
      </c>
      <c r="N21" s="26"/>
      <c r="O21" s="108"/>
      <c r="P21" s="108"/>
      <c r="Q21" s="108"/>
      <c r="R21" s="108"/>
      <c r="S21" s="108"/>
      <c r="T21" s="108"/>
      <c r="U21" s="108"/>
      <c r="V21" s="108"/>
      <c r="W21" s="108"/>
      <c r="X21" s="108"/>
    </row>
    <row r="22" ht="20.25" customHeight="1" spans="1:24">
      <c r="A22" s="21" t="s">
        <v>70</v>
      </c>
      <c r="B22" s="21" t="s">
        <v>70</v>
      </c>
      <c r="C22" s="21" t="s">
        <v>285</v>
      </c>
      <c r="D22" s="21" t="s">
        <v>286</v>
      </c>
      <c r="E22" s="21" t="s">
        <v>116</v>
      </c>
      <c r="F22" s="21" t="s">
        <v>117</v>
      </c>
      <c r="G22" s="21" t="s">
        <v>283</v>
      </c>
      <c r="H22" s="21" t="s">
        <v>284</v>
      </c>
      <c r="I22" s="108">
        <v>22367</v>
      </c>
      <c r="J22" s="108">
        <v>22367</v>
      </c>
      <c r="K22" s="26"/>
      <c r="L22" s="26"/>
      <c r="M22" s="108">
        <v>22367</v>
      </c>
      <c r="N22" s="26"/>
      <c r="O22" s="108"/>
      <c r="P22" s="108"/>
      <c r="Q22" s="108"/>
      <c r="R22" s="108"/>
      <c r="S22" s="108"/>
      <c r="T22" s="108"/>
      <c r="U22" s="108"/>
      <c r="V22" s="108"/>
      <c r="W22" s="108"/>
      <c r="X22" s="108"/>
    </row>
    <row r="23" ht="20.25" customHeight="1" spans="1:24">
      <c r="A23" s="21" t="s">
        <v>70</v>
      </c>
      <c r="B23" s="21" t="s">
        <v>70</v>
      </c>
      <c r="C23" s="21" t="s">
        <v>285</v>
      </c>
      <c r="D23" s="21" t="s">
        <v>286</v>
      </c>
      <c r="E23" s="21" t="s">
        <v>170</v>
      </c>
      <c r="F23" s="21" t="s">
        <v>171</v>
      </c>
      <c r="G23" s="21" t="s">
        <v>283</v>
      </c>
      <c r="H23" s="21" t="s">
        <v>284</v>
      </c>
      <c r="I23" s="108">
        <v>5458</v>
      </c>
      <c r="J23" s="108">
        <v>5458</v>
      </c>
      <c r="K23" s="26"/>
      <c r="L23" s="26"/>
      <c r="M23" s="108">
        <v>5458</v>
      </c>
      <c r="N23" s="26"/>
      <c r="O23" s="108"/>
      <c r="P23" s="108"/>
      <c r="Q23" s="108"/>
      <c r="R23" s="108"/>
      <c r="S23" s="108"/>
      <c r="T23" s="108"/>
      <c r="U23" s="108"/>
      <c r="V23" s="108"/>
      <c r="W23" s="108"/>
      <c r="X23" s="108"/>
    </row>
    <row r="24" ht="20.25" customHeight="1" spans="1:24">
      <c r="A24" s="21" t="s">
        <v>70</v>
      </c>
      <c r="B24" s="21" t="s">
        <v>70</v>
      </c>
      <c r="C24" s="21" t="s">
        <v>285</v>
      </c>
      <c r="D24" s="21" t="s">
        <v>286</v>
      </c>
      <c r="E24" s="21" t="s">
        <v>183</v>
      </c>
      <c r="F24" s="21" t="s">
        <v>117</v>
      </c>
      <c r="G24" s="21" t="s">
        <v>283</v>
      </c>
      <c r="H24" s="21" t="s">
        <v>284</v>
      </c>
      <c r="I24" s="108">
        <v>79047</v>
      </c>
      <c r="J24" s="108">
        <v>79047</v>
      </c>
      <c r="K24" s="26"/>
      <c r="L24" s="26"/>
      <c r="M24" s="108">
        <v>79047</v>
      </c>
      <c r="N24" s="26"/>
      <c r="O24" s="108"/>
      <c r="P24" s="108"/>
      <c r="Q24" s="108"/>
      <c r="R24" s="108"/>
      <c r="S24" s="108"/>
      <c r="T24" s="108"/>
      <c r="U24" s="108"/>
      <c r="V24" s="108"/>
      <c r="W24" s="108"/>
      <c r="X24" s="108"/>
    </row>
    <row r="25" ht="20.25" customHeight="1" spans="1:24">
      <c r="A25" s="21" t="s">
        <v>70</v>
      </c>
      <c r="B25" s="21" t="s">
        <v>70</v>
      </c>
      <c r="C25" s="21" t="s">
        <v>285</v>
      </c>
      <c r="D25" s="21" t="s">
        <v>286</v>
      </c>
      <c r="E25" s="21" t="s">
        <v>116</v>
      </c>
      <c r="F25" s="21" t="s">
        <v>117</v>
      </c>
      <c r="G25" s="21" t="s">
        <v>287</v>
      </c>
      <c r="H25" s="21" t="s">
        <v>288</v>
      </c>
      <c r="I25" s="108">
        <v>59220</v>
      </c>
      <c r="J25" s="108">
        <v>59220</v>
      </c>
      <c r="K25" s="26"/>
      <c r="L25" s="26"/>
      <c r="M25" s="108">
        <v>59220</v>
      </c>
      <c r="N25" s="26"/>
      <c r="O25" s="108"/>
      <c r="P25" s="108"/>
      <c r="Q25" s="108"/>
      <c r="R25" s="108"/>
      <c r="S25" s="108"/>
      <c r="T25" s="108"/>
      <c r="U25" s="108"/>
      <c r="V25" s="108"/>
      <c r="W25" s="108"/>
      <c r="X25" s="108"/>
    </row>
    <row r="26" ht="20.25" customHeight="1" spans="1:24">
      <c r="A26" s="21" t="s">
        <v>70</v>
      </c>
      <c r="B26" s="21" t="s">
        <v>70</v>
      </c>
      <c r="C26" s="21" t="s">
        <v>285</v>
      </c>
      <c r="D26" s="21" t="s">
        <v>286</v>
      </c>
      <c r="E26" s="21" t="s">
        <v>116</v>
      </c>
      <c r="F26" s="21" t="s">
        <v>117</v>
      </c>
      <c r="G26" s="21" t="s">
        <v>287</v>
      </c>
      <c r="H26" s="21" t="s">
        <v>288</v>
      </c>
      <c r="I26" s="108">
        <v>110280</v>
      </c>
      <c r="J26" s="108">
        <v>110280</v>
      </c>
      <c r="K26" s="26"/>
      <c r="L26" s="26"/>
      <c r="M26" s="108">
        <v>110280</v>
      </c>
      <c r="N26" s="26"/>
      <c r="O26" s="108"/>
      <c r="P26" s="108"/>
      <c r="Q26" s="108"/>
      <c r="R26" s="108"/>
      <c r="S26" s="108"/>
      <c r="T26" s="108"/>
      <c r="U26" s="108"/>
      <c r="V26" s="108"/>
      <c r="W26" s="108"/>
      <c r="X26" s="108"/>
    </row>
    <row r="27" ht="20.25" customHeight="1" spans="1:24">
      <c r="A27" s="21" t="s">
        <v>70</v>
      </c>
      <c r="B27" s="21" t="s">
        <v>70</v>
      </c>
      <c r="C27" s="21" t="s">
        <v>285</v>
      </c>
      <c r="D27" s="21" t="s">
        <v>286</v>
      </c>
      <c r="E27" s="21" t="s">
        <v>116</v>
      </c>
      <c r="F27" s="21" t="s">
        <v>117</v>
      </c>
      <c r="G27" s="21" t="s">
        <v>287</v>
      </c>
      <c r="H27" s="21" t="s">
        <v>288</v>
      </c>
      <c r="I27" s="108">
        <v>125904</v>
      </c>
      <c r="J27" s="108">
        <v>125904</v>
      </c>
      <c r="K27" s="26"/>
      <c r="L27" s="26"/>
      <c r="M27" s="108">
        <v>125904</v>
      </c>
      <c r="N27" s="26"/>
      <c r="O27" s="108"/>
      <c r="P27" s="108"/>
      <c r="Q27" s="108"/>
      <c r="R27" s="108"/>
      <c r="S27" s="108"/>
      <c r="T27" s="108"/>
      <c r="U27" s="108"/>
      <c r="V27" s="108"/>
      <c r="W27" s="108"/>
      <c r="X27" s="108"/>
    </row>
    <row r="28" ht="20.25" customHeight="1" spans="1:24">
      <c r="A28" s="21" t="s">
        <v>70</v>
      </c>
      <c r="B28" s="21" t="s">
        <v>70</v>
      </c>
      <c r="C28" s="21" t="s">
        <v>285</v>
      </c>
      <c r="D28" s="21" t="s">
        <v>286</v>
      </c>
      <c r="E28" s="21" t="s">
        <v>170</v>
      </c>
      <c r="F28" s="21" t="s">
        <v>171</v>
      </c>
      <c r="G28" s="21" t="s">
        <v>287</v>
      </c>
      <c r="H28" s="21" t="s">
        <v>288</v>
      </c>
      <c r="I28" s="108">
        <v>17760</v>
      </c>
      <c r="J28" s="108">
        <v>17760</v>
      </c>
      <c r="K28" s="26"/>
      <c r="L28" s="26"/>
      <c r="M28" s="108">
        <v>17760</v>
      </c>
      <c r="N28" s="26"/>
      <c r="O28" s="108"/>
      <c r="P28" s="108"/>
      <c r="Q28" s="108"/>
      <c r="R28" s="108"/>
      <c r="S28" s="108"/>
      <c r="T28" s="108"/>
      <c r="U28" s="108"/>
      <c r="V28" s="108"/>
      <c r="W28" s="108"/>
      <c r="X28" s="108"/>
    </row>
    <row r="29" ht="20.25" customHeight="1" spans="1:24">
      <c r="A29" s="21" t="s">
        <v>70</v>
      </c>
      <c r="B29" s="21" t="s">
        <v>70</v>
      </c>
      <c r="C29" s="21" t="s">
        <v>285</v>
      </c>
      <c r="D29" s="21" t="s">
        <v>286</v>
      </c>
      <c r="E29" s="21" t="s">
        <v>170</v>
      </c>
      <c r="F29" s="21" t="s">
        <v>171</v>
      </c>
      <c r="G29" s="21" t="s">
        <v>287</v>
      </c>
      <c r="H29" s="21" t="s">
        <v>288</v>
      </c>
      <c r="I29" s="108">
        <v>35160</v>
      </c>
      <c r="J29" s="108">
        <v>35160</v>
      </c>
      <c r="K29" s="26"/>
      <c r="L29" s="26"/>
      <c r="M29" s="108">
        <v>35160</v>
      </c>
      <c r="N29" s="26"/>
      <c r="O29" s="108"/>
      <c r="P29" s="108"/>
      <c r="Q29" s="108"/>
      <c r="R29" s="108"/>
      <c r="S29" s="108"/>
      <c r="T29" s="108"/>
      <c r="U29" s="108"/>
      <c r="V29" s="108"/>
      <c r="W29" s="108"/>
      <c r="X29" s="108"/>
    </row>
    <row r="30" ht="20.25" customHeight="1" spans="1:24">
      <c r="A30" s="21" t="s">
        <v>70</v>
      </c>
      <c r="B30" s="21" t="s">
        <v>70</v>
      </c>
      <c r="C30" s="21" t="s">
        <v>285</v>
      </c>
      <c r="D30" s="21" t="s">
        <v>286</v>
      </c>
      <c r="E30" s="21" t="s">
        <v>170</v>
      </c>
      <c r="F30" s="21" t="s">
        <v>171</v>
      </c>
      <c r="G30" s="21" t="s">
        <v>287</v>
      </c>
      <c r="H30" s="21" t="s">
        <v>288</v>
      </c>
      <c r="I30" s="108">
        <v>38448</v>
      </c>
      <c r="J30" s="108">
        <v>38448</v>
      </c>
      <c r="K30" s="26"/>
      <c r="L30" s="26"/>
      <c r="M30" s="108">
        <v>38448</v>
      </c>
      <c r="N30" s="26"/>
      <c r="O30" s="108"/>
      <c r="P30" s="108"/>
      <c r="Q30" s="108"/>
      <c r="R30" s="108"/>
      <c r="S30" s="108"/>
      <c r="T30" s="108"/>
      <c r="U30" s="108"/>
      <c r="V30" s="108"/>
      <c r="W30" s="108"/>
      <c r="X30" s="108"/>
    </row>
    <row r="31" ht="20.25" customHeight="1" spans="1:24">
      <c r="A31" s="21" t="s">
        <v>70</v>
      </c>
      <c r="B31" s="21" t="s">
        <v>70</v>
      </c>
      <c r="C31" s="21" t="s">
        <v>285</v>
      </c>
      <c r="D31" s="21" t="s">
        <v>286</v>
      </c>
      <c r="E31" s="21" t="s">
        <v>183</v>
      </c>
      <c r="F31" s="21" t="s">
        <v>117</v>
      </c>
      <c r="G31" s="21" t="s">
        <v>287</v>
      </c>
      <c r="H31" s="21" t="s">
        <v>288</v>
      </c>
      <c r="I31" s="108">
        <v>398904</v>
      </c>
      <c r="J31" s="108">
        <v>398904</v>
      </c>
      <c r="K31" s="26"/>
      <c r="L31" s="26"/>
      <c r="M31" s="108">
        <v>398904</v>
      </c>
      <c r="N31" s="26"/>
      <c r="O31" s="108"/>
      <c r="P31" s="108"/>
      <c r="Q31" s="108"/>
      <c r="R31" s="108"/>
      <c r="S31" s="108"/>
      <c r="T31" s="108"/>
      <c r="U31" s="108"/>
      <c r="V31" s="108"/>
      <c r="W31" s="108"/>
      <c r="X31" s="108"/>
    </row>
    <row r="32" ht="20.25" customHeight="1" spans="1:24">
      <c r="A32" s="21" t="s">
        <v>70</v>
      </c>
      <c r="B32" s="21" t="s">
        <v>70</v>
      </c>
      <c r="C32" s="21" t="s">
        <v>285</v>
      </c>
      <c r="D32" s="21" t="s">
        <v>286</v>
      </c>
      <c r="E32" s="21" t="s">
        <v>183</v>
      </c>
      <c r="F32" s="21" t="s">
        <v>117</v>
      </c>
      <c r="G32" s="21" t="s">
        <v>287</v>
      </c>
      <c r="H32" s="21" t="s">
        <v>288</v>
      </c>
      <c r="I32" s="108">
        <v>365640</v>
      </c>
      <c r="J32" s="108">
        <v>365640</v>
      </c>
      <c r="K32" s="26"/>
      <c r="L32" s="26"/>
      <c r="M32" s="108">
        <v>365640</v>
      </c>
      <c r="N32" s="26"/>
      <c r="O32" s="108"/>
      <c r="P32" s="108"/>
      <c r="Q32" s="108"/>
      <c r="R32" s="108"/>
      <c r="S32" s="108"/>
      <c r="T32" s="108"/>
      <c r="U32" s="108"/>
      <c r="V32" s="108"/>
      <c r="W32" s="108"/>
      <c r="X32" s="108"/>
    </row>
    <row r="33" ht="20.25" customHeight="1" spans="1:24">
      <c r="A33" s="21" t="s">
        <v>70</v>
      </c>
      <c r="B33" s="21" t="s">
        <v>70</v>
      </c>
      <c r="C33" s="21" t="s">
        <v>285</v>
      </c>
      <c r="D33" s="21" t="s">
        <v>286</v>
      </c>
      <c r="E33" s="21" t="s">
        <v>183</v>
      </c>
      <c r="F33" s="21" t="s">
        <v>117</v>
      </c>
      <c r="G33" s="21" t="s">
        <v>287</v>
      </c>
      <c r="H33" s="21" t="s">
        <v>288</v>
      </c>
      <c r="I33" s="108">
        <v>199560</v>
      </c>
      <c r="J33" s="108">
        <v>199560</v>
      </c>
      <c r="K33" s="26"/>
      <c r="L33" s="26"/>
      <c r="M33" s="108">
        <v>199560</v>
      </c>
      <c r="N33" s="26"/>
      <c r="O33" s="108"/>
      <c r="P33" s="108"/>
      <c r="Q33" s="108"/>
      <c r="R33" s="108"/>
      <c r="S33" s="108"/>
      <c r="T33" s="108"/>
      <c r="U33" s="108"/>
      <c r="V33" s="108"/>
      <c r="W33" s="108"/>
      <c r="X33" s="108"/>
    </row>
    <row r="34" ht="20.25" customHeight="1" spans="1:24">
      <c r="A34" s="21" t="s">
        <v>70</v>
      </c>
      <c r="B34" s="21" t="s">
        <v>70</v>
      </c>
      <c r="C34" s="21" t="s">
        <v>289</v>
      </c>
      <c r="D34" s="21" t="s">
        <v>290</v>
      </c>
      <c r="E34" s="21" t="s">
        <v>150</v>
      </c>
      <c r="F34" s="21" t="s">
        <v>151</v>
      </c>
      <c r="G34" s="21" t="s">
        <v>291</v>
      </c>
      <c r="H34" s="21" t="s">
        <v>292</v>
      </c>
      <c r="I34" s="108">
        <v>518016</v>
      </c>
      <c r="J34" s="108">
        <v>518016</v>
      </c>
      <c r="K34" s="26"/>
      <c r="L34" s="26"/>
      <c r="M34" s="108">
        <v>518016</v>
      </c>
      <c r="N34" s="26"/>
      <c r="O34" s="108"/>
      <c r="P34" s="108"/>
      <c r="Q34" s="108"/>
      <c r="R34" s="108"/>
      <c r="S34" s="108"/>
      <c r="T34" s="108"/>
      <c r="U34" s="108"/>
      <c r="V34" s="108"/>
      <c r="W34" s="108"/>
      <c r="X34" s="108"/>
    </row>
    <row r="35" ht="20.25" customHeight="1" spans="1:24">
      <c r="A35" s="21" t="s">
        <v>70</v>
      </c>
      <c r="B35" s="21" t="s">
        <v>70</v>
      </c>
      <c r="C35" s="21" t="s">
        <v>289</v>
      </c>
      <c r="D35" s="21" t="s">
        <v>290</v>
      </c>
      <c r="E35" s="21" t="s">
        <v>150</v>
      </c>
      <c r="F35" s="21" t="s">
        <v>151</v>
      </c>
      <c r="G35" s="21" t="s">
        <v>291</v>
      </c>
      <c r="H35" s="21" t="s">
        <v>292</v>
      </c>
      <c r="I35" s="108">
        <v>380117.76</v>
      </c>
      <c r="J35" s="108">
        <v>380117.76</v>
      </c>
      <c r="K35" s="26"/>
      <c r="L35" s="26"/>
      <c r="M35" s="108">
        <v>380117.76</v>
      </c>
      <c r="N35" s="26"/>
      <c r="O35" s="108"/>
      <c r="P35" s="108"/>
      <c r="Q35" s="108"/>
      <c r="R35" s="108"/>
      <c r="S35" s="108"/>
      <c r="T35" s="108"/>
      <c r="U35" s="108"/>
      <c r="V35" s="108"/>
      <c r="W35" s="108"/>
      <c r="X35" s="108"/>
    </row>
    <row r="36" ht="20.25" customHeight="1" spans="1:24">
      <c r="A36" s="21" t="s">
        <v>70</v>
      </c>
      <c r="B36" s="21" t="s">
        <v>70</v>
      </c>
      <c r="C36" s="21" t="s">
        <v>289</v>
      </c>
      <c r="D36" s="21" t="s">
        <v>290</v>
      </c>
      <c r="E36" s="21" t="s">
        <v>156</v>
      </c>
      <c r="F36" s="21" t="s">
        <v>157</v>
      </c>
      <c r="G36" s="21" t="s">
        <v>293</v>
      </c>
      <c r="H36" s="21" t="s">
        <v>294</v>
      </c>
      <c r="I36" s="108">
        <v>187683.14</v>
      </c>
      <c r="J36" s="108">
        <v>187683.14</v>
      </c>
      <c r="K36" s="26"/>
      <c r="L36" s="26"/>
      <c r="M36" s="108">
        <v>187683.14</v>
      </c>
      <c r="N36" s="26"/>
      <c r="O36" s="108"/>
      <c r="P36" s="108"/>
      <c r="Q36" s="108"/>
      <c r="R36" s="108"/>
      <c r="S36" s="108"/>
      <c r="T36" s="108"/>
      <c r="U36" s="108"/>
      <c r="V36" s="108"/>
      <c r="W36" s="108"/>
      <c r="X36" s="108"/>
    </row>
    <row r="37" ht="20.25" customHeight="1" spans="1:24">
      <c r="A37" s="21" t="s">
        <v>70</v>
      </c>
      <c r="B37" s="21" t="s">
        <v>70</v>
      </c>
      <c r="C37" s="21" t="s">
        <v>289</v>
      </c>
      <c r="D37" s="21" t="s">
        <v>290</v>
      </c>
      <c r="E37" s="21" t="s">
        <v>158</v>
      </c>
      <c r="F37" s="21" t="s">
        <v>159</v>
      </c>
      <c r="G37" s="21" t="s">
        <v>293</v>
      </c>
      <c r="H37" s="21" t="s">
        <v>294</v>
      </c>
      <c r="I37" s="108">
        <v>214816.8</v>
      </c>
      <c r="J37" s="108">
        <v>214816.8</v>
      </c>
      <c r="K37" s="26"/>
      <c r="L37" s="26"/>
      <c r="M37" s="108">
        <v>214816.8</v>
      </c>
      <c r="N37" s="26"/>
      <c r="O37" s="108"/>
      <c r="P37" s="108"/>
      <c r="Q37" s="108"/>
      <c r="R37" s="108"/>
      <c r="S37" s="108"/>
      <c r="T37" s="108"/>
      <c r="U37" s="108"/>
      <c r="V37" s="108"/>
      <c r="W37" s="108"/>
      <c r="X37" s="108"/>
    </row>
    <row r="38" ht="20.25" customHeight="1" spans="1:24">
      <c r="A38" s="21" t="s">
        <v>70</v>
      </c>
      <c r="B38" s="21" t="s">
        <v>70</v>
      </c>
      <c r="C38" s="21" t="s">
        <v>289</v>
      </c>
      <c r="D38" s="21" t="s">
        <v>290</v>
      </c>
      <c r="E38" s="21" t="s">
        <v>160</v>
      </c>
      <c r="F38" s="21" t="s">
        <v>161</v>
      </c>
      <c r="G38" s="21" t="s">
        <v>295</v>
      </c>
      <c r="H38" s="21" t="s">
        <v>296</v>
      </c>
      <c r="I38" s="108">
        <v>135960</v>
      </c>
      <c r="J38" s="108">
        <v>135960</v>
      </c>
      <c r="K38" s="26"/>
      <c r="L38" s="26"/>
      <c r="M38" s="108">
        <v>135960</v>
      </c>
      <c r="N38" s="26"/>
      <c r="O38" s="108"/>
      <c r="P38" s="108"/>
      <c r="Q38" s="108"/>
      <c r="R38" s="108"/>
      <c r="S38" s="108"/>
      <c r="T38" s="108"/>
      <c r="U38" s="108"/>
      <c r="V38" s="108"/>
      <c r="W38" s="108"/>
      <c r="X38" s="108"/>
    </row>
    <row r="39" ht="20.25" customHeight="1" spans="1:24">
      <c r="A39" s="21" t="s">
        <v>70</v>
      </c>
      <c r="B39" s="21" t="s">
        <v>70</v>
      </c>
      <c r="C39" s="21" t="s">
        <v>289</v>
      </c>
      <c r="D39" s="21" t="s">
        <v>290</v>
      </c>
      <c r="E39" s="21" t="s">
        <v>160</v>
      </c>
      <c r="F39" s="21" t="s">
        <v>161</v>
      </c>
      <c r="G39" s="21" t="s">
        <v>295</v>
      </c>
      <c r="H39" s="21" t="s">
        <v>296</v>
      </c>
      <c r="I39" s="108">
        <v>118786.8</v>
      </c>
      <c r="J39" s="108">
        <v>118786.8</v>
      </c>
      <c r="K39" s="26"/>
      <c r="L39" s="26"/>
      <c r="M39" s="108">
        <v>118786.8</v>
      </c>
      <c r="N39" s="26"/>
      <c r="O39" s="108"/>
      <c r="P39" s="108"/>
      <c r="Q39" s="108"/>
      <c r="R39" s="108"/>
      <c r="S39" s="108"/>
      <c r="T39" s="108"/>
      <c r="U39" s="108"/>
      <c r="V39" s="108"/>
      <c r="W39" s="108"/>
      <c r="X39" s="108"/>
    </row>
    <row r="40" ht="20.25" customHeight="1" spans="1:24">
      <c r="A40" s="21" t="s">
        <v>70</v>
      </c>
      <c r="B40" s="21" t="s">
        <v>70</v>
      </c>
      <c r="C40" s="21" t="s">
        <v>289</v>
      </c>
      <c r="D40" s="21" t="s">
        <v>290</v>
      </c>
      <c r="E40" s="21" t="s">
        <v>160</v>
      </c>
      <c r="F40" s="21" t="s">
        <v>161</v>
      </c>
      <c r="G40" s="21" t="s">
        <v>295</v>
      </c>
      <c r="H40" s="21" t="s">
        <v>296</v>
      </c>
      <c r="I40" s="108">
        <v>38106</v>
      </c>
      <c r="J40" s="108">
        <v>38106</v>
      </c>
      <c r="K40" s="26"/>
      <c r="L40" s="26"/>
      <c r="M40" s="108">
        <v>38106</v>
      </c>
      <c r="N40" s="26"/>
      <c r="O40" s="108"/>
      <c r="P40" s="108"/>
      <c r="Q40" s="108"/>
      <c r="R40" s="108"/>
      <c r="S40" s="108"/>
      <c r="T40" s="108"/>
      <c r="U40" s="108"/>
      <c r="V40" s="108"/>
      <c r="W40" s="108"/>
      <c r="X40" s="108"/>
    </row>
    <row r="41" ht="20.25" customHeight="1" spans="1:24">
      <c r="A41" s="21" t="s">
        <v>70</v>
      </c>
      <c r="B41" s="21" t="s">
        <v>70</v>
      </c>
      <c r="C41" s="21" t="s">
        <v>289</v>
      </c>
      <c r="D41" s="21" t="s">
        <v>290</v>
      </c>
      <c r="E41" s="21" t="s">
        <v>116</v>
      </c>
      <c r="F41" s="21" t="s">
        <v>117</v>
      </c>
      <c r="G41" s="21" t="s">
        <v>297</v>
      </c>
      <c r="H41" s="21" t="s">
        <v>298</v>
      </c>
      <c r="I41" s="108">
        <v>4070.98</v>
      </c>
      <c r="J41" s="108">
        <v>4070.98</v>
      </c>
      <c r="K41" s="26"/>
      <c r="L41" s="26"/>
      <c r="M41" s="108">
        <v>4070.98</v>
      </c>
      <c r="N41" s="26"/>
      <c r="O41" s="108"/>
      <c r="P41" s="108"/>
      <c r="Q41" s="108"/>
      <c r="R41" s="108"/>
      <c r="S41" s="108"/>
      <c r="T41" s="108"/>
      <c r="U41" s="108"/>
      <c r="V41" s="108"/>
      <c r="W41" s="108"/>
      <c r="X41" s="108"/>
    </row>
    <row r="42" ht="20.25" customHeight="1" spans="1:24">
      <c r="A42" s="21" t="s">
        <v>70</v>
      </c>
      <c r="B42" s="21" t="s">
        <v>70</v>
      </c>
      <c r="C42" s="21" t="s">
        <v>289</v>
      </c>
      <c r="D42" s="21" t="s">
        <v>290</v>
      </c>
      <c r="E42" s="21" t="s">
        <v>162</v>
      </c>
      <c r="F42" s="21" t="s">
        <v>163</v>
      </c>
      <c r="G42" s="21" t="s">
        <v>297</v>
      </c>
      <c r="H42" s="21" t="s">
        <v>298</v>
      </c>
      <c r="I42" s="108">
        <v>11884.56</v>
      </c>
      <c r="J42" s="108">
        <v>11884.56</v>
      </c>
      <c r="K42" s="26"/>
      <c r="L42" s="26"/>
      <c r="M42" s="108">
        <v>11884.56</v>
      </c>
      <c r="N42" s="26"/>
      <c r="O42" s="108"/>
      <c r="P42" s="108"/>
      <c r="Q42" s="108"/>
      <c r="R42" s="108"/>
      <c r="S42" s="108"/>
      <c r="T42" s="108"/>
      <c r="U42" s="108"/>
      <c r="V42" s="108"/>
      <c r="W42" s="108"/>
      <c r="X42" s="108"/>
    </row>
    <row r="43" ht="20.25" customHeight="1" spans="1:24">
      <c r="A43" s="21" t="s">
        <v>70</v>
      </c>
      <c r="B43" s="21" t="s">
        <v>70</v>
      </c>
      <c r="C43" s="21" t="s">
        <v>289</v>
      </c>
      <c r="D43" s="21" t="s">
        <v>290</v>
      </c>
      <c r="E43" s="21" t="s">
        <v>162</v>
      </c>
      <c r="F43" s="21" t="s">
        <v>163</v>
      </c>
      <c r="G43" s="21" t="s">
        <v>297</v>
      </c>
      <c r="H43" s="21" t="s">
        <v>298</v>
      </c>
      <c r="I43" s="108">
        <v>9789.12</v>
      </c>
      <c r="J43" s="108">
        <v>9789.12</v>
      </c>
      <c r="K43" s="26"/>
      <c r="L43" s="26"/>
      <c r="M43" s="108">
        <v>9789.12</v>
      </c>
      <c r="N43" s="26"/>
      <c r="O43" s="108"/>
      <c r="P43" s="108"/>
      <c r="Q43" s="108"/>
      <c r="R43" s="108"/>
      <c r="S43" s="108"/>
      <c r="T43" s="108"/>
      <c r="U43" s="108"/>
      <c r="V43" s="108"/>
      <c r="W43" s="108"/>
      <c r="X43" s="108"/>
    </row>
    <row r="44" ht="20.25" customHeight="1" spans="1:24">
      <c r="A44" s="21" t="s">
        <v>70</v>
      </c>
      <c r="B44" s="21" t="s">
        <v>70</v>
      </c>
      <c r="C44" s="21" t="s">
        <v>289</v>
      </c>
      <c r="D44" s="21" t="s">
        <v>290</v>
      </c>
      <c r="E44" s="21" t="s">
        <v>162</v>
      </c>
      <c r="F44" s="21" t="s">
        <v>163</v>
      </c>
      <c r="G44" s="21" t="s">
        <v>297</v>
      </c>
      <c r="H44" s="21" t="s">
        <v>298</v>
      </c>
      <c r="I44" s="108">
        <v>4276.32</v>
      </c>
      <c r="J44" s="108">
        <v>4276.32</v>
      </c>
      <c r="K44" s="26"/>
      <c r="L44" s="26"/>
      <c r="M44" s="108">
        <v>4276.32</v>
      </c>
      <c r="N44" s="26"/>
      <c r="O44" s="108"/>
      <c r="P44" s="108"/>
      <c r="Q44" s="108"/>
      <c r="R44" s="108"/>
      <c r="S44" s="108"/>
      <c r="T44" s="108"/>
      <c r="U44" s="108"/>
      <c r="V44" s="108"/>
      <c r="W44" s="108"/>
      <c r="X44" s="108"/>
    </row>
    <row r="45" ht="20.25" customHeight="1" spans="1:24">
      <c r="A45" s="21" t="s">
        <v>70</v>
      </c>
      <c r="B45" s="21" t="s">
        <v>70</v>
      </c>
      <c r="C45" s="21" t="s">
        <v>289</v>
      </c>
      <c r="D45" s="21" t="s">
        <v>290</v>
      </c>
      <c r="E45" s="21" t="s">
        <v>162</v>
      </c>
      <c r="F45" s="21" t="s">
        <v>163</v>
      </c>
      <c r="G45" s="21" t="s">
        <v>297</v>
      </c>
      <c r="H45" s="21" t="s">
        <v>298</v>
      </c>
      <c r="I45" s="108">
        <v>13951.44</v>
      </c>
      <c r="J45" s="108">
        <v>13951.44</v>
      </c>
      <c r="K45" s="26"/>
      <c r="L45" s="26"/>
      <c r="M45" s="108">
        <v>13951.44</v>
      </c>
      <c r="N45" s="26"/>
      <c r="O45" s="108"/>
      <c r="P45" s="108"/>
      <c r="Q45" s="108"/>
      <c r="R45" s="108"/>
      <c r="S45" s="108"/>
      <c r="T45" s="108"/>
      <c r="U45" s="108"/>
      <c r="V45" s="108"/>
      <c r="W45" s="108"/>
      <c r="X45" s="108"/>
    </row>
    <row r="46" ht="20.25" customHeight="1" spans="1:24">
      <c r="A46" s="21" t="s">
        <v>70</v>
      </c>
      <c r="B46" s="21" t="s">
        <v>70</v>
      </c>
      <c r="C46" s="21" t="s">
        <v>289</v>
      </c>
      <c r="D46" s="21" t="s">
        <v>290</v>
      </c>
      <c r="E46" s="21" t="s">
        <v>162</v>
      </c>
      <c r="F46" s="21" t="s">
        <v>163</v>
      </c>
      <c r="G46" s="21" t="s">
        <v>297</v>
      </c>
      <c r="H46" s="21" t="s">
        <v>298</v>
      </c>
      <c r="I46" s="108">
        <v>4650.48</v>
      </c>
      <c r="J46" s="108">
        <v>4650.48</v>
      </c>
      <c r="K46" s="26"/>
      <c r="L46" s="26"/>
      <c r="M46" s="108">
        <v>4650.48</v>
      </c>
      <c r="N46" s="26"/>
      <c r="O46" s="108"/>
      <c r="P46" s="108"/>
      <c r="Q46" s="108"/>
      <c r="R46" s="108"/>
      <c r="S46" s="108"/>
      <c r="T46" s="108"/>
      <c r="U46" s="108"/>
      <c r="V46" s="108"/>
      <c r="W46" s="108"/>
      <c r="X46" s="108"/>
    </row>
    <row r="47" ht="20.25" customHeight="1" spans="1:24">
      <c r="A47" s="21" t="s">
        <v>70</v>
      </c>
      <c r="B47" s="21" t="s">
        <v>70</v>
      </c>
      <c r="C47" s="21" t="s">
        <v>289</v>
      </c>
      <c r="D47" s="21" t="s">
        <v>290</v>
      </c>
      <c r="E47" s="21" t="s">
        <v>170</v>
      </c>
      <c r="F47" s="21" t="s">
        <v>171</v>
      </c>
      <c r="G47" s="21" t="s">
        <v>297</v>
      </c>
      <c r="H47" s="21" t="s">
        <v>298</v>
      </c>
      <c r="I47" s="108">
        <v>1135.01</v>
      </c>
      <c r="J47" s="108">
        <v>1135.01</v>
      </c>
      <c r="K47" s="26"/>
      <c r="L47" s="26"/>
      <c r="M47" s="108">
        <v>1135.01</v>
      </c>
      <c r="N47" s="26"/>
      <c r="O47" s="108"/>
      <c r="P47" s="108"/>
      <c r="Q47" s="108"/>
      <c r="R47" s="108"/>
      <c r="S47" s="108"/>
      <c r="T47" s="108"/>
      <c r="U47" s="108"/>
      <c r="V47" s="108"/>
      <c r="W47" s="108"/>
      <c r="X47" s="108"/>
    </row>
    <row r="48" ht="20.25" customHeight="1" spans="1:24">
      <c r="A48" s="21" t="s">
        <v>70</v>
      </c>
      <c r="B48" s="21" t="s">
        <v>70</v>
      </c>
      <c r="C48" s="21" t="s">
        <v>289</v>
      </c>
      <c r="D48" s="21" t="s">
        <v>290</v>
      </c>
      <c r="E48" s="21" t="s">
        <v>183</v>
      </c>
      <c r="F48" s="21" t="s">
        <v>117</v>
      </c>
      <c r="G48" s="21" t="s">
        <v>297</v>
      </c>
      <c r="H48" s="21" t="s">
        <v>298</v>
      </c>
      <c r="I48" s="108">
        <v>13828.42</v>
      </c>
      <c r="J48" s="108">
        <v>13828.42</v>
      </c>
      <c r="K48" s="26"/>
      <c r="L48" s="26"/>
      <c r="M48" s="108">
        <v>13828.42</v>
      </c>
      <c r="N48" s="26"/>
      <c r="O48" s="108"/>
      <c r="P48" s="108"/>
      <c r="Q48" s="108"/>
      <c r="R48" s="108"/>
      <c r="S48" s="108"/>
      <c r="T48" s="108"/>
      <c r="U48" s="108"/>
      <c r="V48" s="108"/>
      <c r="W48" s="108"/>
      <c r="X48" s="108"/>
    </row>
    <row r="49" ht="20.25" customHeight="1" spans="1:24">
      <c r="A49" s="21" t="s">
        <v>70</v>
      </c>
      <c r="B49" s="21" t="s">
        <v>70</v>
      </c>
      <c r="C49" s="21" t="s">
        <v>299</v>
      </c>
      <c r="D49" s="21" t="s">
        <v>205</v>
      </c>
      <c r="E49" s="21" t="s">
        <v>204</v>
      </c>
      <c r="F49" s="21" t="s">
        <v>205</v>
      </c>
      <c r="G49" s="21" t="s">
        <v>300</v>
      </c>
      <c r="H49" s="21" t="s">
        <v>205</v>
      </c>
      <c r="I49" s="108">
        <v>425692.32</v>
      </c>
      <c r="J49" s="108">
        <v>425692.32</v>
      </c>
      <c r="K49" s="26"/>
      <c r="L49" s="26"/>
      <c r="M49" s="108">
        <v>425692.32</v>
      </c>
      <c r="N49" s="26"/>
      <c r="O49" s="108"/>
      <c r="P49" s="108"/>
      <c r="Q49" s="108"/>
      <c r="R49" s="108"/>
      <c r="S49" s="108"/>
      <c r="T49" s="108"/>
      <c r="U49" s="108"/>
      <c r="V49" s="108"/>
      <c r="W49" s="108"/>
      <c r="X49" s="108"/>
    </row>
    <row r="50" ht="20.25" customHeight="1" spans="1:24">
      <c r="A50" s="21" t="s">
        <v>70</v>
      </c>
      <c r="B50" s="21" t="s">
        <v>70</v>
      </c>
      <c r="C50" s="21" t="s">
        <v>299</v>
      </c>
      <c r="D50" s="21" t="s">
        <v>205</v>
      </c>
      <c r="E50" s="21" t="s">
        <v>204</v>
      </c>
      <c r="F50" s="21" t="s">
        <v>205</v>
      </c>
      <c r="G50" s="21" t="s">
        <v>300</v>
      </c>
      <c r="H50" s="21" t="s">
        <v>205</v>
      </c>
      <c r="I50" s="108">
        <v>483120</v>
      </c>
      <c r="J50" s="108">
        <v>483120</v>
      </c>
      <c r="K50" s="26"/>
      <c r="L50" s="26"/>
      <c r="M50" s="108">
        <v>483120</v>
      </c>
      <c r="N50" s="26"/>
      <c r="O50" s="108"/>
      <c r="P50" s="108"/>
      <c r="Q50" s="108"/>
      <c r="R50" s="108"/>
      <c r="S50" s="108"/>
      <c r="T50" s="108"/>
      <c r="U50" s="108"/>
      <c r="V50" s="108"/>
      <c r="W50" s="108"/>
      <c r="X50" s="108"/>
    </row>
    <row r="51" ht="20.25" customHeight="1" spans="1:24">
      <c r="A51" s="21" t="s">
        <v>70</v>
      </c>
      <c r="B51" s="21" t="s">
        <v>70</v>
      </c>
      <c r="C51" s="21" t="s">
        <v>301</v>
      </c>
      <c r="D51" s="21" t="s">
        <v>302</v>
      </c>
      <c r="E51" s="21" t="s">
        <v>106</v>
      </c>
      <c r="F51" s="21" t="s">
        <v>103</v>
      </c>
      <c r="G51" s="21" t="s">
        <v>303</v>
      </c>
      <c r="H51" s="21" t="s">
        <v>304</v>
      </c>
      <c r="I51" s="108">
        <v>120000</v>
      </c>
      <c r="J51" s="108">
        <v>120000</v>
      </c>
      <c r="K51" s="26"/>
      <c r="L51" s="26"/>
      <c r="M51" s="108">
        <v>120000</v>
      </c>
      <c r="N51" s="26"/>
      <c r="O51" s="108"/>
      <c r="P51" s="108"/>
      <c r="Q51" s="108"/>
      <c r="R51" s="108"/>
      <c r="S51" s="108"/>
      <c r="T51" s="108"/>
      <c r="U51" s="108"/>
      <c r="V51" s="108"/>
      <c r="W51" s="108"/>
      <c r="X51" s="108"/>
    </row>
    <row r="52" ht="20.25" customHeight="1" spans="1:24">
      <c r="A52" s="21" t="s">
        <v>70</v>
      </c>
      <c r="B52" s="21" t="s">
        <v>70</v>
      </c>
      <c r="C52" s="21" t="s">
        <v>305</v>
      </c>
      <c r="D52" s="21" t="s">
        <v>255</v>
      </c>
      <c r="E52" s="21" t="s">
        <v>106</v>
      </c>
      <c r="F52" s="21" t="s">
        <v>103</v>
      </c>
      <c r="G52" s="21" t="s">
        <v>306</v>
      </c>
      <c r="H52" s="21" t="s">
        <v>255</v>
      </c>
      <c r="I52" s="108">
        <v>270600</v>
      </c>
      <c r="J52" s="108">
        <v>270600</v>
      </c>
      <c r="K52" s="26"/>
      <c r="L52" s="26"/>
      <c r="M52" s="108">
        <v>270600</v>
      </c>
      <c r="N52" s="26"/>
      <c r="O52" s="108"/>
      <c r="P52" s="108"/>
      <c r="Q52" s="108"/>
      <c r="R52" s="108"/>
      <c r="S52" s="108"/>
      <c r="T52" s="108"/>
      <c r="U52" s="108"/>
      <c r="V52" s="108"/>
      <c r="W52" s="108"/>
      <c r="X52" s="108"/>
    </row>
    <row r="53" ht="20.25" customHeight="1" spans="1:24">
      <c r="A53" s="21" t="s">
        <v>70</v>
      </c>
      <c r="B53" s="21" t="s">
        <v>70</v>
      </c>
      <c r="C53" s="21" t="s">
        <v>307</v>
      </c>
      <c r="D53" s="21" t="s">
        <v>308</v>
      </c>
      <c r="E53" s="21" t="s">
        <v>106</v>
      </c>
      <c r="F53" s="21" t="s">
        <v>103</v>
      </c>
      <c r="G53" s="21" t="s">
        <v>309</v>
      </c>
      <c r="H53" s="21" t="s">
        <v>310</v>
      </c>
      <c r="I53" s="108">
        <v>207000</v>
      </c>
      <c r="J53" s="108">
        <v>207000</v>
      </c>
      <c r="K53" s="26"/>
      <c r="L53" s="26"/>
      <c r="M53" s="108">
        <v>207000</v>
      </c>
      <c r="N53" s="26"/>
      <c r="O53" s="108"/>
      <c r="P53" s="108"/>
      <c r="Q53" s="108"/>
      <c r="R53" s="108"/>
      <c r="S53" s="108"/>
      <c r="T53" s="108"/>
      <c r="U53" s="108"/>
      <c r="V53" s="108"/>
      <c r="W53" s="108"/>
      <c r="X53" s="108"/>
    </row>
    <row r="54" ht="20.25" customHeight="1" spans="1:24">
      <c r="A54" s="21" t="s">
        <v>70</v>
      </c>
      <c r="B54" s="21" t="s">
        <v>70</v>
      </c>
      <c r="C54" s="21" t="s">
        <v>311</v>
      </c>
      <c r="D54" s="21" t="s">
        <v>312</v>
      </c>
      <c r="E54" s="21" t="s">
        <v>106</v>
      </c>
      <c r="F54" s="21" t="s">
        <v>103</v>
      </c>
      <c r="G54" s="21" t="s">
        <v>313</v>
      </c>
      <c r="H54" s="21" t="s">
        <v>312</v>
      </c>
      <c r="I54" s="108">
        <v>55308.72</v>
      </c>
      <c r="J54" s="108">
        <v>55308.72</v>
      </c>
      <c r="K54" s="26"/>
      <c r="L54" s="26"/>
      <c r="M54" s="108">
        <v>55308.72</v>
      </c>
      <c r="N54" s="26"/>
      <c r="O54" s="108"/>
      <c r="P54" s="108"/>
      <c r="Q54" s="108"/>
      <c r="R54" s="108"/>
      <c r="S54" s="108"/>
      <c r="T54" s="108"/>
      <c r="U54" s="108"/>
      <c r="V54" s="108"/>
      <c r="W54" s="108"/>
      <c r="X54" s="108"/>
    </row>
    <row r="55" ht="20.25" customHeight="1" spans="1:24">
      <c r="A55" s="21" t="s">
        <v>70</v>
      </c>
      <c r="B55" s="21" t="s">
        <v>70</v>
      </c>
      <c r="C55" s="21" t="s">
        <v>311</v>
      </c>
      <c r="D55" s="21" t="s">
        <v>312</v>
      </c>
      <c r="E55" s="21" t="s">
        <v>116</v>
      </c>
      <c r="F55" s="21" t="s">
        <v>117</v>
      </c>
      <c r="G55" s="21" t="s">
        <v>313</v>
      </c>
      <c r="H55" s="21" t="s">
        <v>312</v>
      </c>
      <c r="I55" s="108">
        <v>14511.36</v>
      </c>
      <c r="J55" s="108">
        <v>14511.36</v>
      </c>
      <c r="K55" s="26"/>
      <c r="L55" s="26"/>
      <c r="M55" s="108">
        <v>14511.36</v>
      </c>
      <c r="N55" s="26"/>
      <c r="O55" s="108"/>
      <c r="P55" s="108"/>
      <c r="Q55" s="108"/>
      <c r="R55" s="108"/>
      <c r="S55" s="108"/>
      <c r="T55" s="108"/>
      <c r="U55" s="108"/>
      <c r="V55" s="108"/>
      <c r="W55" s="108"/>
      <c r="X55" s="108"/>
    </row>
    <row r="56" ht="20.25" customHeight="1" spans="1:24">
      <c r="A56" s="21" t="s">
        <v>70</v>
      </c>
      <c r="B56" s="21" t="s">
        <v>70</v>
      </c>
      <c r="C56" s="21" t="s">
        <v>311</v>
      </c>
      <c r="D56" s="21" t="s">
        <v>312</v>
      </c>
      <c r="E56" s="21" t="s">
        <v>170</v>
      </c>
      <c r="F56" s="21" t="s">
        <v>171</v>
      </c>
      <c r="G56" s="21" t="s">
        <v>313</v>
      </c>
      <c r="H56" s="21" t="s">
        <v>312</v>
      </c>
      <c r="I56" s="108">
        <v>4202.88</v>
      </c>
      <c r="J56" s="108">
        <v>4202.88</v>
      </c>
      <c r="K56" s="26"/>
      <c r="L56" s="26"/>
      <c r="M56" s="108">
        <v>4202.88</v>
      </c>
      <c r="N56" s="26"/>
      <c r="O56" s="108"/>
      <c r="P56" s="108"/>
      <c r="Q56" s="108"/>
      <c r="R56" s="108"/>
      <c r="S56" s="108"/>
      <c r="T56" s="108"/>
      <c r="U56" s="108"/>
      <c r="V56" s="108"/>
      <c r="W56" s="108"/>
      <c r="X56" s="108"/>
    </row>
    <row r="57" ht="20.25" customHeight="1" spans="1:24">
      <c r="A57" s="21" t="s">
        <v>70</v>
      </c>
      <c r="B57" s="21" t="s">
        <v>70</v>
      </c>
      <c r="C57" s="21" t="s">
        <v>311</v>
      </c>
      <c r="D57" s="21" t="s">
        <v>312</v>
      </c>
      <c r="E57" s="21" t="s">
        <v>183</v>
      </c>
      <c r="F57" s="21" t="s">
        <v>117</v>
      </c>
      <c r="G57" s="21" t="s">
        <v>313</v>
      </c>
      <c r="H57" s="21" t="s">
        <v>312</v>
      </c>
      <c r="I57" s="108">
        <v>48629.76</v>
      </c>
      <c r="J57" s="108">
        <v>48629.76</v>
      </c>
      <c r="K57" s="26"/>
      <c r="L57" s="26"/>
      <c r="M57" s="108">
        <v>48629.76</v>
      </c>
      <c r="N57" s="26"/>
      <c r="O57" s="108"/>
      <c r="P57" s="108"/>
      <c r="Q57" s="108"/>
      <c r="R57" s="108"/>
      <c r="S57" s="108"/>
      <c r="T57" s="108"/>
      <c r="U57" s="108"/>
      <c r="V57" s="108"/>
      <c r="W57" s="108"/>
      <c r="X57" s="108"/>
    </row>
    <row r="58" ht="20.25" customHeight="1" spans="1:24">
      <c r="A58" s="21" t="s">
        <v>70</v>
      </c>
      <c r="B58" s="21" t="s">
        <v>70</v>
      </c>
      <c r="C58" s="21" t="s">
        <v>314</v>
      </c>
      <c r="D58" s="21" t="s">
        <v>315</v>
      </c>
      <c r="E58" s="21" t="s">
        <v>106</v>
      </c>
      <c r="F58" s="21" t="s">
        <v>103</v>
      </c>
      <c r="G58" s="21" t="s">
        <v>316</v>
      </c>
      <c r="H58" s="21" t="s">
        <v>317</v>
      </c>
      <c r="I58" s="108">
        <v>71484</v>
      </c>
      <c r="J58" s="108">
        <v>71484</v>
      </c>
      <c r="K58" s="26"/>
      <c r="L58" s="26"/>
      <c r="M58" s="108">
        <v>71484</v>
      </c>
      <c r="N58" s="26"/>
      <c r="O58" s="108"/>
      <c r="P58" s="108"/>
      <c r="Q58" s="108"/>
      <c r="R58" s="108"/>
      <c r="S58" s="108"/>
      <c r="T58" s="108"/>
      <c r="U58" s="108"/>
      <c r="V58" s="108"/>
      <c r="W58" s="108"/>
      <c r="X58" s="108"/>
    </row>
    <row r="59" ht="20.25" customHeight="1" spans="1:24">
      <c r="A59" s="21" t="s">
        <v>70</v>
      </c>
      <c r="B59" s="21" t="s">
        <v>70</v>
      </c>
      <c r="C59" s="21" t="s">
        <v>314</v>
      </c>
      <c r="D59" s="21" t="s">
        <v>315</v>
      </c>
      <c r="E59" s="21" t="s">
        <v>116</v>
      </c>
      <c r="F59" s="21" t="s">
        <v>117</v>
      </c>
      <c r="G59" s="21" t="s">
        <v>316</v>
      </c>
      <c r="H59" s="21" t="s">
        <v>317</v>
      </c>
      <c r="I59" s="108">
        <v>18648</v>
      </c>
      <c r="J59" s="108">
        <v>18648</v>
      </c>
      <c r="K59" s="26"/>
      <c r="L59" s="26"/>
      <c r="M59" s="108">
        <v>18648</v>
      </c>
      <c r="N59" s="26"/>
      <c r="O59" s="108"/>
      <c r="P59" s="108"/>
      <c r="Q59" s="108"/>
      <c r="R59" s="108"/>
      <c r="S59" s="108"/>
      <c r="T59" s="108"/>
      <c r="U59" s="108"/>
      <c r="V59" s="108"/>
      <c r="W59" s="108"/>
      <c r="X59" s="108"/>
    </row>
    <row r="60" ht="20.25" customHeight="1" spans="1:24">
      <c r="A60" s="21" t="s">
        <v>70</v>
      </c>
      <c r="B60" s="21" t="s">
        <v>70</v>
      </c>
      <c r="C60" s="21" t="s">
        <v>314</v>
      </c>
      <c r="D60" s="21" t="s">
        <v>315</v>
      </c>
      <c r="E60" s="21" t="s">
        <v>170</v>
      </c>
      <c r="F60" s="21" t="s">
        <v>171</v>
      </c>
      <c r="G60" s="21" t="s">
        <v>316</v>
      </c>
      <c r="H60" s="21" t="s">
        <v>317</v>
      </c>
      <c r="I60" s="108">
        <v>6216</v>
      </c>
      <c r="J60" s="108">
        <v>6216</v>
      </c>
      <c r="K60" s="26"/>
      <c r="L60" s="26"/>
      <c r="M60" s="108">
        <v>6216</v>
      </c>
      <c r="N60" s="26"/>
      <c r="O60" s="108"/>
      <c r="P60" s="108"/>
      <c r="Q60" s="108"/>
      <c r="R60" s="108"/>
      <c r="S60" s="108"/>
      <c r="T60" s="108"/>
      <c r="U60" s="108"/>
      <c r="V60" s="108"/>
      <c r="W60" s="108"/>
      <c r="X60" s="108"/>
    </row>
    <row r="61" ht="20.25" customHeight="1" spans="1:24">
      <c r="A61" s="21" t="s">
        <v>70</v>
      </c>
      <c r="B61" s="21" t="s">
        <v>70</v>
      </c>
      <c r="C61" s="21" t="s">
        <v>314</v>
      </c>
      <c r="D61" s="21" t="s">
        <v>315</v>
      </c>
      <c r="E61" s="21" t="s">
        <v>183</v>
      </c>
      <c r="F61" s="21" t="s">
        <v>117</v>
      </c>
      <c r="G61" s="21" t="s">
        <v>316</v>
      </c>
      <c r="H61" s="21" t="s">
        <v>317</v>
      </c>
      <c r="I61" s="108">
        <v>59052</v>
      </c>
      <c r="J61" s="108">
        <v>59052</v>
      </c>
      <c r="K61" s="26"/>
      <c r="L61" s="26"/>
      <c r="M61" s="108">
        <v>59052</v>
      </c>
      <c r="N61" s="26"/>
      <c r="O61" s="108"/>
      <c r="P61" s="108"/>
      <c r="Q61" s="108"/>
      <c r="R61" s="108"/>
      <c r="S61" s="108"/>
      <c r="T61" s="108"/>
      <c r="U61" s="108"/>
      <c r="V61" s="108"/>
      <c r="W61" s="108"/>
      <c r="X61" s="108"/>
    </row>
    <row r="62" ht="20.25" customHeight="1" spans="1:24">
      <c r="A62" s="21" t="s">
        <v>70</v>
      </c>
      <c r="B62" s="21" t="s">
        <v>70</v>
      </c>
      <c r="C62" s="21" t="s">
        <v>314</v>
      </c>
      <c r="D62" s="21" t="s">
        <v>315</v>
      </c>
      <c r="E62" s="21" t="s">
        <v>106</v>
      </c>
      <c r="F62" s="21" t="s">
        <v>103</v>
      </c>
      <c r="G62" s="21" t="s">
        <v>318</v>
      </c>
      <c r="H62" s="21" t="s">
        <v>319</v>
      </c>
      <c r="I62" s="108">
        <v>46000</v>
      </c>
      <c r="J62" s="108">
        <v>46000</v>
      </c>
      <c r="K62" s="26"/>
      <c r="L62" s="26"/>
      <c r="M62" s="108">
        <v>46000</v>
      </c>
      <c r="N62" s="26"/>
      <c r="O62" s="108"/>
      <c r="P62" s="108"/>
      <c r="Q62" s="108"/>
      <c r="R62" s="108"/>
      <c r="S62" s="108"/>
      <c r="T62" s="108"/>
      <c r="U62" s="108"/>
      <c r="V62" s="108"/>
      <c r="W62" s="108"/>
      <c r="X62" s="108"/>
    </row>
    <row r="63" ht="20.25" customHeight="1" spans="1:24">
      <c r="A63" s="21" t="s">
        <v>70</v>
      </c>
      <c r="B63" s="21" t="s">
        <v>70</v>
      </c>
      <c r="C63" s="21" t="s">
        <v>314</v>
      </c>
      <c r="D63" s="21" t="s">
        <v>315</v>
      </c>
      <c r="E63" s="21" t="s">
        <v>116</v>
      </c>
      <c r="F63" s="21" t="s">
        <v>117</v>
      </c>
      <c r="G63" s="21" t="s">
        <v>318</v>
      </c>
      <c r="H63" s="21" t="s">
        <v>319</v>
      </c>
      <c r="I63" s="108">
        <v>12000</v>
      </c>
      <c r="J63" s="108">
        <v>12000</v>
      </c>
      <c r="K63" s="26"/>
      <c r="L63" s="26"/>
      <c r="M63" s="108">
        <v>12000</v>
      </c>
      <c r="N63" s="26"/>
      <c r="O63" s="108"/>
      <c r="P63" s="108"/>
      <c r="Q63" s="108"/>
      <c r="R63" s="108"/>
      <c r="S63" s="108"/>
      <c r="T63" s="108"/>
      <c r="U63" s="108"/>
      <c r="V63" s="108"/>
      <c r="W63" s="108"/>
      <c r="X63" s="108"/>
    </row>
    <row r="64" ht="20.25" customHeight="1" spans="1:24">
      <c r="A64" s="21" t="s">
        <v>70</v>
      </c>
      <c r="B64" s="21" t="s">
        <v>70</v>
      </c>
      <c r="C64" s="21" t="s">
        <v>314</v>
      </c>
      <c r="D64" s="21" t="s">
        <v>315</v>
      </c>
      <c r="E64" s="21" t="s">
        <v>170</v>
      </c>
      <c r="F64" s="21" t="s">
        <v>171</v>
      </c>
      <c r="G64" s="21" t="s">
        <v>318</v>
      </c>
      <c r="H64" s="21" t="s">
        <v>319</v>
      </c>
      <c r="I64" s="108">
        <v>4000</v>
      </c>
      <c r="J64" s="108">
        <v>4000</v>
      </c>
      <c r="K64" s="26"/>
      <c r="L64" s="26"/>
      <c r="M64" s="108">
        <v>4000</v>
      </c>
      <c r="N64" s="26"/>
      <c r="O64" s="108"/>
      <c r="P64" s="108"/>
      <c r="Q64" s="108"/>
      <c r="R64" s="108"/>
      <c r="S64" s="108"/>
      <c r="T64" s="108"/>
      <c r="U64" s="108"/>
      <c r="V64" s="108"/>
      <c r="W64" s="108"/>
      <c r="X64" s="108"/>
    </row>
    <row r="65" ht="20.25" customHeight="1" spans="1:24">
      <c r="A65" s="21" t="s">
        <v>70</v>
      </c>
      <c r="B65" s="21" t="s">
        <v>70</v>
      </c>
      <c r="C65" s="21" t="s">
        <v>314</v>
      </c>
      <c r="D65" s="21" t="s">
        <v>315</v>
      </c>
      <c r="E65" s="21" t="s">
        <v>183</v>
      </c>
      <c r="F65" s="21" t="s">
        <v>117</v>
      </c>
      <c r="G65" s="21" t="s">
        <v>318</v>
      </c>
      <c r="H65" s="21" t="s">
        <v>319</v>
      </c>
      <c r="I65" s="108">
        <v>38000</v>
      </c>
      <c r="J65" s="108">
        <v>38000</v>
      </c>
      <c r="K65" s="26"/>
      <c r="L65" s="26"/>
      <c r="M65" s="108">
        <v>38000</v>
      </c>
      <c r="N65" s="26"/>
      <c r="O65" s="108"/>
      <c r="P65" s="108"/>
      <c r="Q65" s="108"/>
      <c r="R65" s="108"/>
      <c r="S65" s="108"/>
      <c r="T65" s="108"/>
      <c r="U65" s="108"/>
      <c r="V65" s="108"/>
      <c r="W65" s="108"/>
      <c r="X65" s="108"/>
    </row>
    <row r="66" ht="20.25" customHeight="1" spans="1:24">
      <c r="A66" s="21" t="s">
        <v>70</v>
      </c>
      <c r="B66" s="21" t="s">
        <v>70</v>
      </c>
      <c r="C66" s="21" t="s">
        <v>314</v>
      </c>
      <c r="D66" s="21" t="s">
        <v>315</v>
      </c>
      <c r="E66" s="21" t="s">
        <v>106</v>
      </c>
      <c r="F66" s="21" t="s">
        <v>103</v>
      </c>
      <c r="G66" s="21" t="s">
        <v>320</v>
      </c>
      <c r="H66" s="21" t="s">
        <v>321</v>
      </c>
      <c r="I66" s="108">
        <v>64400</v>
      </c>
      <c r="J66" s="108">
        <v>64400</v>
      </c>
      <c r="K66" s="26"/>
      <c r="L66" s="26"/>
      <c r="M66" s="108">
        <v>64400</v>
      </c>
      <c r="N66" s="26"/>
      <c r="O66" s="108"/>
      <c r="P66" s="108"/>
      <c r="Q66" s="108"/>
      <c r="R66" s="108"/>
      <c r="S66" s="108"/>
      <c r="T66" s="108"/>
      <c r="U66" s="108"/>
      <c r="V66" s="108"/>
      <c r="W66" s="108"/>
      <c r="X66" s="108"/>
    </row>
    <row r="67" ht="20.25" customHeight="1" spans="1:24">
      <c r="A67" s="21" t="s">
        <v>70</v>
      </c>
      <c r="B67" s="21" t="s">
        <v>70</v>
      </c>
      <c r="C67" s="21" t="s">
        <v>314</v>
      </c>
      <c r="D67" s="21" t="s">
        <v>315</v>
      </c>
      <c r="E67" s="21" t="s">
        <v>116</v>
      </c>
      <c r="F67" s="21" t="s">
        <v>117</v>
      </c>
      <c r="G67" s="21" t="s">
        <v>320</v>
      </c>
      <c r="H67" s="21" t="s">
        <v>321</v>
      </c>
      <c r="I67" s="108">
        <v>16800</v>
      </c>
      <c r="J67" s="108">
        <v>16800</v>
      </c>
      <c r="K67" s="26"/>
      <c r="L67" s="26"/>
      <c r="M67" s="108">
        <v>16800</v>
      </c>
      <c r="N67" s="26"/>
      <c r="O67" s="108"/>
      <c r="P67" s="108"/>
      <c r="Q67" s="108"/>
      <c r="R67" s="108"/>
      <c r="S67" s="108"/>
      <c r="T67" s="108"/>
      <c r="U67" s="108"/>
      <c r="V67" s="108"/>
      <c r="W67" s="108"/>
      <c r="X67" s="108"/>
    </row>
    <row r="68" ht="20.25" customHeight="1" spans="1:24">
      <c r="A68" s="21" t="s">
        <v>70</v>
      </c>
      <c r="B68" s="21" t="s">
        <v>70</v>
      </c>
      <c r="C68" s="21" t="s">
        <v>314</v>
      </c>
      <c r="D68" s="21" t="s">
        <v>315</v>
      </c>
      <c r="E68" s="21" t="s">
        <v>146</v>
      </c>
      <c r="F68" s="21" t="s">
        <v>147</v>
      </c>
      <c r="G68" s="21" t="s">
        <v>320</v>
      </c>
      <c r="H68" s="21" t="s">
        <v>321</v>
      </c>
      <c r="I68" s="108">
        <v>1800</v>
      </c>
      <c r="J68" s="108">
        <v>1800</v>
      </c>
      <c r="K68" s="26"/>
      <c r="L68" s="26"/>
      <c r="M68" s="108">
        <v>1800</v>
      </c>
      <c r="N68" s="26"/>
      <c r="O68" s="108"/>
      <c r="P68" s="108"/>
      <c r="Q68" s="108"/>
      <c r="R68" s="108"/>
      <c r="S68" s="108"/>
      <c r="T68" s="108"/>
      <c r="U68" s="108"/>
      <c r="V68" s="108"/>
      <c r="W68" s="108"/>
      <c r="X68" s="108"/>
    </row>
    <row r="69" ht="20.25" customHeight="1" spans="1:24">
      <c r="A69" s="21" t="s">
        <v>70</v>
      </c>
      <c r="B69" s="21" t="s">
        <v>70</v>
      </c>
      <c r="C69" s="21" t="s">
        <v>314</v>
      </c>
      <c r="D69" s="21" t="s">
        <v>315</v>
      </c>
      <c r="E69" s="21" t="s">
        <v>148</v>
      </c>
      <c r="F69" s="21" t="s">
        <v>149</v>
      </c>
      <c r="G69" s="21" t="s">
        <v>320</v>
      </c>
      <c r="H69" s="21" t="s">
        <v>321</v>
      </c>
      <c r="I69" s="108">
        <v>6300</v>
      </c>
      <c r="J69" s="108">
        <v>6300</v>
      </c>
      <c r="K69" s="26"/>
      <c r="L69" s="26"/>
      <c r="M69" s="108">
        <v>6300</v>
      </c>
      <c r="N69" s="26"/>
      <c r="O69" s="108"/>
      <c r="P69" s="108"/>
      <c r="Q69" s="108"/>
      <c r="R69" s="108"/>
      <c r="S69" s="108"/>
      <c r="T69" s="108"/>
      <c r="U69" s="108"/>
      <c r="V69" s="108"/>
      <c r="W69" s="108"/>
      <c r="X69" s="108"/>
    </row>
    <row r="70" ht="20.25" customHeight="1" spans="1:24">
      <c r="A70" s="21" t="s">
        <v>70</v>
      </c>
      <c r="B70" s="21" t="s">
        <v>70</v>
      </c>
      <c r="C70" s="21" t="s">
        <v>314</v>
      </c>
      <c r="D70" s="21" t="s">
        <v>315</v>
      </c>
      <c r="E70" s="21" t="s">
        <v>170</v>
      </c>
      <c r="F70" s="21" t="s">
        <v>171</v>
      </c>
      <c r="G70" s="21" t="s">
        <v>320</v>
      </c>
      <c r="H70" s="21" t="s">
        <v>321</v>
      </c>
      <c r="I70" s="108">
        <v>5600</v>
      </c>
      <c r="J70" s="108">
        <v>5600</v>
      </c>
      <c r="K70" s="26"/>
      <c r="L70" s="26"/>
      <c r="M70" s="108">
        <v>5600</v>
      </c>
      <c r="N70" s="26"/>
      <c r="O70" s="108"/>
      <c r="P70" s="108"/>
      <c r="Q70" s="108"/>
      <c r="R70" s="108"/>
      <c r="S70" s="108"/>
      <c r="T70" s="108"/>
      <c r="U70" s="108"/>
      <c r="V70" s="108"/>
      <c r="W70" s="108"/>
      <c r="X70" s="108"/>
    </row>
    <row r="71" ht="20.25" customHeight="1" spans="1:24">
      <c r="A71" s="21" t="s">
        <v>70</v>
      </c>
      <c r="B71" s="21" t="s">
        <v>70</v>
      </c>
      <c r="C71" s="21" t="s">
        <v>314</v>
      </c>
      <c r="D71" s="21" t="s">
        <v>315</v>
      </c>
      <c r="E71" s="21" t="s">
        <v>183</v>
      </c>
      <c r="F71" s="21" t="s">
        <v>117</v>
      </c>
      <c r="G71" s="21" t="s">
        <v>320</v>
      </c>
      <c r="H71" s="21" t="s">
        <v>321</v>
      </c>
      <c r="I71" s="108">
        <v>53200</v>
      </c>
      <c r="J71" s="108">
        <v>53200</v>
      </c>
      <c r="K71" s="26"/>
      <c r="L71" s="26"/>
      <c r="M71" s="108">
        <v>53200</v>
      </c>
      <c r="N71" s="26"/>
      <c r="O71" s="108"/>
      <c r="P71" s="108"/>
      <c r="Q71" s="108"/>
      <c r="R71" s="108"/>
      <c r="S71" s="108"/>
      <c r="T71" s="108"/>
      <c r="U71" s="108"/>
      <c r="V71" s="108"/>
      <c r="W71" s="108"/>
      <c r="X71" s="108"/>
    </row>
    <row r="72" ht="20.25" customHeight="1" spans="1:24">
      <c r="A72" s="21" t="s">
        <v>70</v>
      </c>
      <c r="B72" s="21" t="s">
        <v>70</v>
      </c>
      <c r="C72" s="21" t="s">
        <v>322</v>
      </c>
      <c r="D72" s="21" t="s">
        <v>323</v>
      </c>
      <c r="E72" s="21" t="s">
        <v>106</v>
      </c>
      <c r="F72" s="21" t="s">
        <v>103</v>
      </c>
      <c r="G72" s="21" t="s">
        <v>283</v>
      </c>
      <c r="H72" s="21" t="s">
        <v>284</v>
      </c>
      <c r="I72" s="108">
        <v>360720</v>
      </c>
      <c r="J72" s="108">
        <v>360720</v>
      </c>
      <c r="K72" s="26"/>
      <c r="L72" s="26"/>
      <c r="M72" s="108">
        <v>360720</v>
      </c>
      <c r="N72" s="26"/>
      <c r="O72" s="108"/>
      <c r="P72" s="108"/>
      <c r="Q72" s="108"/>
      <c r="R72" s="108"/>
      <c r="S72" s="108"/>
      <c r="T72" s="108"/>
      <c r="U72" s="108"/>
      <c r="V72" s="108"/>
      <c r="W72" s="108"/>
      <c r="X72" s="108"/>
    </row>
    <row r="73" ht="20.25" customHeight="1" spans="1:24">
      <c r="A73" s="21" t="s">
        <v>70</v>
      </c>
      <c r="B73" s="21" t="s">
        <v>70</v>
      </c>
      <c r="C73" s="21" t="s">
        <v>322</v>
      </c>
      <c r="D73" s="21" t="s">
        <v>323</v>
      </c>
      <c r="E73" s="21" t="s">
        <v>106</v>
      </c>
      <c r="F73" s="21" t="s">
        <v>103</v>
      </c>
      <c r="G73" s="21" t="s">
        <v>283</v>
      </c>
      <c r="H73" s="21" t="s">
        <v>284</v>
      </c>
      <c r="I73" s="108">
        <v>230000</v>
      </c>
      <c r="J73" s="108">
        <v>230000</v>
      </c>
      <c r="K73" s="26"/>
      <c r="L73" s="26"/>
      <c r="M73" s="108">
        <v>230000</v>
      </c>
      <c r="N73" s="26"/>
      <c r="O73" s="108"/>
      <c r="P73" s="108"/>
      <c r="Q73" s="108"/>
      <c r="R73" s="108"/>
      <c r="S73" s="108"/>
      <c r="T73" s="108"/>
      <c r="U73" s="108"/>
      <c r="V73" s="108"/>
      <c r="W73" s="108"/>
      <c r="X73" s="108"/>
    </row>
    <row r="74" ht="20.25" customHeight="1" spans="1:24">
      <c r="A74" s="21" t="s">
        <v>70</v>
      </c>
      <c r="B74" s="21" t="s">
        <v>70</v>
      </c>
      <c r="C74" s="21" t="s">
        <v>324</v>
      </c>
      <c r="D74" s="21" t="s">
        <v>325</v>
      </c>
      <c r="E74" s="21" t="s">
        <v>116</v>
      </c>
      <c r="F74" s="21" t="s">
        <v>117</v>
      </c>
      <c r="G74" s="21" t="s">
        <v>283</v>
      </c>
      <c r="H74" s="21" t="s">
        <v>284</v>
      </c>
      <c r="I74" s="108">
        <v>54000</v>
      </c>
      <c r="J74" s="108">
        <v>54000</v>
      </c>
      <c r="K74" s="26"/>
      <c r="L74" s="26"/>
      <c r="M74" s="108">
        <v>54000</v>
      </c>
      <c r="N74" s="26"/>
      <c r="O74" s="108"/>
      <c r="P74" s="108"/>
      <c r="Q74" s="108"/>
      <c r="R74" s="108"/>
      <c r="S74" s="108"/>
      <c r="T74" s="108"/>
      <c r="U74" s="108"/>
      <c r="V74" s="108"/>
      <c r="W74" s="108"/>
      <c r="X74" s="108"/>
    </row>
    <row r="75" ht="20.25" customHeight="1" spans="1:24">
      <c r="A75" s="21" t="s">
        <v>70</v>
      </c>
      <c r="B75" s="21" t="s">
        <v>70</v>
      </c>
      <c r="C75" s="21" t="s">
        <v>324</v>
      </c>
      <c r="D75" s="21" t="s">
        <v>325</v>
      </c>
      <c r="E75" s="21" t="s">
        <v>170</v>
      </c>
      <c r="F75" s="21" t="s">
        <v>171</v>
      </c>
      <c r="G75" s="21" t="s">
        <v>283</v>
      </c>
      <c r="H75" s="21" t="s">
        <v>284</v>
      </c>
      <c r="I75" s="108">
        <v>18000</v>
      </c>
      <c r="J75" s="108">
        <v>18000</v>
      </c>
      <c r="K75" s="26"/>
      <c r="L75" s="26"/>
      <c r="M75" s="108">
        <v>18000</v>
      </c>
      <c r="N75" s="26"/>
      <c r="O75" s="108"/>
      <c r="P75" s="108"/>
      <c r="Q75" s="108"/>
      <c r="R75" s="108"/>
      <c r="S75" s="108"/>
      <c r="T75" s="108"/>
      <c r="U75" s="108"/>
      <c r="V75" s="108"/>
      <c r="W75" s="108"/>
      <c r="X75" s="108"/>
    </row>
    <row r="76" ht="20.25" customHeight="1" spans="1:24">
      <c r="A76" s="21" t="s">
        <v>70</v>
      </c>
      <c r="B76" s="21" t="s">
        <v>70</v>
      </c>
      <c r="C76" s="21" t="s">
        <v>324</v>
      </c>
      <c r="D76" s="21" t="s">
        <v>325</v>
      </c>
      <c r="E76" s="21" t="s">
        <v>183</v>
      </c>
      <c r="F76" s="21" t="s">
        <v>117</v>
      </c>
      <c r="G76" s="21" t="s">
        <v>283</v>
      </c>
      <c r="H76" s="21" t="s">
        <v>284</v>
      </c>
      <c r="I76" s="108">
        <v>171000</v>
      </c>
      <c r="J76" s="108">
        <v>171000</v>
      </c>
      <c r="K76" s="26"/>
      <c r="L76" s="26"/>
      <c r="M76" s="108">
        <v>171000</v>
      </c>
      <c r="N76" s="26"/>
      <c r="O76" s="108"/>
      <c r="P76" s="108"/>
      <c r="Q76" s="108"/>
      <c r="R76" s="108"/>
      <c r="S76" s="108"/>
      <c r="T76" s="108"/>
      <c r="U76" s="108"/>
      <c r="V76" s="108"/>
      <c r="W76" s="108"/>
      <c r="X76" s="108"/>
    </row>
    <row r="77" ht="20.25" customHeight="1" spans="1:24">
      <c r="A77" s="21" t="s">
        <v>70</v>
      </c>
      <c r="B77" s="21" t="s">
        <v>70</v>
      </c>
      <c r="C77" s="21" t="s">
        <v>324</v>
      </c>
      <c r="D77" s="21" t="s">
        <v>325</v>
      </c>
      <c r="E77" s="21" t="s">
        <v>116</v>
      </c>
      <c r="F77" s="21" t="s">
        <v>117</v>
      </c>
      <c r="G77" s="21" t="s">
        <v>287</v>
      </c>
      <c r="H77" s="21" t="s">
        <v>288</v>
      </c>
      <c r="I77" s="108">
        <v>57600</v>
      </c>
      <c r="J77" s="108">
        <v>57600</v>
      </c>
      <c r="K77" s="26"/>
      <c r="L77" s="26"/>
      <c r="M77" s="108">
        <v>57600</v>
      </c>
      <c r="N77" s="26"/>
      <c r="O77" s="108"/>
      <c r="P77" s="108"/>
      <c r="Q77" s="108"/>
      <c r="R77" s="108"/>
      <c r="S77" s="108"/>
      <c r="T77" s="108"/>
      <c r="U77" s="108"/>
      <c r="V77" s="108"/>
      <c r="W77" s="108"/>
      <c r="X77" s="108"/>
    </row>
    <row r="78" ht="20.25" customHeight="1" spans="1:24">
      <c r="A78" s="21" t="s">
        <v>70</v>
      </c>
      <c r="B78" s="21" t="s">
        <v>70</v>
      </c>
      <c r="C78" s="21" t="s">
        <v>324</v>
      </c>
      <c r="D78" s="21" t="s">
        <v>325</v>
      </c>
      <c r="E78" s="21" t="s">
        <v>116</v>
      </c>
      <c r="F78" s="21" t="s">
        <v>117</v>
      </c>
      <c r="G78" s="21" t="s">
        <v>287</v>
      </c>
      <c r="H78" s="21" t="s">
        <v>288</v>
      </c>
      <c r="I78" s="108">
        <v>50400</v>
      </c>
      <c r="J78" s="108">
        <v>50400</v>
      </c>
      <c r="K78" s="26"/>
      <c r="L78" s="26"/>
      <c r="M78" s="108">
        <v>50400</v>
      </c>
      <c r="N78" s="26"/>
      <c r="O78" s="108"/>
      <c r="P78" s="108"/>
      <c r="Q78" s="108"/>
      <c r="R78" s="108"/>
      <c r="S78" s="108"/>
      <c r="T78" s="108"/>
      <c r="U78" s="108"/>
      <c r="V78" s="108"/>
      <c r="W78" s="108"/>
      <c r="X78" s="108"/>
    </row>
    <row r="79" ht="20.25" customHeight="1" spans="1:24">
      <c r="A79" s="21" t="s">
        <v>70</v>
      </c>
      <c r="B79" s="21" t="s">
        <v>70</v>
      </c>
      <c r="C79" s="21" t="s">
        <v>324</v>
      </c>
      <c r="D79" s="21" t="s">
        <v>325</v>
      </c>
      <c r="E79" s="21" t="s">
        <v>170</v>
      </c>
      <c r="F79" s="21" t="s">
        <v>171</v>
      </c>
      <c r="G79" s="21" t="s">
        <v>287</v>
      </c>
      <c r="H79" s="21" t="s">
        <v>288</v>
      </c>
      <c r="I79" s="108">
        <v>16800</v>
      </c>
      <c r="J79" s="108">
        <v>16800</v>
      </c>
      <c r="K79" s="26"/>
      <c r="L79" s="26"/>
      <c r="M79" s="108">
        <v>16800</v>
      </c>
      <c r="N79" s="26"/>
      <c r="O79" s="108"/>
      <c r="P79" s="108"/>
      <c r="Q79" s="108"/>
      <c r="R79" s="108"/>
      <c r="S79" s="108"/>
      <c r="T79" s="108"/>
      <c r="U79" s="108"/>
      <c r="V79" s="108"/>
      <c r="W79" s="108"/>
      <c r="X79" s="108"/>
    </row>
    <row r="80" ht="20.25" customHeight="1" spans="1:24">
      <c r="A80" s="21" t="s">
        <v>70</v>
      </c>
      <c r="B80" s="21" t="s">
        <v>70</v>
      </c>
      <c r="C80" s="21" t="s">
        <v>324</v>
      </c>
      <c r="D80" s="21" t="s">
        <v>325</v>
      </c>
      <c r="E80" s="21" t="s">
        <v>170</v>
      </c>
      <c r="F80" s="21" t="s">
        <v>171</v>
      </c>
      <c r="G80" s="21" t="s">
        <v>287</v>
      </c>
      <c r="H80" s="21" t="s">
        <v>288</v>
      </c>
      <c r="I80" s="108">
        <v>19200</v>
      </c>
      <c r="J80" s="108">
        <v>19200</v>
      </c>
      <c r="K80" s="26"/>
      <c r="L80" s="26"/>
      <c r="M80" s="108">
        <v>19200</v>
      </c>
      <c r="N80" s="26"/>
      <c r="O80" s="108"/>
      <c r="P80" s="108"/>
      <c r="Q80" s="108"/>
      <c r="R80" s="108"/>
      <c r="S80" s="108"/>
      <c r="T80" s="108"/>
      <c r="U80" s="108"/>
      <c r="V80" s="108"/>
      <c r="W80" s="108"/>
      <c r="X80" s="108"/>
    </row>
    <row r="81" ht="20.25" customHeight="1" spans="1:24">
      <c r="A81" s="21" t="s">
        <v>70</v>
      </c>
      <c r="B81" s="21" t="s">
        <v>70</v>
      </c>
      <c r="C81" s="21" t="s">
        <v>324</v>
      </c>
      <c r="D81" s="21" t="s">
        <v>325</v>
      </c>
      <c r="E81" s="21" t="s">
        <v>183</v>
      </c>
      <c r="F81" s="21" t="s">
        <v>117</v>
      </c>
      <c r="G81" s="21" t="s">
        <v>287</v>
      </c>
      <c r="H81" s="21" t="s">
        <v>288</v>
      </c>
      <c r="I81" s="108">
        <v>182400</v>
      </c>
      <c r="J81" s="108">
        <v>182400</v>
      </c>
      <c r="K81" s="26"/>
      <c r="L81" s="26"/>
      <c r="M81" s="108">
        <v>182400</v>
      </c>
      <c r="N81" s="26"/>
      <c r="O81" s="108"/>
      <c r="P81" s="108"/>
      <c r="Q81" s="108"/>
      <c r="R81" s="108"/>
      <c r="S81" s="108"/>
      <c r="T81" s="108"/>
      <c r="U81" s="108"/>
      <c r="V81" s="108"/>
      <c r="W81" s="108"/>
      <c r="X81" s="108"/>
    </row>
    <row r="82" ht="20.25" customHeight="1" spans="1:24">
      <c r="A82" s="21" t="s">
        <v>70</v>
      </c>
      <c r="B82" s="21" t="s">
        <v>70</v>
      </c>
      <c r="C82" s="21" t="s">
        <v>324</v>
      </c>
      <c r="D82" s="21" t="s">
        <v>325</v>
      </c>
      <c r="E82" s="21" t="s">
        <v>183</v>
      </c>
      <c r="F82" s="21" t="s">
        <v>117</v>
      </c>
      <c r="G82" s="21" t="s">
        <v>287</v>
      </c>
      <c r="H82" s="21" t="s">
        <v>288</v>
      </c>
      <c r="I82" s="108">
        <v>159600</v>
      </c>
      <c r="J82" s="108">
        <v>159600</v>
      </c>
      <c r="K82" s="26"/>
      <c r="L82" s="26"/>
      <c r="M82" s="108">
        <v>159600</v>
      </c>
      <c r="N82" s="26"/>
      <c r="O82" s="108"/>
      <c r="P82" s="108"/>
      <c r="Q82" s="108"/>
      <c r="R82" s="108"/>
      <c r="S82" s="108"/>
      <c r="T82" s="108"/>
      <c r="U82" s="108"/>
      <c r="V82" s="108"/>
      <c r="W82" s="108"/>
      <c r="X82" s="108"/>
    </row>
    <row r="83" ht="20.25" customHeight="1" spans="1:24">
      <c r="A83" s="21" t="s">
        <v>70</v>
      </c>
      <c r="B83" s="21" t="s">
        <v>70</v>
      </c>
      <c r="C83" s="21" t="s">
        <v>326</v>
      </c>
      <c r="D83" s="21" t="s">
        <v>327</v>
      </c>
      <c r="E83" s="21" t="s">
        <v>106</v>
      </c>
      <c r="F83" s="21" t="s">
        <v>103</v>
      </c>
      <c r="G83" s="21" t="s">
        <v>328</v>
      </c>
      <c r="H83" s="21" t="s">
        <v>329</v>
      </c>
      <c r="I83" s="108">
        <v>780000</v>
      </c>
      <c r="J83" s="108">
        <v>780000</v>
      </c>
      <c r="K83" s="26"/>
      <c r="L83" s="26"/>
      <c r="M83" s="108">
        <v>780000</v>
      </c>
      <c r="N83" s="26"/>
      <c r="O83" s="108"/>
      <c r="P83" s="108"/>
      <c r="Q83" s="108"/>
      <c r="R83" s="108"/>
      <c r="S83" s="108"/>
      <c r="T83" s="108"/>
      <c r="U83" s="108"/>
      <c r="V83" s="108"/>
      <c r="W83" s="108"/>
      <c r="X83" s="108"/>
    </row>
    <row r="84" ht="20.25" customHeight="1" spans="1:24">
      <c r="A84" s="21" t="s">
        <v>70</v>
      </c>
      <c r="B84" s="21" t="s">
        <v>70</v>
      </c>
      <c r="C84" s="21" t="s">
        <v>326</v>
      </c>
      <c r="D84" s="21" t="s">
        <v>327</v>
      </c>
      <c r="E84" s="21" t="s">
        <v>106</v>
      </c>
      <c r="F84" s="21" t="s">
        <v>103</v>
      </c>
      <c r="G84" s="21" t="s">
        <v>328</v>
      </c>
      <c r="H84" s="21" t="s">
        <v>329</v>
      </c>
      <c r="I84" s="108">
        <v>1584000</v>
      </c>
      <c r="J84" s="108">
        <v>1584000</v>
      </c>
      <c r="K84" s="26"/>
      <c r="L84" s="26"/>
      <c r="M84" s="108">
        <v>1584000</v>
      </c>
      <c r="N84" s="26"/>
      <c r="O84" s="108"/>
      <c r="P84" s="108"/>
      <c r="Q84" s="108"/>
      <c r="R84" s="108"/>
      <c r="S84" s="108"/>
      <c r="T84" s="108"/>
      <c r="U84" s="108"/>
      <c r="V84" s="108"/>
      <c r="W84" s="108"/>
      <c r="X84" s="108"/>
    </row>
    <row r="85" ht="20.25" customHeight="1" spans="1:24">
      <c r="A85" s="21" t="s">
        <v>70</v>
      </c>
      <c r="B85" s="21" t="s">
        <v>70</v>
      </c>
      <c r="C85" s="21" t="s">
        <v>326</v>
      </c>
      <c r="D85" s="21" t="s">
        <v>327</v>
      </c>
      <c r="E85" s="21" t="s">
        <v>106</v>
      </c>
      <c r="F85" s="21" t="s">
        <v>103</v>
      </c>
      <c r="G85" s="21" t="s">
        <v>328</v>
      </c>
      <c r="H85" s="21" t="s">
        <v>329</v>
      </c>
      <c r="I85" s="108">
        <v>624000</v>
      </c>
      <c r="J85" s="108">
        <v>624000</v>
      </c>
      <c r="K85" s="26"/>
      <c r="L85" s="26"/>
      <c r="M85" s="108">
        <v>624000</v>
      </c>
      <c r="N85" s="26"/>
      <c r="O85" s="108"/>
      <c r="P85" s="108"/>
      <c r="Q85" s="108"/>
      <c r="R85" s="108"/>
      <c r="S85" s="108"/>
      <c r="T85" s="108"/>
      <c r="U85" s="108"/>
      <c r="V85" s="108"/>
      <c r="W85" s="108"/>
      <c r="X85" s="108"/>
    </row>
    <row r="86" ht="20.25" customHeight="1" spans="1:24">
      <c r="A86" s="21" t="s">
        <v>70</v>
      </c>
      <c r="B86" s="21" t="s">
        <v>70</v>
      </c>
      <c r="C86" s="21" t="s">
        <v>326</v>
      </c>
      <c r="D86" s="21" t="s">
        <v>327</v>
      </c>
      <c r="E86" s="21" t="s">
        <v>106</v>
      </c>
      <c r="F86" s="21" t="s">
        <v>103</v>
      </c>
      <c r="G86" s="21" t="s">
        <v>328</v>
      </c>
      <c r="H86" s="21" t="s">
        <v>329</v>
      </c>
      <c r="I86" s="108">
        <v>1968000</v>
      </c>
      <c r="J86" s="108">
        <v>1968000</v>
      </c>
      <c r="K86" s="26"/>
      <c r="L86" s="26"/>
      <c r="M86" s="108">
        <v>1968000</v>
      </c>
      <c r="N86" s="26"/>
      <c r="O86" s="108"/>
      <c r="P86" s="108"/>
      <c r="Q86" s="108"/>
      <c r="R86" s="108"/>
      <c r="S86" s="108"/>
      <c r="T86" s="108"/>
      <c r="U86" s="108"/>
      <c r="V86" s="108"/>
      <c r="W86" s="108"/>
      <c r="X86" s="108"/>
    </row>
    <row r="87" ht="20.25" customHeight="1" spans="1:24">
      <c r="A87" s="21" t="s">
        <v>70</v>
      </c>
      <c r="B87" s="21" t="s">
        <v>70</v>
      </c>
      <c r="C87" s="21" t="s">
        <v>326</v>
      </c>
      <c r="D87" s="21" t="s">
        <v>327</v>
      </c>
      <c r="E87" s="21" t="s">
        <v>107</v>
      </c>
      <c r="F87" s="21" t="s">
        <v>108</v>
      </c>
      <c r="G87" s="21" t="s">
        <v>328</v>
      </c>
      <c r="H87" s="21" t="s">
        <v>329</v>
      </c>
      <c r="I87" s="108">
        <v>384000</v>
      </c>
      <c r="J87" s="108">
        <v>384000</v>
      </c>
      <c r="K87" s="26"/>
      <c r="L87" s="26"/>
      <c r="M87" s="108">
        <v>384000</v>
      </c>
      <c r="N87" s="26"/>
      <c r="O87" s="108"/>
      <c r="P87" s="108"/>
      <c r="Q87" s="108"/>
      <c r="R87" s="108"/>
      <c r="S87" s="108"/>
      <c r="T87" s="108"/>
      <c r="U87" s="108"/>
      <c r="V87" s="108"/>
      <c r="W87" s="108"/>
      <c r="X87" s="108"/>
    </row>
    <row r="88" ht="20.25" customHeight="1" spans="1:24">
      <c r="A88" s="21" t="s">
        <v>70</v>
      </c>
      <c r="B88" s="21" t="s">
        <v>70</v>
      </c>
      <c r="C88" s="21" t="s">
        <v>326</v>
      </c>
      <c r="D88" s="21" t="s">
        <v>327</v>
      </c>
      <c r="E88" s="21" t="s">
        <v>107</v>
      </c>
      <c r="F88" s="21" t="s">
        <v>108</v>
      </c>
      <c r="G88" s="21" t="s">
        <v>328</v>
      </c>
      <c r="H88" s="21" t="s">
        <v>329</v>
      </c>
      <c r="I88" s="108">
        <v>316800</v>
      </c>
      <c r="J88" s="108">
        <v>316800</v>
      </c>
      <c r="K88" s="26"/>
      <c r="L88" s="26"/>
      <c r="M88" s="108">
        <v>316800</v>
      </c>
      <c r="N88" s="26"/>
      <c r="O88" s="108"/>
      <c r="P88" s="108"/>
      <c r="Q88" s="108"/>
      <c r="R88" s="108"/>
      <c r="S88" s="108"/>
      <c r="T88" s="108"/>
      <c r="U88" s="108"/>
      <c r="V88" s="108"/>
      <c r="W88" s="108"/>
      <c r="X88" s="108"/>
    </row>
    <row r="89" ht="20.25" customHeight="1" spans="1:24">
      <c r="A89" s="21" t="s">
        <v>70</v>
      </c>
      <c r="B89" s="21" t="s">
        <v>70</v>
      </c>
      <c r="C89" s="21" t="s">
        <v>330</v>
      </c>
      <c r="D89" s="21" t="s">
        <v>331</v>
      </c>
      <c r="E89" s="21" t="s">
        <v>146</v>
      </c>
      <c r="F89" s="21" t="s">
        <v>147</v>
      </c>
      <c r="G89" s="21" t="s">
        <v>328</v>
      </c>
      <c r="H89" s="21" t="s">
        <v>329</v>
      </c>
      <c r="I89" s="108">
        <v>28800</v>
      </c>
      <c r="J89" s="108">
        <v>28800</v>
      </c>
      <c r="K89" s="26"/>
      <c r="L89" s="26"/>
      <c r="M89" s="108">
        <v>28800</v>
      </c>
      <c r="N89" s="26"/>
      <c r="O89" s="108"/>
      <c r="P89" s="108"/>
      <c r="Q89" s="108"/>
      <c r="R89" s="108"/>
      <c r="S89" s="108"/>
      <c r="T89" s="108"/>
      <c r="U89" s="108"/>
      <c r="V89" s="108"/>
      <c r="W89" s="108"/>
      <c r="X89" s="108"/>
    </row>
    <row r="90" ht="20.25" customHeight="1" spans="1:24">
      <c r="A90" s="21" t="s">
        <v>70</v>
      </c>
      <c r="B90" s="21" t="s">
        <v>70</v>
      </c>
      <c r="C90" s="21" t="s">
        <v>330</v>
      </c>
      <c r="D90" s="21" t="s">
        <v>331</v>
      </c>
      <c r="E90" s="21" t="s">
        <v>148</v>
      </c>
      <c r="F90" s="21" t="s">
        <v>149</v>
      </c>
      <c r="G90" s="21" t="s">
        <v>328</v>
      </c>
      <c r="H90" s="21" t="s">
        <v>329</v>
      </c>
      <c r="I90" s="108">
        <v>100800</v>
      </c>
      <c r="J90" s="108">
        <v>100800</v>
      </c>
      <c r="K90" s="26"/>
      <c r="L90" s="26"/>
      <c r="M90" s="108">
        <v>100800</v>
      </c>
      <c r="N90" s="26"/>
      <c r="O90" s="108"/>
      <c r="P90" s="108"/>
      <c r="Q90" s="108"/>
      <c r="R90" s="108"/>
      <c r="S90" s="108"/>
      <c r="T90" s="108"/>
      <c r="U90" s="108"/>
      <c r="V90" s="108"/>
      <c r="W90" s="108"/>
      <c r="X90" s="108"/>
    </row>
    <row r="91" ht="20.25" customHeight="1" spans="1:24">
      <c r="A91" s="21" t="s">
        <v>70</v>
      </c>
      <c r="B91" s="21" t="s">
        <v>70</v>
      </c>
      <c r="C91" s="21" t="s">
        <v>332</v>
      </c>
      <c r="D91" s="21" t="s">
        <v>333</v>
      </c>
      <c r="E91" s="21" t="s">
        <v>106</v>
      </c>
      <c r="F91" s="21" t="s">
        <v>103</v>
      </c>
      <c r="G91" s="21" t="s">
        <v>316</v>
      </c>
      <c r="H91" s="21" t="s">
        <v>317</v>
      </c>
      <c r="I91" s="108">
        <v>52000</v>
      </c>
      <c r="J91" s="108">
        <v>52000</v>
      </c>
      <c r="K91" s="26"/>
      <c r="L91" s="26"/>
      <c r="M91" s="108">
        <v>52000</v>
      </c>
      <c r="N91" s="26"/>
      <c r="O91" s="108"/>
      <c r="P91" s="108"/>
      <c r="Q91" s="108"/>
      <c r="R91" s="108"/>
      <c r="S91" s="108"/>
      <c r="T91" s="108"/>
      <c r="U91" s="108"/>
      <c r="V91" s="108"/>
      <c r="W91" s="108"/>
      <c r="X91" s="108"/>
    </row>
    <row r="92" ht="20.25" customHeight="1" spans="1:24">
      <c r="A92" s="21" t="s">
        <v>70</v>
      </c>
      <c r="B92" s="21" t="s">
        <v>70</v>
      </c>
      <c r="C92" s="21" t="s">
        <v>332</v>
      </c>
      <c r="D92" s="21" t="s">
        <v>333</v>
      </c>
      <c r="E92" s="21" t="s">
        <v>107</v>
      </c>
      <c r="F92" s="21" t="s">
        <v>108</v>
      </c>
      <c r="G92" s="21" t="s">
        <v>316</v>
      </c>
      <c r="H92" s="21" t="s">
        <v>317</v>
      </c>
      <c r="I92" s="108">
        <v>33000</v>
      </c>
      <c r="J92" s="108">
        <v>33000</v>
      </c>
      <c r="K92" s="26"/>
      <c r="L92" s="26"/>
      <c r="M92" s="108">
        <v>33000</v>
      </c>
      <c r="N92" s="26"/>
      <c r="O92" s="108"/>
      <c r="P92" s="108"/>
      <c r="Q92" s="108"/>
      <c r="R92" s="108"/>
      <c r="S92" s="108"/>
      <c r="T92" s="108"/>
      <c r="U92" s="108"/>
      <c r="V92" s="108"/>
      <c r="W92" s="108"/>
      <c r="X92" s="108"/>
    </row>
    <row r="93" ht="20.25" customHeight="1" spans="1:24">
      <c r="A93" s="21" t="s">
        <v>70</v>
      </c>
      <c r="B93" s="21" t="s">
        <v>70</v>
      </c>
      <c r="C93" s="21" t="s">
        <v>334</v>
      </c>
      <c r="D93" s="21" t="s">
        <v>335</v>
      </c>
      <c r="E93" s="21" t="s">
        <v>107</v>
      </c>
      <c r="F93" s="21" t="s">
        <v>108</v>
      </c>
      <c r="G93" s="21" t="s">
        <v>328</v>
      </c>
      <c r="H93" s="21" t="s">
        <v>329</v>
      </c>
      <c r="I93" s="108">
        <v>93600</v>
      </c>
      <c r="J93" s="108">
        <v>93600</v>
      </c>
      <c r="K93" s="26"/>
      <c r="L93" s="26"/>
      <c r="M93" s="108">
        <v>93600</v>
      </c>
      <c r="N93" s="26"/>
      <c r="O93" s="108"/>
      <c r="P93" s="108"/>
      <c r="Q93" s="108"/>
      <c r="R93" s="108"/>
      <c r="S93" s="108"/>
      <c r="T93" s="108"/>
      <c r="U93" s="108"/>
      <c r="V93" s="108"/>
      <c r="W93" s="108"/>
      <c r="X93" s="108"/>
    </row>
    <row r="94" ht="20.25" customHeight="1" spans="1:24">
      <c r="A94" s="21" t="s">
        <v>70</v>
      </c>
      <c r="B94" s="21" t="s">
        <v>70</v>
      </c>
      <c r="C94" s="21" t="s">
        <v>334</v>
      </c>
      <c r="D94" s="21" t="s">
        <v>335</v>
      </c>
      <c r="E94" s="21" t="s">
        <v>183</v>
      </c>
      <c r="F94" s="21" t="s">
        <v>117</v>
      </c>
      <c r="G94" s="21" t="s">
        <v>328</v>
      </c>
      <c r="H94" s="21" t="s">
        <v>329</v>
      </c>
      <c r="I94" s="108">
        <v>78000</v>
      </c>
      <c r="J94" s="108">
        <v>78000</v>
      </c>
      <c r="K94" s="26"/>
      <c r="L94" s="26"/>
      <c r="M94" s="108">
        <v>78000</v>
      </c>
      <c r="N94" s="26"/>
      <c r="O94" s="108"/>
      <c r="P94" s="108"/>
      <c r="Q94" s="108"/>
      <c r="R94" s="108"/>
      <c r="S94" s="108"/>
      <c r="T94" s="108"/>
      <c r="U94" s="108"/>
      <c r="V94" s="108"/>
      <c r="W94" s="108"/>
      <c r="X94" s="108"/>
    </row>
    <row r="95" ht="20.25" customHeight="1" spans="1:24">
      <c r="A95" s="21" t="s">
        <v>70</v>
      </c>
      <c r="B95" s="21" t="s">
        <v>70</v>
      </c>
      <c r="C95" s="21" t="s">
        <v>334</v>
      </c>
      <c r="D95" s="21" t="s">
        <v>335</v>
      </c>
      <c r="E95" s="21" t="s">
        <v>183</v>
      </c>
      <c r="F95" s="21" t="s">
        <v>117</v>
      </c>
      <c r="G95" s="21" t="s">
        <v>328</v>
      </c>
      <c r="H95" s="21" t="s">
        <v>329</v>
      </c>
      <c r="I95" s="108">
        <v>48000</v>
      </c>
      <c r="J95" s="108">
        <v>48000</v>
      </c>
      <c r="K95" s="26"/>
      <c r="L95" s="26"/>
      <c r="M95" s="108">
        <v>48000</v>
      </c>
      <c r="N95" s="26"/>
      <c r="O95" s="108"/>
      <c r="P95" s="108"/>
      <c r="Q95" s="108"/>
      <c r="R95" s="108"/>
      <c r="S95" s="108"/>
      <c r="T95" s="108"/>
      <c r="U95" s="108"/>
      <c r="V95" s="108"/>
      <c r="W95" s="108"/>
      <c r="X95" s="108"/>
    </row>
    <row r="96" ht="20.25" customHeight="1" spans="1:24">
      <c r="A96" s="21" t="s">
        <v>70</v>
      </c>
      <c r="B96" s="21" t="s">
        <v>70</v>
      </c>
      <c r="C96" s="21" t="s">
        <v>336</v>
      </c>
      <c r="D96" s="21" t="s">
        <v>337</v>
      </c>
      <c r="E96" s="21" t="s">
        <v>107</v>
      </c>
      <c r="F96" s="21" t="s">
        <v>108</v>
      </c>
      <c r="G96" s="21" t="s">
        <v>338</v>
      </c>
      <c r="H96" s="21" t="s">
        <v>339</v>
      </c>
      <c r="I96" s="108">
        <v>2193660</v>
      </c>
      <c r="J96" s="108">
        <v>2193660</v>
      </c>
      <c r="K96" s="26"/>
      <c r="L96" s="26"/>
      <c r="M96" s="108">
        <v>2193660</v>
      </c>
      <c r="N96" s="26"/>
      <c r="O96" s="108"/>
      <c r="P96" s="108"/>
      <c r="Q96" s="108"/>
      <c r="R96" s="108"/>
      <c r="S96" s="108"/>
      <c r="T96" s="108"/>
      <c r="U96" s="108"/>
      <c r="V96" s="108"/>
      <c r="W96" s="108"/>
      <c r="X96" s="108"/>
    </row>
    <row r="97" ht="20.25" customHeight="1" spans="1:24">
      <c r="A97" s="21" t="s">
        <v>70</v>
      </c>
      <c r="B97" s="21" t="s">
        <v>70</v>
      </c>
      <c r="C97" s="21" t="s">
        <v>336</v>
      </c>
      <c r="D97" s="21" t="s">
        <v>337</v>
      </c>
      <c r="E97" s="21" t="s">
        <v>107</v>
      </c>
      <c r="F97" s="21" t="s">
        <v>108</v>
      </c>
      <c r="G97" s="21" t="s">
        <v>338</v>
      </c>
      <c r="H97" s="21" t="s">
        <v>339</v>
      </c>
      <c r="I97" s="108">
        <v>614340</v>
      </c>
      <c r="J97" s="108">
        <v>614340</v>
      </c>
      <c r="K97" s="26"/>
      <c r="L97" s="26"/>
      <c r="M97" s="108">
        <v>614340</v>
      </c>
      <c r="N97" s="26"/>
      <c r="O97" s="108"/>
      <c r="P97" s="108"/>
      <c r="Q97" s="108"/>
      <c r="R97" s="108"/>
      <c r="S97" s="108"/>
      <c r="T97" s="108"/>
      <c r="U97" s="108"/>
      <c r="V97" s="108"/>
      <c r="W97" s="108"/>
      <c r="X97" s="108"/>
    </row>
    <row r="98" ht="17.25" customHeight="1" spans="1:24">
      <c r="A98" s="66" t="s">
        <v>250</v>
      </c>
      <c r="B98" s="67"/>
      <c r="C98" s="179"/>
      <c r="D98" s="179"/>
      <c r="E98" s="179"/>
      <c r="F98" s="179"/>
      <c r="G98" s="179"/>
      <c r="H98" s="180"/>
      <c r="I98" s="108">
        <v>19370572.87</v>
      </c>
      <c r="J98" s="108">
        <v>19370572.87</v>
      </c>
      <c r="K98" s="108"/>
      <c r="L98" s="108"/>
      <c r="M98" s="108">
        <v>19370572.87</v>
      </c>
      <c r="N98" s="108"/>
      <c r="O98" s="108"/>
      <c r="P98" s="108"/>
      <c r="Q98" s="108"/>
      <c r="R98" s="108"/>
      <c r="S98" s="108"/>
      <c r="T98" s="108"/>
      <c r="U98" s="108"/>
      <c r="V98" s="108"/>
      <c r="W98" s="108"/>
      <c r="X98" s="108"/>
    </row>
  </sheetData>
  <mergeCells count="31">
    <mergeCell ref="A2:X2"/>
    <mergeCell ref="A3:H3"/>
    <mergeCell ref="I4:X4"/>
    <mergeCell ref="J5:N5"/>
    <mergeCell ref="O5:Q5"/>
    <mergeCell ref="S5:X5"/>
    <mergeCell ref="A98:H9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5"/>
      <c r="E1" s="41"/>
      <c r="F1" s="41"/>
      <c r="G1" s="41"/>
      <c r="H1" s="41"/>
      <c r="U1" s="165"/>
      <c r="W1" s="170" t="s">
        <v>340</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"单位名称："&amp;"昆明市晋宁区人民政府宝峰街道办事处"</f>
        <v>单位名称：昆明市晋宁区人民政府宝峰街道办事处</v>
      </c>
      <c r="B3" s="45"/>
      <c r="C3" s="45"/>
      <c r="D3" s="45"/>
      <c r="E3" s="45"/>
      <c r="F3" s="45"/>
      <c r="G3" s="45"/>
      <c r="H3" s="45"/>
      <c r="I3" s="46"/>
      <c r="J3" s="46"/>
      <c r="K3" s="46"/>
      <c r="L3" s="46"/>
      <c r="M3" s="46"/>
      <c r="N3" s="46"/>
      <c r="O3" s="46"/>
      <c r="P3" s="46"/>
      <c r="Q3" s="46"/>
      <c r="U3" s="165"/>
      <c r="W3" s="148" t="s">
        <v>1</v>
      </c>
    </row>
    <row r="4" ht="21.75" customHeight="1" spans="1:23">
      <c r="A4" s="48" t="s">
        <v>341</v>
      </c>
      <c r="B4" s="49" t="s">
        <v>261</v>
      </c>
      <c r="C4" s="48" t="s">
        <v>262</v>
      </c>
      <c r="D4" s="48" t="s">
        <v>342</v>
      </c>
      <c r="E4" s="49" t="s">
        <v>263</v>
      </c>
      <c r="F4" s="49" t="s">
        <v>264</v>
      </c>
      <c r="G4" s="49" t="s">
        <v>343</v>
      </c>
      <c r="H4" s="49" t="s">
        <v>344</v>
      </c>
      <c r="I4" s="62" t="s">
        <v>55</v>
      </c>
      <c r="J4" s="12" t="s">
        <v>345</v>
      </c>
      <c r="K4" s="13"/>
      <c r="L4" s="13"/>
      <c r="M4" s="36"/>
      <c r="N4" s="12" t="s">
        <v>269</v>
      </c>
      <c r="O4" s="13"/>
      <c r="P4" s="36"/>
      <c r="Q4" s="49" t="s">
        <v>61</v>
      </c>
      <c r="R4" s="12" t="s">
        <v>62</v>
      </c>
      <c r="S4" s="13"/>
      <c r="T4" s="13"/>
      <c r="U4" s="13"/>
      <c r="V4" s="13"/>
      <c r="W4" s="36"/>
    </row>
    <row r="5" ht="21.75" customHeight="1" spans="1:23">
      <c r="A5" s="50"/>
      <c r="B5" s="63"/>
      <c r="C5" s="50"/>
      <c r="D5" s="50"/>
      <c r="E5" s="51"/>
      <c r="F5" s="51"/>
      <c r="G5" s="51"/>
      <c r="H5" s="51"/>
      <c r="I5" s="63"/>
      <c r="J5" s="166" t="s">
        <v>58</v>
      </c>
      <c r="K5" s="167"/>
      <c r="L5" s="49" t="s">
        <v>59</v>
      </c>
      <c r="M5" s="49" t="s">
        <v>60</v>
      </c>
      <c r="N5" s="49" t="s">
        <v>58</v>
      </c>
      <c r="O5" s="49" t="s">
        <v>59</v>
      </c>
      <c r="P5" s="49" t="s">
        <v>60</v>
      </c>
      <c r="Q5" s="51"/>
      <c r="R5" s="49" t="s">
        <v>57</v>
      </c>
      <c r="S5" s="49" t="s">
        <v>64</v>
      </c>
      <c r="T5" s="49" t="s">
        <v>275</v>
      </c>
      <c r="U5" s="49" t="s">
        <v>66</v>
      </c>
      <c r="V5" s="49" t="s">
        <v>67</v>
      </c>
      <c r="W5" s="49" t="s">
        <v>68</v>
      </c>
    </row>
    <row r="6" ht="21" customHeight="1" spans="1:23">
      <c r="A6" s="63"/>
      <c r="B6" s="63"/>
      <c r="C6" s="63"/>
      <c r="D6" s="63"/>
      <c r="E6" s="63"/>
      <c r="F6" s="63"/>
      <c r="G6" s="63"/>
      <c r="H6" s="63"/>
      <c r="I6" s="63"/>
      <c r="J6" s="168" t="s">
        <v>57</v>
      </c>
      <c r="K6" s="169"/>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346</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69">
        <v>12</v>
      </c>
      <c r="M8" s="69">
        <v>13</v>
      </c>
      <c r="N8" s="69">
        <v>14</v>
      </c>
      <c r="O8" s="69">
        <v>15</v>
      </c>
      <c r="P8" s="69">
        <v>16</v>
      </c>
      <c r="Q8" s="69">
        <v>17</v>
      </c>
      <c r="R8" s="69">
        <v>18</v>
      </c>
      <c r="S8" s="69">
        <v>19</v>
      </c>
      <c r="T8" s="69">
        <v>20</v>
      </c>
      <c r="U8" s="56">
        <v>21</v>
      </c>
      <c r="V8" s="69">
        <v>22</v>
      </c>
      <c r="W8" s="56">
        <v>23</v>
      </c>
    </row>
    <row r="9" ht="21.75" customHeight="1" spans="1:23">
      <c r="A9" s="98" t="s">
        <v>347</v>
      </c>
      <c r="B9" s="98" t="s">
        <v>348</v>
      </c>
      <c r="C9" s="98" t="s">
        <v>349</v>
      </c>
      <c r="D9" s="98" t="s">
        <v>70</v>
      </c>
      <c r="E9" s="98" t="s">
        <v>102</v>
      </c>
      <c r="F9" s="98" t="s">
        <v>103</v>
      </c>
      <c r="G9" s="98" t="s">
        <v>316</v>
      </c>
      <c r="H9" s="98" t="s">
        <v>317</v>
      </c>
      <c r="I9" s="108">
        <v>15000</v>
      </c>
      <c r="J9" s="108">
        <v>15000</v>
      </c>
      <c r="K9" s="108">
        <v>15000</v>
      </c>
      <c r="L9" s="108"/>
      <c r="M9" s="108"/>
      <c r="N9" s="108"/>
      <c r="O9" s="108"/>
      <c r="P9" s="108"/>
      <c r="Q9" s="108"/>
      <c r="R9" s="108"/>
      <c r="S9" s="108"/>
      <c r="T9" s="108"/>
      <c r="U9" s="108"/>
      <c r="V9" s="108"/>
      <c r="W9" s="108"/>
    </row>
    <row r="10" ht="21.75" customHeight="1" spans="1:23">
      <c r="A10" s="98" t="s">
        <v>347</v>
      </c>
      <c r="B10" s="98" t="s">
        <v>350</v>
      </c>
      <c r="C10" s="98" t="s">
        <v>351</v>
      </c>
      <c r="D10" s="98" t="s">
        <v>70</v>
      </c>
      <c r="E10" s="98" t="s">
        <v>122</v>
      </c>
      <c r="F10" s="98" t="s">
        <v>123</v>
      </c>
      <c r="G10" s="98" t="s">
        <v>316</v>
      </c>
      <c r="H10" s="98" t="s">
        <v>317</v>
      </c>
      <c r="I10" s="108">
        <v>205000</v>
      </c>
      <c r="J10" s="108">
        <v>205000</v>
      </c>
      <c r="K10" s="108">
        <v>205000</v>
      </c>
      <c r="L10" s="108"/>
      <c r="M10" s="108"/>
      <c r="N10" s="108"/>
      <c r="O10" s="108"/>
      <c r="P10" s="108"/>
      <c r="Q10" s="108"/>
      <c r="R10" s="108"/>
      <c r="S10" s="108"/>
      <c r="T10" s="108"/>
      <c r="U10" s="108"/>
      <c r="V10" s="108"/>
      <c r="W10" s="108"/>
    </row>
    <row r="11" ht="21.75" customHeight="1" spans="1:23">
      <c r="A11" s="98" t="s">
        <v>347</v>
      </c>
      <c r="B11" s="98" t="s">
        <v>352</v>
      </c>
      <c r="C11" s="98" t="s">
        <v>353</v>
      </c>
      <c r="D11" s="98" t="s">
        <v>70</v>
      </c>
      <c r="E11" s="98" t="s">
        <v>192</v>
      </c>
      <c r="F11" s="98" t="s">
        <v>193</v>
      </c>
      <c r="G11" s="98" t="s">
        <v>316</v>
      </c>
      <c r="H11" s="98" t="s">
        <v>317</v>
      </c>
      <c r="I11" s="108">
        <v>615300</v>
      </c>
      <c r="J11" s="108">
        <v>615300</v>
      </c>
      <c r="K11" s="108">
        <v>615300</v>
      </c>
      <c r="L11" s="108"/>
      <c r="M11" s="108"/>
      <c r="N11" s="108"/>
      <c r="O11" s="108"/>
      <c r="P11" s="108"/>
      <c r="Q11" s="108"/>
      <c r="R11" s="108"/>
      <c r="S11" s="108"/>
      <c r="T11" s="108"/>
      <c r="U11" s="108"/>
      <c r="V11" s="108"/>
      <c r="W11" s="108"/>
    </row>
    <row r="12" ht="21.75" customHeight="1" spans="1:23">
      <c r="A12" s="98" t="s">
        <v>347</v>
      </c>
      <c r="B12" s="98" t="s">
        <v>354</v>
      </c>
      <c r="C12" s="98" t="s">
        <v>355</v>
      </c>
      <c r="D12" s="98" t="s">
        <v>70</v>
      </c>
      <c r="E12" s="98" t="s">
        <v>128</v>
      </c>
      <c r="F12" s="98" t="s">
        <v>129</v>
      </c>
      <c r="G12" s="98" t="s">
        <v>316</v>
      </c>
      <c r="H12" s="98" t="s">
        <v>317</v>
      </c>
      <c r="I12" s="108">
        <v>30000</v>
      </c>
      <c r="J12" s="108">
        <v>30000</v>
      </c>
      <c r="K12" s="108">
        <v>30000</v>
      </c>
      <c r="L12" s="108"/>
      <c r="M12" s="108"/>
      <c r="N12" s="108"/>
      <c r="O12" s="108"/>
      <c r="P12" s="108"/>
      <c r="Q12" s="108"/>
      <c r="R12" s="108"/>
      <c r="S12" s="108"/>
      <c r="T12" s="108"/>
      <c r="U12" s="108"/>
      <c r="V12" s="108"/>
      <c r="W12" s="108"/>
    </row>
    <row r="13" ht="21.75" customHeight="1" spans="1:23">
      <c r="A13" s="98" t="s">
        <v>347</v>
      </c>
      <c r="B13" s="98" t="s">
        <v>356</v>
      </c>
      <c r="C13" s="98" t="s">
        <v>357</v>
      </c>
      <c r="D13" s="98" t="s">
        <v>70</v>
      </c>
      <c r="E13" s="98" t="s">
        <v>115</v>
      </c>
      <c r="F13" s="98" t="s">
        <v>103</v>
      </c>
      <c r="G13" s="98" t="s">
        <v>316</v>
      </c>
      <c r="H13" s="98" t="s">
        <v>317</v>
      </c>
      <c r="I13" s="108">
        <v>527300</v>
      </c>
      <c r="J13" s="108">
        <v>527300</v>
      </c>
      <c r="K13" s="108">
        <v>527300</v>
      </c>
      <c r="L13" s="108"/>
      <c r="M13" s="108"/>
      <c r="N13" s="108"/>
      <c r="O13" s="108"/>
      <c r="P13" s="108"/>
      <c r="Q13" s="108"/>
      <c r="R13" s="108"/>
      <c r="S13" s="108"/>
      <c r="T13" s="108"/>
      <c r="U13" s="108"/>
      <c r="V13" s="108"/>
      <c r="W13" s="108"/>
    </row>
    <row r="14" ht="21.75" customHeight="1" spans="1:23">
      <c r="A14" s="98" t="s">
        <v>347</v>
      </c>
      <c r="B14" s="98" t="s">
        <v>358</v>
      </c>
      <c r="C14" s="98" t="s">
        <v>359</v>
      </c>
      <c r="D14" s="98" t="s">
        <v>70</v>
      </c>
      <c r="E14" s="98" t="s">
        <v>188</v>
      </c>
      <c r="F14" s="98" t="s">
        <v>189</v>
      </c>
      <c r="G14" s="98" t="s">
        <v>316</v>
      </c>
      <c r="H14" s="98" t="s">
        <v>317</v>
      </c>
      <c r="I14" s="108">
        <v>783200</v>
      </c>
      <c r="J14" s="108">
        <v>783200</v>
      </c>
      <c r="K14" s="108">
        <v>783200</v>
      </c>
      <c r="L14" s="108"/>
      <c r="M14" s="108"/>
      <c r="N14" s="108"/>
      <c r="O14" s="108"/>
      <c r="P14" s="108"/>
      <c r="Q14" s="108"/>
      <c r="R14" s="108"/>
      <c r="S14" s="108"/>
      <c r="T14" s="108"/>
      <c r="U14" s="108"/>
      <c r="V14" s="108"/>
      <c r="W14" s="108"/>
    </row>
    <row r="15" ht="21.75" customHeight="1" spans="1:23">
      <c r="A15" s="98" t="s">
        <v>347</v>
      </c>
      <c r="B15" s="98" t="s">
        <v>360</v>
      </c>
      <c r="C15" s="98" t="s">
        <v>361</v>
      </c>
      <c r="D15" s="98" t="s">
        <v>70</v>
      </c>
      <c r="E15" s="98" t="s">
        <v>111</v>
      </c>
      <c r="F15" s="98" t="s">
        <v>112</v>
      </c>
      <c r="G15" s="98" t="s">
        <v>316</v>
      </c>
      <c r="H15" s="98" t="s">
        <v>317</v>
      </c>
      <c r="I15" s="108">
        <v>80000</v>
      </c>
      <c r="J15" s="108">
        <v>80000</v>
      </c>
      <c r="K15" s="108">
        <v>80000</v>
      </c>
      <c r="L15" s="108"/>
      <c r="M15" s="108"/>
      <c r="N15" s="108"/>
      <c r="O15" s="108"/>
      <c r="P15" s="108"/>
      <c r="Q15" s="108"/>
      <c r="R15" s="108"/>
      <c r="S15" s="108"/>
      <c r="T15" s="108"/>
      <c r="U15" s="108"/>
      <c r="V15" s="108"/>
      <c r="W15" s="108"/>
    </row>
    <row r="16" ht="21.75" customHeight="1" spans="1:23">
      <c r="A16" s="98" t="s">
        <v>347</v>
      </c>
      <c r="B16" s="98" t="s">
        <v>362</v>
      </c>
      <c r="C16" s="98" t="s">
        <v>363</v>
      </c>
      <c r="D16" s="98" t="s">
        <v>70</v>
      </c>
      <c r="E16" s="98" t="s">
        <v>178</v>
      </c>
      <c r="F16" s="98" t="s">
        <v>177</v>
      </c>
      <c r="G16" s="98" t="s">
        <v>316</v>
      </c>
      <c r="H16" s="98" t="s">
        <v>317</v>
      </c>
      <c r="I16" s="108">
        <v>1616700</v>
      </c>
      <c r="J16" s="108">
        <v>1616700</v>
      </c>
      <c r="K16" s="108">
        <v>1616700</v>
      </c>
      <c r="L16" s="108"/>
      <c r="M16" s="108"/>
      <c r="N16" s="108"/>
      <c r="O16" s="108"/>
      <c r="P16" s="108"/>
      <c r="Q16" s="108"/>
      <c r="R16" s="108"/>
      <c r="S16" s="108"/>
      <c r="T16" s="108"/>
      <c r="U16" s="108"/>
      <c r="V16" s="108"/>
      <c r="W16" s="108"/>
    </row>
    <row r="17" ht="21.75" customHeight="1" spans="1:23">
      <c r="A17" s="98" t="s">
        <v>347</v>
      </c>
      <c r="B17" s="98" t="s">
        <v>364</v>
      </c>
      <c r="C17" s="98" t="s">
        <v>365</v>
      </c>
      <c r="D17" s="98" t="s">
        <v>70</v>
      </c>
      <c r="E17" s="98" t="s">
        <v>168</v>
      </c>
      <c r="F17" s="98" t="s">
        <v>169</v>
      </c>
      <c r="G17" s="98" t="s">
        <v>316</v>
      </c>
      <c r="H17" s="98" t="s">
        <v>317</v>
      </c>
      <c r="I17" s="108">
        <v>110000</v>
      </c>
      <c r="J17" s="108">
        <v>110000</v>
      </c>
      <c r="K17" s="108">
        <v>110000</v>
      </c>
      <c r="L17" s="108"/>
      <c r="M17" s="108"/>
      <c r="N17" s="108"/>
      <c r="O17" s="108"/>
      <c r="P17" s="108"/>
      <c r="Q17" s="108"/>
      <c r="R17" s="108"/>
      <c r="S17" s="108"/>
      <c r="T17" s="108"/>
      <c r="U17" s="108"/>
      <c r="V17" s="108"/>
      <c r="W17" s="108"/>
    </row>
    <row r="18" ht="21.75" customHeight="1" spans="1:23">
      <c r="A18" s="98" t="s">
        <v>347</v>
      </c>
      <c r="B18" s="98" t="s">
        <v>364</v>
      </c>
      <c r="C18" s="98" t="s">
        <v>365</v>
      </c>
      <c r="D18" s="98" t="s">
        <v>70</v>
      </c>
      <c r="E18" s="98" t="s">
        <v>174</v>
      </c>
      <c r="F18" s="98" t="s">
        <v>175</v>
      </c>
      <c r="G18" s="98" t="s">
        <v>316</v>
      </c>
      <c r="H18" s="98" t="s">
        <v>317</v>
      </c>
      <c r="I18" s="108">
        <v>1517700</v>
      </c>
      <c r="J18" s="108">
        <v>1517700</v>
      </c>
      <c r="K18" s="108">
        <v>1517700</v>
      </c>
      <c r="L18" s="108"/>
      <c r="M18" s="108"/>
      <c r="N18" s="108"/>
      <c r="O18" s="108"/>
      <c r="P18" s="108"/>
      <c r="Q18" s="108"/>
      <c r="R18" s="108"/>
      <c r="S18" s="108"/>
      <c r="T18" s="108"/>
      <c r="U18" s="108"/>
      <c r="V18" s="108"/>
      <c r="W18" s="108"/>
    </row>
    <row r="19" ht="21.75" customHeight="1" spans="1:23">
      <c r="A19" s="98" t="s">
        <v>347</v>
      </c>
      <c r="B19" s="98" t="s">
        <v>366</v>
      </c>
      <c r="C19" s="98" t="s">
        <v>367</v>
      </c>
      <c r="D19" s="98" t="s">
        <v>70</v>
      </c>
      <c r="E19" s="98" t="s">
        <v>134</v>
      </c>
      <c r="F19" s="98" t="s">
        <v>135</v>
      </c>
      <c r="G19" s="98" t="s">
        <v>316</v>
      </c>
      <c r="H19" s="98" t="s">
        <v>317</v>
      </c>
      <c r="I19" s="108">
        <v>140000</v>
      </c>
      <c r="J19" s="108">
        <v>140000</v>
      </c>
      <c r="K19" s="108">
        <v>140000</v>
      </c>
      <c r="L19" s="108"/>
      <c r="M19" s="108"/>
      <c r="N19" s="108"/>
      <c r="O19" s="108"/>
      <c r="P19" s="108"/>
      <c r="Q19" s="108"/>
      <c r="R19" s="108"/>
      <c r="S19" s="108"/>
      <c r="T19" s="108"/>
      <c r="U19" s="108"/>
      <c r="V19" s="108"/>
      <c r="W19" s="108"/>
    </row>
    <row r="20" ht="21.75" customHeight="1" spans="1:23">
      <c r="A20" s="98" t="s">
        <v>347</v>
      </c>
      <c r="B20" s="98" t="s">
        <v>368</v>
      </c>
      <c r="C20" s="98" t="s">
        <v>369</v>
      </c>
      <c r="D20" s="98" t="s">
        <v>70</v>
      </c>
      <c r="E20" s="98" t="s">
        <v>140</v>
      </c>
      <c r="F20" s="98" t="s">
        <v>141</v>
      </c>
      <c r="G20" s="98" t="s">
        <v>316</v>
      </c>
      <c r="H20" s="98" t="s">
        <v>317</v>
      </c>
      <c r="I20" s="108">
        <v>100000</v>
      </c>
      <c r="J20" s="108">
        <v>100000</v>
      </c>
      <c r="K20" s="108">
        <v>100000</v>
      </c>
      <c r="L20" s="108"/>
      <c r="M20" s="108"/>
      <c r="N20" s="108"/>
      <c r="O20" s="108"/>
      <c r="P20" s="108"/>
      <c r="Q20" s="108"/>
      <c r="R20" s="108"/>
      <c r="S20" s="108"/>
      <c r="T20" s="108"/>
      <c r="U20" s="108"/>
      <c r="V20" s="108"/>
      <c r="W20" s="108"/>
    </row>
    <row r="21" ht="21.75" customHeight="1" spans="1:23">
      <c r="A21" s="98" t="s">
        <v>347</v>
      </c>
      <c r="B21" s="98" t="s">
        <v>370</v>
      </c>
      <c r="C21" s="98" t="s">
        <v>371</v>
      </c>
      <c r="D21" s="98" t="s">
        <v>70</v>
      </c>
      <c r="E21" s="98" t="s">
        <v>106</v>
      </c>
      <c r="F21" s="98" t="s">
        <v>103</v>
      </c>
      <c r="G21" s="98" t="s">
        <v>316</v>
      </c>
      <c r="H21" s="98" t="s">
        <v>317</v>
      </c>
      <c r="I21" s="108">
        <v>259800</v>
      </c>
      <c r="J21" s="108">
        <v>259800</v>
      </c>
      <c r="K21" s="108">
        <v>259800</v>
      </c>
      <c r="L21" s="108"/>
      <c r="M21" s="108"/>
      <c r="N21" s="108"/>
      <c r="O21" s="108"/>
      <c r="P21" s="108"/>
      <c r="Q21" s="108"/>
      <c r="R21" s="108"/>
      <c r="S21" s="108"/>
      <c r="T21" s="108"/>
      <c r="U21" s="108"/>
      <c r="V21" s="108"/>
      <c r="W21" s="108"/>
    </row>
    <row r="22" ht="21.75" customHeight="1" spans="1:23">
      <c r="A22" s="98" t="s">
        <v>347</v>
      </c>
      <c r="B22" s="98" t="s">
        <v>372</v>
      </c>
      <c r="C22" s="98" t="s">
        <v>373</v>
      </c>
      <c r="D22" s="98" t="s">
        <v>70</v>
      </c>
      <c r="E22" s="98" t="s">
        <v>184</v>
      </c>
      <c r="F22" s="98" t="s">
        <v>185</v>
      </c>
      <c r="G22" s="98" t="s">
        <v>374</v>
      </c>
      <c r="H22" s="98" t="s">
        <v>375</v>
      </c>
      <c r="I22" s="108">
        <v>10000000</v>
      </c>
      <c r="J22" s="108"/>
      <c r="K22" s="108"/>
      <c r="L22" s="108"/>
      <c r="M22" s="108"/>
      <c r="N22" s="108"/>
      <c r="O22" s="108"/>
      <c r="P22" s="108"/>
      <c r="Q22" s="108"/>
      <c r="R22" s="108">
        <v>10000000</v>
      </c>
      <c r="S22" s="108"/>
      <c r="T22" s="108"/>
      <c r="U22" s="108"/>
      <c r="V22" s="108"/>
      <c r="W22" s="108">
        <v>10000000</v>
      </c>
    </row>
    <row r="23" ht="21.75" customHeight="1" spans="1:23">
      <c r="A23" s="98" t="s">
        <v>347</v>
      </c>
      <c r="B23" s="98" t="s">
        <v>376</v>
      </c>
      <c r="C23" s="98" t="s">
        <v>377</v>
      </c>
      <c r="D23" s="98" t="s">
        <v>70</v>
      </c>
      <c r="E23" s="98" t="s">
        <v>174</v>
      </c>
      <c r="F23" s="98" t="s">
        <v>175</v>
      </c>
      <c r="G23" s="98" t="s">
        <v>378</v>
      </c>
      <c r="H23" s="98" t="s">
        <v>379</v>
      </c>
      <c r="I23" s="108">
        <v>10000000</v>
      </c>
      <c r="J23" s="108"/>
      <c r="K23" s="108"/>
      <c r="L23" s="108"/>
      <c r="M23" s="108"/>
      <c r="N23" s="108"/>
      <c r="O23" s="108"/>
      <c r="P23" s="108"/>
      <c r="Q23" s="108"/>
      <c r="R23" s="108">
        <v>10000000</v>
      </c>
      <c r="S23" s="108"/>
      <c r="T23" s="108"/>
      <c r="U23" s="108"/>
      <c r="V23" s="108"/>
      <c r="W23" s="108">
        <v>10000000</v>
      </c>
    </row>
    <row r="24" ht="21.75" customHeight="1" spans="1:23">
      <c r="A24" s="98" t="s">
        <v>347</v>
      </c>
      <c r="B24" s="98" t="s">
        <v>380</v>
      </c>
      <c r="C24" s="98" t="s">
        <v>381</v>
      </c>
      <c r="D24" s="98" t="s">
        <v>70</v>
      </c>
      <c r="E24" s="98" t="s">
        <v>107</v>
      </c>
      <c r="F24" s="98" t="s">
        <v>108</v>
      </c>
      <c r="G24" s="98" t="s">
        <v>316</v>
      </c>
      <c r="H24" s="98" t="s">
        <v>317</v>
      </c>
      <c r="I24" s="108">
        <v>10000000</v>
      </c>
      <c r="J24" s="108"/>
      <c r="K24" s="108"/>
      <c r="L24" s="108"/>
      <c r="M24" s="108"/>
      <c r="N24" s="108"/>
      <c r="O24" s="108"/>
      <c r="P24" s="108"/>
      <c r="Q24" s="108"/>
      <c r="R24" s="108">
        <v>10000000</v>
      </c>
      <c r="S24" s="108"/>
      <c r="T24" s="108"/>
      <c r="U24" s="108"/>
      <c r="V24" s="108"/>
      <c r="W24" s="108">
        <v>10000000</v>
      </c>
    </row>
    <row r="25" ht="21.75" customHeight="1" spans="1:23">
      <c r="A25" s="98" t="s">
        <v>347</v>
      </c>
      <c r="B25" s="98" t="s">
        <v>382</v>
      </c>
      <c r="C25" s="98" t="s">
        <v>383</v>
      </c>
      <c r="D25" s="98" t="s">
        <v>70</v>
      </c>
      <c r="E25" s="98" t="s">
        <v>107</v>
      </c>
      <c r="F25" s="98" t="s">
        <v>108</v>
      </c>
      <c r="G25" s="98" t="s">
        <v>316</v>
      </c>
      <c r="H25" s="98" t="s">
        <v>317</v>
      </c>
      <c r="I25" s="108">
        <v>100000</v>
      </c>
      <c r="J25" s="108"/>
      <c r="K25" s="108"/>
      <c r="L25" s="108"/>
      <c r="M25" s="108"/>
      <c r="N25" s="108"/>
      <c r="O25" s="108"/>
      <c r="P25" s="108"/>
      <c r="Q25" s="108"/>
      <c r="R25" s="108">
        <v>100000</v>
      </c>
      <c r="S25" s="108"/>
      <c r="T25" s="108"/>
      <c r="U25" s="108"/>
      <c r="V25" s="108"/>
      <c r="W25" s="108">
        <v>100000</v>
      </c>
    </row>
    <row r="26" ht="21.75" customHeight="1" spans="1:23">
      <c r="A26" s="98" t="s">
        <v>347</v>
      </c>
      <c r="B26" s="98" t="s">
        <v>384</v>
      </c>
      <c r="C26" s="98" t="s">
        <v>385</v>
      </c>
      <c r="D26" s="98" t="s">
        <v>70</v>
      </c>
      <c r="E26" s="98" t="s">
        <v>198</v>
      </c>
      <c r="F26" s="98" t="s">
        <v>199</v>
      </c>
      <c r="G26" s="98" t="s">
        <v>316</v>
      </c>
      <c r="H26" s="98" t="s">
        <v>317</v>
      </c>
      <c r="I26" s="108">
        <v>600000</v>
      </c>
      <c r="J26" s="108">
        <v>600000</v>
      </c>
      <c r="K26" s="108">
        <v>600000</v>
      </c>
      <c r="L26" s="108"/>
      <c r="M26" s="108"/>
      <c r="N26" s="108"/>
      <c r="O26" s="108"/>
      <c r="P26" s="108"/>
      <c r="Q26" s="108"/>
      <c r="R26" s="108"/>
      <c r="S26" s="108"/>
      <c r="T26" s="108"/>
      <c r="U26" s="108"/>
      <c r="V26" s="108"/>
      <c r="W26" s="108"/>
    </row>
    <row r="27" ht="21.75" customHeight="1" spans="1:23">
      <c r="A27" s="98" t="s">
        <v>347</v>
      </c>
      <c r="B27" s="98" t="s">
        <v>386</v>
      </c>
      <c r="C27" s="98" t="s">
        <v>387</v>
      </c>
      <c r="D27" s="98" t="s">
        <v>70</v>
      </c>
      <c r="E27" s="98" t="s">
        <v>210</v>
      </c>
      <c r="F27" s="98" t="s">
        <v>211</v>
      </c>
      <c r="G27" s="98" t="s">
        <v>316</v>
      </c>
      <c r="H27" s="98" t="s">
        <v>317</v>
      </c>
      <c r="I27" s="108">
        <v>608</v>
      </c>
      <c r="J27" s="108"/>
      <c r="K27" s="108"/>
      <c r="L27" s="108"/>
      <c r="M27" s="108">
        <v>608</v>
      </c>
      <c r="N27" s="108"/>
      <c r="O27" s="108"/>
      <c r="P27" s="108"/>
      <c r="Q27" s="108"/>
      <c r="R27" s="108"/>
      <c r="S27" s="108"/>
      <c r="T27" s="108"/>
      <c r="U27" s="108"/>
      <c r="V27" s="108"/>
      <c r="W27" s="108"/>
    </row>
    <row r="28" ht="21.75" customHeight="1" spans="1:23">
      <c r="A28" s="98" t="s">
        <v>347</v>
      </c>
      <c r="B28" s="98" t="s">
        <v>388</v>
      </c>
      <c r="C28" s="98" t="s">
        <v>389</v>
      </c>
      <c r="D28" s="98" t="s">
        <v>70</v>
      </c>
      <c r="E28" s="98" t="s">
        <v>196</v>
      </c>
      <c r="F28" s="98" t="s">
        <v>197</v>
      </c>
      <c r="G28" s="98" t="s">
        <v>316</v>
      </c>
      <c r="H28" s="98" t="s">
        <v>317</v>
      </c>
      <c r="I28" s="108">
        <v>2000000</v>
      </c>
      <c r="J28" s="108">
        <v>2000000</v>
      </c>
      <c r="K28" s="108">
        <v>2000000</v>
      </c>
      <c r="L28" s="108"/>
      <c r="M28" s="108"/>
      <c r="N28" s="108"/>
      <c r="O28" s="108"/>
      <c r="P28" s="108"/>
      <c r="Q28" s="108"/>
      <c r="R28" s="108"/>
      <c r="S28" s="108"/>
      <c r="T28" s="108"/>
      <c r="U28" s="108"/>
      <c r="V28" s="108"/>
      <c r="W28" s="108"/>
    </row>
    <row r="29" ht="18.75" customHeight="1" spans="1:23">
      <c r="A29" s="66" t="s">
        <v>250</v>
      </c>
      <c r="B29" s="67"/>
      <c r="C29" s="67"/>
      <c r="D29" s="67"/>
      <c r="E29" s="67"/>
      <c r="F29" s="67"/>
      <c r="G29" s="67"/>
      <c r="H29" s="68"/>
      <c r="I29" s="108">
        <v>38700608</v>
      </c>
      <c r="J29" s="108">
        <v>8600000</v>
      </c>
      <c r="K29" s="108">
        <v>8600000</v>
      </c>
      <c r="L29" s="108"/>
      <c r="M29" s="108">
        <v>608</v>
      </c>
      <c r="N29" s="108"/>
      <c r="O29" s="108"/>
      <c r="P29" s="108"/>
      <c r="Q29" s="108"/>
      <c r="R29" s="108">
        <v>30100000</v>
      </c>
      <c r="S29" s="108"/>
      <c r="T29" s="108"/>
      <c r="U29" s="108"/>
      <c r="V29" s="108"/>
      <c r="W29" s="108">
        <v>30100000</v>
      </c>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7"/>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390</v>
      </c>
    </row>
    <row r="2" ht="39.75" customHeight="1" spans="1:10">
      <c r="A2" s="95" t="str">
        <f>"2025"&amp;"年部门项目支出绩效目标表"</f>
        <v>2025年部门项目支出绩效目标表</v>
      </c>
      <c r="B2" s="43"/>
      <c r="C2" s="43"/>
      <c r="D2" s="43"/>
      <c r="E2" s="43"/>
      <c r="F2" s="96"/>
      <c r="G2" s="43"/>
      <c r="H2" s="96"/>
      <c r="I2" s="96"/>
      <c r="J2" s="43"/>
    </row>
    <row r="3" ht="17.25" customHeight="1" spans="1:1">
      <c r="A3" s="44" t="str">
        <f>"单位名称："&amp;"昆明市晋宁区人民政府宝峰街道办事处"</f>
        <v>单位名称：昆明市晋宁区人民政府宝峰街道办事处</v>
      </c>
    </row>
    <row r="4" ht="44.25" customHeight="1" spans="1:10">
      <c r="A4" s="17" t="s">
        <v>262</v>
      </c>
      <c r="B4" s="17" t="s">
        <v>391</v>
      </c>
      <c r="C4" s="17" t="s">
        <v>392</v>
      </c>
      <c r="D4" s="17" t="s">
        <v>393</v>
      </c>
      <c r="E4" s="17" t="s">
        <v>394</v>
      </c>
      <c r="F4" s="97" t="s">
        <v>395</v>
      </c>
      <c r="G4" s="17" t="s">
        <v>396</v>
      </c>
      <c r="H4" s="97" t="s">
        <v>397</v>
      </c>
      <c r="I4" s="97" t="s">
        <v>398</v>
      </c>
      <c r="J4" s="17" t="s">
        <v>399</v>
      </c>
    </row>
    <row r="5" ht="18.75" customHeight="1" spans="1:10">
      <c r="A5" s="162">
        <v>1</v>
      </c>
      <c r="B5" s="162">
        <v>2</v>
      </c>
      <c r="C5" s="162">
        <v>3</v>
      </c>
      <c r="D5" s="162">
        <v>4</v>
      </c>
      <c r="E5" s="162">
        <v>5</v>
      </c>
      <c r="F5" s="69">
        <v>6</v>
      </c>
      <c r="G5" s="162">
        <v>7</v>
      </c>
      <c r="H5" s="69">
        <v>8</v>
      </c>
      <c r="I5" s="69">
        <v>9</v>
      </c>
      <c r="J5" s="162">
        <v>10</v>
      </c>
    </row>
    <row r="6" ht="42" customHeight="1" spans="1:10">
      <c r="A6" s="18" t="s">
        <v>70</v>
      </c>
      <c r="B6" s="98"/>
      <c r="C6" s="98"/>
      <c r="D6" s="98"/>
      <c r="E6" s="34"/>
      <c r="F6" s="99"/>
      <c r="G6" s="34"/>
      <c r="H6" s="99"/>
      <c r="I6" s="99"/>
      <c r="J6" s="34"/>
    </row>
    <row r="7" ht="42" customHeight="1" spans="1:10">
      <c r="A7" s="163" t="s">
        <v>70</v>
      </c>
      <c r="B7" s="33"/>
      <c r="C7" s="33"/>
      <c r="D7" s="33"/>
      <c r="E7" s="18"/>
      <c r="F7" s="33"/>
      <c r="G7" s="18"/>
      <c r="H7" s="33"/>
      <c r="I7" s="33"/>
      <c r="J7" s="18"/>
    </row>
    <row r="8" ht="42" customHeight="1" spans="1:10">
      <c r="A8" s="164" t="s">
        <v>371</v>
      </c>
      <c r="B8" s="33" t="s">
        <v>400</v>
      </c>
      <c r="C8" s="33" t="s">
        <v>401</v>
      </c>
      <c r="D8" s="33" t="s">
        <v>402</v>
      </c>
      <c r="E8" s="18" t="s">
        <v>403</v>
      </c>
      <c r="F8" s="33" t="s">
        <v>404</v>
      </c>
      <c r="G8" s="18" t="s">
        <v>405</v>
      </c>
      <c r="H8" s="33" t="s">
        <v>406</v>
      </c>
      <c r="I8" s="33" t="s">
        <v>407</v>
      </c>
      <c r="J8" s="18" t="s">
        <v>408</v>
      </c>
    </row>
    <row r="9" ht="42" customHeight="1" spans="1:10">
      <c r="A9" s="164" t="s">
        <v>371</v>
      </c>
      <c r="B9" s="33" t="s">
        <v>400</v>
      </c>
      <c r="C9" s="33" t="s">
        <v>401</v>
      </c>
      <c r="D9" s="33" t="s">
        <v>402</v>
      </c>
      <c r="E9" s="18" t="s">
        <v>409</v>
      </c>
      <c r="F9" s="33" t="s">
        <v>404</v>
      </c>
      <c r="G9" s="18" t="s">
        <v>92</v>
      </c>
      <c r="H9" s="33" t="s">
        <v>410</v>
      </c>
      <c r="I9" s="33" t="s">
        <v>407</v>
      </c>
      <c r="J9" s="18" t="s">
        <v>411</v>
      </c>
    </row>
    <row r="10" ht="42" customHeight="1" spans="1:10">
      <c r="A10" s="164" t="s">
        <v>371</v>
      </c>
      <c r="B10" s="33" t="s">
        <v>400</v>
      </c>
      <c r="C10" s="33" t="s">
        <v>401</v>
      </c>
      <c r="D10" s="33" t="s">
        <v>412</v>
      </c>
      <c r="E10" s="18" t="s">
        <v>413</v>
      </c>
      <c r="F10" s="33" t="s">
        <v>414</v>
      </c>
      <c r="G10" s="18" t="s">
        <v>415</v>
      </c>
      <c r="H10" s="33" t="s">
        <v>416</v>
      </c>
      <c r="I10" s="33" t="s">
        <v>407</v>
      </c>
      <c r="J10" s="18" t="s">
        <v>417</v>
      </c>
    </row>
    <row r="11" ht="42" customHeight="1" spans="1:10">
      <c r="A11" s="164" t="s">
        <v>371</v>
      </c>
      <c r="B11" s="33" t="s">
        <v>400</v>
      </c>
      <c r="C11" s="33" t="s">
        <v>418</v>
      </c>
      <c r="D11" s="33" t="s">
        <v>419</v>
      </c>
      <c r="E11" s="18" t="s">
        <v>420</v>
      </c>
      <c r="F11" s="33" t="s">
        <v>404</v>
      </c>
      <c r="G11" s="18" t="s">
        <v>421</v>
      </c>
      <c r="H11" s="33" t="s">
        <v>416</v>
      </c>
      <c r="I11" s="33" t="s">
        <v>407</v>
      </c>
      <c r="J11" s="18" t="s">
        <v>420</v>
      </c>
    </row>
    <row r="12" ht="42" customHeight="1" spans="1:10">
      <c r="A12" s="164" t="s">
        <v>371</v>
      </c>
      <c r="B12" s="33" t="s">
        <v>400</v>
      </c>
      <c r="C12" s="33" t="s">
        <v>422</v>
      </c>
      <c r="D12" s="33" t="s">
        <v>423</v>
      </c>
      <c r="E12" s="18" t="s">
        <v>423</v>
      </c>
      <c r="F12" s="33" t="s">
        <v>404</v>
      </c>
      <c r="G12" s="18" t="s">
        <v>424</v>
      </c>
      <c r="H12" s="33" t="s">
        <v>416</v>
      </c>
      <c r="I12" s="33" t="s">
        <v>407</v>
      </c>
      <c r="J12" s="18" t="s">
        <v>423</v>
      </c>
    </row>
    <row r="13" ht="42" customHeight="1" spans="1:10">
      <c r="A13" s="164" t="s">
        <v>363</v>
      </c>
      <c r="B13" s="33" t="s">
        <v>425</v>
      </c>
      <c r="C13" s="33" t="s">
        <v>401</v>
      </c>
      <c r="D13" s="33" t="s">
        <v>402</v>
      </c>
      <c r="E13" s="18" t="s">
        <v>426</v>
      </c>
      <c r="F13" s="33" t="s">
        <v>414</v>
      </c>
      <c r="G13" s="18" t="s">
        <v>427</v>
      </c>
      <c r="H13" s="33" t="s">
        <v>406</v>
      </c>
      <c r="I13" s="33" t="s">
        <v>407</v>
      </c>
      <c r="J13" s="18" t="s">
        <v>428</v>
      </c>
    </row>
    <row r="14" ht="42" customHeight="1" spans="1:10">
      <c r="A14" s="164" t="s">
        <v>363</v>
      </c>
      <c r="B14" s="33" t="s">
        <v>425</v>
      </c>
      <c r="C14" s="33" t="s">
        <v>401</v>
      </c>
      <c r="D14" s="33" t="s">
        <v>402</v>
      </c>
      <c r="E14" s="18" t="s">
        <v>429</v>
      </c>
      <c r="F14" s="33" t="s">
        <v>404</v>
      </c>
      <c r="G14" s="18" t="s">
        <v>430</v>
      </c>
      <c r="H14" s="33" t="s">
        <v>431</v>
      </c>
      <c r="I14" s="33" t="s">
        <v>407</v>
      </c>
      <c r="J14" s="18" t="s">
        <v>432</v>
      </c>
    </row>
    <row r="15" ht="42" customHeight="1" spans="1:10">
      <c r="A15" s="164" t="s">
        <v>363</v>
      </c>
      <c r="B15" s="33" t="s">
        <v>425</v>
      </c>
      <c r="C15" s="33" t="s">
        <v>401</v>
      </c>
      <c r="D15" s="33" t="s">
        <v>412</v>
      </c>
      <c r="E15" s="18" t="s">
        <v>433</v>
      </c>
      <c r="F15" s="33" t="s">
        <v>404</v>
      </c>
      <c r="G15" s="18" t="s">
        <v>415</v>
      </c>
      <c r="H15" s="33" t="s">
        <v>416</v>
      </c>
      <c r="I15" s="33" t="s">
        <v>407</v>
      </c>
      <c r="J15" s="18" t="s">
        <v>434</v>
      </c>
    </row>
    <row r="16" ht="42" customHeight="1" spans="1:10">
      <c r="A16" s="164" t="s">
        <v>363</v>
      </c>
      <c r="B16" s="33" t="s">
        <v>425</v>
      </c>
      <c r="C16" s="33" t="s">
        <v>401</v>
      </c>
      <c r="D16" s="33" t="s">
        <v>435</v>
      </c>
      <c r="E16" s="18" t="s">
        <v>436</v>
      </c>
      <c r="F16" s="33" t="s">
        <v>414</v>
      </c>
      <c r="G16" s="18" t="s">
        <v>437</v>
      </c>
      <c r="H16" s="33" t="s">
        <v>438</v>
      </c>
      <c r="I16" s="33" t="s">
        <v>407</v>
      </c>
      <c r="J16" s="18" t="s">
        <v>439</v>
      </c>
    </row>
    <row r="17" ht="42" customHeight="1" spans="1:10">
      <c r="A17" s="164" t="s">
        <v>363</v>
      </c>
      <c r="B17" s="33" t="s">
        <v>425</v>
      </c>
      <c r="C17" s="33" t="s">
        <v>418</v>
      </c>
      <c r="D17" s="33" t="s">
        <v>419</v>
      </c>
      <c r="E17" s="18" t="s">
        <v>440</v>
      </c>
      <c r="F17" s="33" t="s">
        <v>414</v>
      </c>
      <c r="G17" s="18" t="s">
        <v>415</v>
      </c>
      <c r="H17" s="33" t="s">
        <v>416</v>
      </c>
      <c r="I17" s="33" t="s">
        <v>407</v>
      </c>
      <c r="J17" s="18" t="s">
        <v>441</v>
      </c>
    </row>
    <row r="18" ht="42" customHeight="1" spans="1:10">
      <c r="A18" s="164" t="s">
        <v>363</v>
      </c>
      <c r="B18" s="33" t="s">
        <v>425</v>
      </c>
      <c r="C18" s="33" t="s">
        <v>418</v>
      </c>
      <c r="D18" s="33" t="s">
        <v>442</v>
      </c>
      <c r="E18" s="18" t="s">
        <v>443</v>
      </c>
      <c r="F18" s="33" t="s">
        <v>404</v>
      </c>
      <c r="G18" s="18" t="s">
        <v>424</v>
      </c>
      <c r="H18" s="33" t="s">
        <v>416</v>
      </c>
      <c r="I18" s="33" t="s">
        <v>407</v>
      </c>
      <c r="J18" s="18" t="s">
        <v>441</v>
      </c>
    </row>
    <row r="19" ht="42" customHeight="1" spans="1:10">
      <c r="A19" s="164" t="s">
        <v>363</v>
      </c>
      <c r="B19" s="33" t="s">
        <v>425</v>
      </c>
      <c r="C19" s="33" t="s">
        <v>422</v>
      </c>
      <c r="D19" s="33" t="s">
        <v>423</v>
      </c>
      <c r="E19" s="18" t="s">
        <v>444</v>
      </c>
      <c r="F19" s="33" t="s">
        <v>404</v>
      </c>
      <c r="G19" s="18" t="s">
        <v>421</v>
      </c>
      <c r="H19" s="33" t="s">
        <v>416</v>
      </c>
      <c r="I19" s="33" t="s">
        <v>407</v>
      </c>
      <c r="J19" s="18" t="s">
        <v>445</v>
      </c>
    </row>
    <row r="20" ht="42" customHeight="1" spans="1:10">
      <c r="A20" s="164" t="s">
        <v>389</v>
      </c>
      <c r="B20" s="33" t="s">
        <v>446</v>
      </c>
      <c r="C20" s="33" t="s">
        <v>401</v>
      </c>
      <c r="D20" s="33" t="s">
        <v>402</v>
      </c>
      <c r="E20" s="18" t="s">
        <v>447</v>
      </c>
      <c r="F20" s="33" t="s">
        <v>404</v>
      </c>
      <c r="G20" s="18" t="s">
        <v>448</v>
      </c>
      <c r="H20" s="33" t="s">
        <v>449</v>
      </c>
      <c r="I20" s="33" t="s">
        <v>407</v>
      </c>
      <c r="J20" s="18" t="s">
        <v>450</v>
      </c>
    </row>
    <row r="21" ht="42" customHeight="1" spans="1:10">
      <c r="A21" s="164" t="s">
        <v>389</v>
      </c>
      <c r="B21" s="33" t="s">
        <v>446</v>
      </c>
      <c r="C21" s="33" t="s">
        <v>401</v>
      </c>
      <c r="D21" s="33" t="s">
        <v>402</v>
      </c>
      <c r="E21" s="18" t="s">
        <v>451</v>
      </c>
      <c r="F21" s="33" t="s">
        <v>404</v>
      </c>
      <c r="G21" s="18" t="s">
        <v>452</v>
      </c>
      <c r="H21" s="33" t="s">
        <v>453</v>
      </c>
      <c r="I21" s="33" t="s">
        <v>407</v>
      </c>
      <c r="J21" s="18" t="s">
        <v>454</v>
      </c>
    </row>
    <row r="22" ht="42" customHeight="1" spans="1:10">
      <c r="A22" s="164" t="s">
        <v>389</v>
      </c>
      <c r="B22" s="33" t="s">
        <v>446</v>
      </c>
      <c r="C22" s="33" t="s">
        <v>401</v>
      </c>
      <c r="D22" s="33" t="s">
        <v>402</v>
      </c>
      <c r="E22" s="18" t="s">
        <v>455</v>
      </c>
      <c r="F22" s="33" t="s">
        <v>404</v>
      </c>
      <c r="G22" s="18" t="s">
        <v>84</v>
      </c>
      <c r="H22" s="33" t="s">
        <v>456</v>
      </c>
      <c r="I22" s="33" t="s">
        <v>407</v>
      </c>
      <c r="J22" s="18" t="s">
        <v>457</v>
      </c>
    </row>
    <row r="23" ht="42" customHeight="1" spans="1:10">
      <c r="A23" s="164" t="s">
        <v>389</v>
      </c>
      <c r="B23" s="33" t="s">
        <v>446</v>
      </c>
      <c r="C23" s="33" t="s">
        <v>401</v>
      </c>
      <c r="D23" s="33" t="s">
        <v>412</v>
      </c>
      <c r="E23" s="18" t="s">
        <v>458</v>
      </c>
      <c r="F23" s="33" t="s">
        <v>414</v>
      </c>
      <c r="G23" s="18" t="s">
        <v>415</v>
      </c>
      <c r="H23" s="33" t="s">
        <v>416</v>
      </c>
      <c r="I23" s="33" t="s">
        <v>407</v>
      </c>
      <c r="J23" s="18" t="s">
        <v>459</v>
      </c>
    </row>
    <row r="24" ht="42" customHeight="1" spans="1:10">
      <c r="A24" s="164" t="s">
        <v>389</v>
      </c>
      <c r="B24" s="33" t="s">
        <v>446</v>
      </c>
      <c r="C24" s="33" t="s">
        <v>401</v>
      </c>
      <c r="D24" s="33" t="s">
        <v>435</v>
      </c>
      <c r="E24" s="18" t="s">
        <v>460</v>
      </c>
      <c r="F24" s="33" t="s">
        <v>414</v>
      </c>
      <c r="G24" s="18" t="s">
        <v>415</v>
      </c>
      <c r="H24" s="33" t="s">
        <v>416</v>
      </c>
      <c r="I24" s="33" t="s">
        <v>407</v>
      </c>
      <c r="J24" s="18" t="s">
        <v>461</v>
      </c>
    </row>
    <row r="25" ht="42" customHeight="1" spans="1:10">
      <c r="A25" s="164" t="s">
        <v>389</v>
      </c>
      <c r="B25" s="33" t="s">
        <v>446</v>
      </c>
      <c r="C25" s="33" t="s">
        <v>401</v>
      </c>
      <c r="D25" s="33" t="s">
        <v>435</v>
      </c>
      <c r="E25" s="18" t="s">
        <v>462</v>
      </c>
      <c r="F25" s="33" t="s">
        <v>414</v>
      </c>
      <c r="G25" s="18" t="s">
        <v>415</v>
      </c>
      <c r="H25" s="33" t="s">
        <v>416</v>
      </c>
      <c r="I25" s="33" t="s">
        <v>407</v>
      </c>
      <c r="J25" s="18" t="s">
        <v>463</v>
      </c>
    </row>
    <row r="26" ht="42" customHeight="1" spans="1:10">
      <c r="A26" s="164" t="s">
        <v>389</v>
      </c>
      <c r="B26" s="33" t="s">
        <v>446</v>
      </c>
      <c r="C26" s="33" t="s">
        <v>418</v>
      </c>
      <c r="D26" s="33" t="s">
        <v>464</v>
      </c>
      <c r="E26" s="18" t="s">
        <v>465</v>
      </c>
      <c r="F26" s="33" t="s">
        <v>404</v>
      </c>
      <c r="G26" s="18" t="s">
        <v>92</v>
      </c>
      <c r="H26" s="33" t="s">
        <v>466</v>
      </c>
      <c r="I26" s="33" t="s">
        <v>407</v>
      </c>
      <c r="J26" s="18" t="s">
        <v>465</v>
      </c>
    </row>
    <row r="27" ht="42" customHeight="1" spans="1:10">
      <c r="A27" s="164" t="s">
        <v>389</v>
      </c>
      <c r="B27" s="33" t="s">
        <v>446</v>
      </c>
      <c r="C27" s="33" t="s">
        <v>418</v>
      </c>
      <c r="D27" s="33" t="s">
        <v>464</v>
      </c>
      <c r="E27" s="18" t="s">
        <v>467</v>
      </c>
      <c r="F27" s="33" t="s">
        <v>404</v>
      </c>
      <c r="G27" s="18" t="s">
        <v>468</v>
      </c>
      <c r="H27" s="33" t="s">
        <v>469</v>
      </c>
      <c r="I27" s="33" t="s">
        <v>407</v>
      </c>
      <c r="J27" s="18" t="s">
        <v>470</v>
      </c>
    </row>
    <row r="28" ht="42" customHeight="1" spans="1:10">
      <c r="A28" s="164" t="s">
        <v>389</v>
      </c>
      <c r="B28" s="33" t="s">
        <v>446</v>
      </c>
      <c r="C28" s="33" t="s">
        <v>418</v>
      </c>
      <c r="D28" s="33" t="s">
        <v>419</v>
      </c>
      <c r="E28" s="18" t="s">
        <v>471</v>
      </c>
      <c r="F28" s="33" t="s">
        <v>404</v>
      </c>
      <c r="G28" s="18" t="s">
        <v>415</v>
      </c>
      <c r="H28" s="33" t="s">
        <v>472</v>
      </c>
      <c r="I28" s="33" t="s">
        <v>407</v>
      </c>
      <c r="J28" s="18" t="s">
        <v>473</v>
      </c>
    </row>
    <row r="29" ht="42" customHeight="1" spans="1:10">
      <c r="A29" s="164" t="s">
        <v>389</v>
      </c>
      <c r="B29" s="33" t="s">
        <v>446</v>
      </c>
      <c r="C29" s="33" t="s">
        <v>418</v>
      </c>
      <c r="D29" s="33" t="s">
        <v>442</v>
      </c>
      <c r="E29" s="18" t="s">
        <v>474</v>
      </c>
      <c r="F29" s="33" t="s">
        <v>404</v>
      </c>
      <c r="G29" s="18" t="s">
        <v>92</v>
      </c>
      <c r="H29" s="33" t="s">
        <v>438</v>
      </c>
      <c r="I29" s="33" t="s">
        <v>407</v>
      </c>
      <c r="J29" s="18" t="s">
        <v>475</v>
      </c>
    </row>
    <row r="30" ht="42" customHeight="1" spans="1:10">
      <c r="A30" s="164" t="s">
        <v>389</v>
      </c>
      <c r="B30" s="33" t="s">
        <v>446</v>
      </c>
      <c r="C30" s="33" t="s">
        <v>422</v>
      </c>
      <c r="D30" s="33" t="s">
        <v>423</v>
      </c>
      <c r="E30" s="18" t="s">
        <v>476</v>
      </c>
      <c r="F30" s="33" t="s">
        <v>404</v>
      </c>
      <c r="G30" s="18" t="s">
        <v>424</v>
      </c>
      <c r="H30" s="33" t="s">
        <v>416</v>
      </c>
      <c r="I30" s="33" t="s">
        <v>407</v>
      </c>
      <c r="J30" s="18" t="s">
        <v>477</v>
      </c>
    </row>
    <row r="31" ht="42" customHeight="1" spans="1:10">
      <c r="A31" s="164" t="s">
        <v>385</v>
      </c>
      <c r="B31" s="33" t="s">
        <v>478</v>
      </c>
      <c r="C31" s="33" t="s">
        <v>401</v>
      </c>
      <c r="D31" s="33" t="s">
        <v>402</v>
      </c>
      <c r="E31" s="18" t="s">
        <v>479</v>
      </c>
      <c r="F31" s="33" t="s">
        <v>404</v>
      </c>
      <c r="G31" s="18" t="s">
        <v>480</v>
      </c>
      <c r="H31" s="33" t="s">
        <v>406</v>
      </c>
      <c r="I31" s="33" t="s">
        <v>407</v>
      </c>
      <c r="J31" s="18" t="s">
        <v>479</v>
      </c>
    </row>
    <row r="32" ht="42" customHeight="1" spans="1:10">
      <c r="A32" s="164" t="s">
        <v>385</v>
      </c>
      <c r="B32" s="33" t="s">
        <v>478</v>
      </c>
      <c r="C32" s="33" t="s">
        <v>418</v>
      </c>
      <c r="D32" s="33" t="s">
        <v>464</v>
      </c>
      <c r="E32" s="18" t="s">
        <v>481</v>
      </c>
      <c r="F32" s="33" t="s">
        <v>404</v>
      </c>
      <c r="G32" s="18" t="s">
        <v>482</v>
      </c>
      <c r="H32" s="33" t="s">
        <v>483</v>
      </c>
      <c r="I32" s="33" t="s">
        <v>407</v>
      </c>
      <c r="J32" s="18" t="s">
        <v>481</v>
      </c>
    </row>
    <row r="33" ht="42" customHeight="1" spans="1:10">
      <c r="A33" s="164" t="s">
        <v>385</v>
      </c>
      <c r="B33" s="33" t="s">
        <v>478</v>
      </c>
      <c r="C33" s="33" t="s">
        <v>422</v>
      </c>
      <c r="D33" s="33" t="s">
        <v>423</v>
      </c>
      <c r="E33" s="18" t="s">
        <v>476</v>
      </c>
      <c r="F33" s="33" t="s">
        <v>404</v>
      </c>
      <c r="G33" s="18" t="s">
        <v>421</v>
      </c>
      <c r="H33" s="33" t="s">
        <v>416</v>
      </c>
      <c r="I33" s="33" t="s">
        <v>407</v>
      </c>
      <c r="J33" s="18" t="s">
        <v>476</v>
      </c>
    </row>
    <row r="34" ht="42" customHeight="1" spans="1:10">
      <c r="A34" s="164" t="s">
        <v>361</v>
      </c>
      <c r="B34" s="33" t="s">
        <v>484</v>
      </c>
      <c r="C34" s="33" t="s">
        <v>401</v>
      </c>
      <c r="D34" s="33" t="s">
        <v>402</v>
      </c>
      <c r="E34" s="18" t="s">
        <v>485</v>
      </c>
      <c r="F34" s="33" t="s">
        <v>404</v>
      </c>
      <c r="G34" s="18" t="s">
        <v>415</v>
      </c>
      <c r="H34" s="33" t="s">
        <v>406</v>
      </c>
      <c r="I34" s="33" t="s">
        <v>407</v>
      </c>
      <c r="J34" s="18" t="s">
        <v>486</v>
      </c>
    </row>
    <row r="35" ht="42" customHeight="1" spans="1:10">
      <c r="A35" s="164" t="s">
        <v>361</v>
      </c>
      <c r="B35" s="33" t="s">
        <v>484</v>
      </c>
      <c r="C35" s="33" t="s">
        <v>401</v>
      </c>
      <c r="D35" s="33" t="s">
        <v>435</v>
      </c>
      <c r="E35" s="18" t="s">
        <v>436</v>
      </c>
      <c r="F35" s="33" t="s">
        <v>414</v>
      </c>
      <c r="G35" s="18" t="s">
        <v>487</v>
      </c>
      <c r="H35" s="33" t="s">
        <v>438</v>
      </c>
      <c r="I35" s="33" t="s">
        <v>407</v>
      </c>
      <c r="J35" s="18" t="s">
        <v>488</v>
      </c>
    </row>
    <row r="36" ht="42" customHeight="1" spans="1:10">
      <c r="A36" s="164" t="s">
        <v>361</v>
      </c>
      <c r="B36" s="33" t="s">
        <v>484</v>
      </c>
      <c r="C36" s="33" t="s">
        <v>418</v>
      </c>
      <c r="D36" s="33" t="s">
        <v>419</v>
      </c>
      <c r="E36" s="18" t="s">
        <v>489</v>
      </c>
      <c r="F36" s="33" t="s">
        <v>404</v>
      </c>
      <c r="G36" s="18" t="s">
        <v>84</v>
      </c>
      <c r="H36" s="33" t="s">
        <v>490</v>
      </c>
      <c r="I36" s="33" t="s">
        <v>407</v>
      </c>
      <c r="J36" s="18" t="s">
        <v>491</v>
      </c>
    </row>
    <row r="37" ht="42" customHeight="1" spans="1:10">
      <c r="A37" s="164" t="s">
        <v>361</v>
      </c>
      <c r="B37" s="33" t="s">
        <v>484</v>
      </c>
      <c r="C37" s="33" t="s">
        <v>422</v>
      </c>
      <c r="D37" s="33" t="s">
        <v>423</v>
      </c>
      <c r="E37" s="18" t="s">
        <v>492</v>
      </c>
      <c r="F37" s="33" t="s">
        <v>404</v>
      </c>
      <c r="G37" s="18" t="s">
        <v>421</v>
      </c>
      <c r="H37" s="33" t="s">
        <v>416</v>
      </c>
      <c r="I37" s="33" t="s">
        <v>407</v>
      </c>
      <c r="J37" s="18" t="s">
        <v>492</v>
      </c>
    </row>
    <row r="38" ht="42" customHeight="1" spans="1:10">
      <c r="A38" s="164" t="s">
        <v>373</v>
      </c>
      <c r="B38" s="33" t="s">
        <v>493</v>
      </c>
      <c r="C38" s="33" t="s">
        <v>401</v>
      </c>
      <c r="D38" s="33" t="s">
        <v>435</v>
      </c>
      <c r="E38" s="18" t="s">
        <v>494</v>
      </c>
      <c r="F38" s="33" t="s">
        <v>414</v>
      </c>
      <c r="G38" s="18" t="s">
        <v>495</v>
      </c>
      <c r="H38" s="33" t="s">
        <v>438</v>
      </c>
      <c r="I38" s="33" t="s">
        <v>407</v>
      </c>
      <c r="J38" s="18" t="s">
        <v>496</v>
      </c>
    </row>
    <row r="39" ht="42" customHeight="1" spans="1:10">
      <c r="A39" s="164" t="s">
        <v>373</v>
      </c>
      <c r="B39" s="33" t="s">
        <v>493</v>
      </c>
      <c r="C39" s="33" t="s">
        <v>418</v>
      </c>
      <c r="D39" s="33" t="s">
        <v>419</v>
      </c>
      <c r="E39" s="18" t="s">
        <v>497</v>
      </c>
      <c r="F39" s="33" t="s">
        <v>498</v>
      </c>
      <c r="G39" s="18" t="s">
        <v>86</v>
      </c>
      <c r="H39" s="33" t="s">
        <v>490</v>
      </c>
      <c r="I39" s="33" t="s">
        <v>407</v>
      </c>
      <c r="J39" s="18" t="s">
        <v>499</v>
      </c>
    </row>
    <row r="40" ht="42" customHeight="1" spans="1:10">
      <c r="A40" s="164" t="s">
        <v>373</v>
      </c>
      <c r="B40" s="33" t="s">
        <v>493</v>
      </c>
      <c r="C40" s="33" t="s">
        <v>422</v>
      </c>
      <c r="D40" s="33" t="s">
        <v>423</v>
      </c>
      <c r="E40" s="18" t="s">
        <v>476</v>
      </c>
      <c r="F40" s="33" t="s">
        <v>404</v>
      </c>
      <c r="G40" s="18" t="s">
        <v>421</v>
      </c>
      <c r="H40" s="33" t="s">
        <v>416</v>
      </c>
      <c r="I40" s="33" t="s">
        <v>407</v>
      </c>
      <c r="J40" s="18" t="s">
        <v>476</v>
      </c>
    </row>
    <row r="41" ht="42" customHeight="1" spans="1:10">
      <c r="A41" s="164" t="s">
        <v>369</v>
      </c>
      <c r="B41" s="33" t="s">
        <v>500</v>
      </c>
      <c r="C41" s="33" t="s">
        <v>401</v>
      </c>
      <c r="D41" s="33" t="s">
        <v>402</v>
      </c>
      <c r="E41" s="18" t="s">
        <v>501</v>
      </c>
      <c r="F41" s="33" t="s">
        <v>404</v>
      </c>
      <c r="G41" s="18" t="s">
        <v>85</v>
      </c>
      <c r="H41" s="33" t="s">
        <v>490</v>
      </c>
      <c r="I41" s="33" t="s">
        <v>407</v>
      </c>
      <c r="J41" s="18" t="s">
        <v>501</v>
      </c>
    </row>
    <row r="42" ht="42" customHeight="1" spans="1:10">
      <c r="A42" s="164" t="s">
        <v>369</v>
      </c>
      <c r="B42" s="33" t="s">
        <v>500</v>
      </c>
      <c r="C42" s="33" t="s">
        <v>401</v>
      </c>
      <c r="D42" s="33" t="s">
        <v>412</v>
      </c>
      <c r="E42" s="18" t="s">
        <v>502</v>
      </c>
      <c r="F42" s="33" t="s">
        <v>404</v>
      </c>
      <c r="G42" s="18" t="s">
        <v>503</v>
      </c>
      <c r="H42" s="33" t="s">
        <v>416</v>
      </c>
      <c r="I42" s="33" t="s">
        <v>504</v>
      </c>
      <c r="J42" s="18" t="s">
        <v>502</v>
      </c>
    </row>
    <row r="43" ht="42" customHeight="1" spans="1:10">
      <c r="A43" s="164" t="s">
        <v>369</v>
      </c>
      <c r="B43" s="33" t="s">
        <v>500</v>
      </c>
      <c r="C43" s="33" t="s">
        <v>418</v>
      </c>
      <c r="D43" s="33" t="s">
        <v>419</v>
      </c>
      <c r="E43" s="18" t="s">
        <v>505</v>
      </c>
      <c r="F43" s="33" t="s">
        <v>498</v>
      </c>
      <c r="G43" s="18" t="s">
        <v>86</v>
      </c>
      <c r="H43" s="33" t="s">
        <v>490</v>
      </c>
      <c r="I43" s="33" t="s">
        <v>407</v>
      </c>
      <c r="J43" s="18" t="s">
        <v>506</v>
      </c>
    </row>
    <row r="44" ht="42" customHeight="1" spans="1:10">
      <c r="A44" s="164" t="s">
        <v>369</v>
      </c>
      <c r="B44" s="33" t="s">
        <v>500</v>
      </c>
      <c r="C44" s="33" t="s">
        <v>418</v>
      </c>
      <c r="D44" s="33" t="s">
        <v>442</v>
      </c>
      <c r="E44" s="18" t="s">
        <v>507</v>
      </c>
      <c r="F44" s="33" t="s">
        <v>404</v>
      </c>
      <c r="G44" s="18" t="s">
        <v>508</v>
      </c>
      <c r="H44" s="33" t="s">
        <v>438</v>
      </c>
      <c r="I44" s="33" t="s">
        <v>504</v>
      </c>
      <c r="J44" s="18" t="s">
        <v>507</v>
      </c>
    </row>
    <row r="45" ht="42" customHeight="1" spans="1:10">
      <c r="A45" s="164" t="s">
        <v>369</v>
      </c>
      <c r="B45" s="33" t="s">
        <v>500</v>
      </c>
      <c r="C45" s="33" t="s">
        <v>422</v>
      </c>
      <c r="D45" s="33" t="s">
        <v>423</v>
      </c>
      <c r="E45" s="18" t="s">
        <v>509</v>
      </c>
      <c r="F45" s="33" t="s">
        <v>414</v>
      </c>
      <c r="G45" s="18" t="s">
        <v>424</v>
      </c>
      <c r="H45" s="33" t="s">
        <v>416</v>
      </c>
      <c r="I45" s="33" t="s">
        <v>407</v>
      </c>
      <c r="J45" s="18" t="s">
        <v>445</v>
      </c>
    </row>
    <row r="46" ht="42" customHeight="1" spans="1:10">
      <c r="A46" s="164" t="s">
        <v>357</v>
      </c>
      <c r="B46" s="33" t="s">
        <v>510</v>
      </c>
      <c r="C46" s="33" t="s">
        <v>401</v>
      </c>
      <c r="D46" s="33" t="s">
        <v>402</v>
      </c>
      <c r="E46" s="18" t="s">
        <v>511</v>
      </c>
      <c r="F46" s="33" t="s">
        <v>414</v>
      </c>
      <c r="G46" s="18" t="s">
        <v>96</v>
      </c>
      <c r="H46" s="33" t="s">
        <v>512</v>
      </c>
      <c r="I46" s="33" t="s">
        <v>407</v>
      </c>
      <c r="J46" s="18" t="s">
        <v>513</v>
      </c>
    </row>
    <row r="47" ht="42" customHeight="1" spans="1:10">
      <c r="A47" s="164" t="s">
        <v>357</v>
      </c>
      <c r="B47" s="33" t="s">
        <v>510</v>
      </c>
      <c r="C47" s="33" t="s">
        <v>401</v>
      </c>
      <c r="D47" s="33" t="s">
        <v>402</v>
      </c>
      <c r="E47" s="18" t="s">
        <v>514</v>
      </c>
      <c r="F47" s="33" t="s">
        <v>414</v>
      </c>
      <c r="G47" s="18" t="s">
        <v>515</v>
      </c>
      <c r="H47" s="33" t="s">
        <v>406</v>
      </c>
      <c r="I47" s="33" t="s">
        <v>407</v>
      </c>
      <c r="J47" s="18" t="s">
        <v>516</v>
      </c>
    </row>
    <row r="48" ht="42" customHeight="1" spans="1:10">
      <c r="A48" s="164" t="s">
        <v>357</v>
      </c>
      <c r="B48" s="33" t="s">
        <v>510</v>
      </c>
      <c r="C48" s="33" t="s">
        <v>401</v>
      </c>
      <c r="D48" s="33" t="s">
        <v>412</v>
      </c>
      <c r="E48" s="18" t="s">
        <v>517</v>
      </c>
      <c r="F48" s="33" t="s">
        <v>498</v>
      </c>
      <c r="G48" s="18" t="s">
        <v>87</v>
      </c>
      <c r="H48" s="33" t="s">
        <v>518</v>
      </c>
      <c r="I48" s="33" t="s">
        <v>407</v>
      </c>
      <c r="J48" s="18" t="s">
        <v>517</v>
      </c>
    </row>
    <row r="49" ht="42" customHeight="1" spans="1:10">
      <c r="A49" s="164" t="s">
        <v>357</v>
      </c>
      <c r="B49" s="33" t="s">
        <v>510</v>
      </c>
      <c r="C49" s="33" t="s">
        <v>418</v>
      </c>
      <c r="D49" s="33" t="s">
        <v>419</v>
      </c>
      <c r="E49" s="18" t="s">
        <v>519</v>
      </c>
      <c r="F49" s="33" t="s">
        <v>404</v>
      </c>
      <c r="G49" s="18" t="s">
        <v>520</v>
      </c>
      <c r="H49" s="33" t="s">
        <v>490</v>
      </c>
      <c r="I49" s="33" t="s">
        <v>407</v>
      </c>
      <c r="J49" s="18" t="s">
        <v>521</v>
      </c>
    </row>
    <row r="50" ht="42" customHeight="1" spans="1:10">
      <c r="A50" s="164" t="s">
        <v>357</v>
      </c>
      <c r="B50" s="33" t="s">
        <v>510</v>
      </c>
      <c r="C50" s="33" t="s">
        <v>418</v>
      </c>
      <c r="D50" s="33" t="s">
        <v>442</v>
      </c>
      <c r="E50" s="18" t="s">
        <v>522</v>
      </c>
      <c r="F50" s="33" t="s">
        <v>404</v>
      </c>
      <c r="G50" s="18" t="s">
        <v>523</v>
      </c>
      <c r="H50" s="33" t="s">
        <v>416</v>
      </c>
      <c r="I50" s="33" t="s">
        <v>504</v>
      </c>
      <c r="J50" s="18" t="s">
        <v>522</v>
      </c>
    </row>
    <row r="51" ht="42" customHeight="1" spans="1:10">
      <c r="A51" s="164" t="s">
        <v>357</v>
      </c>
      <c r="B51" s="33" t="s">
        <v>510</v>
      </c>
      <c r="C51" s="33" t="s">
        <v>422</v>
      </c>
      <c r="D51" s="33" t="s">
        <v>423</v>
      </c>
      <c r="E51" s="18" t="s">
        <v>524</v>
      </c>
      <c r="F51" s="33" t="s">
        <v>404</v>
      </c>
      <c r="G51" s="18" t="s">
        <v>424</v>
      </c>
      <c r="H51" s="33" t="s">
        <v>416</v>
      </c>
      <c r="I51" s="33" t="s">
        <v>407</v>
      </c>
      <c r="J51" s="18" t="s">
        <v>525</v>
      </c>
    </row>
    <row r="52" ht="42" customHeight="1" spans="1:10">
      <c r="A52" s="164" t="s">
        <v>357</v>
      </c>
      <c r="B52" s="33" t="s">
        <v>510</v>
      </c>
      <c r="C52" s="33" t="s">
        <v>422</v>
      </c>
      <c r="D52" s="33" t="s">
        <v>423</v>
      </c>
      <c r="E52" s="18" t="s">
        <v>509</v>
      </c>
      <c r="F52" s="33" t="s">
        <v>404</v>
      </c>
      <c r="G52" s="18" t="s">
        <v>421</v>
      </c>
      <c r="H52" s="33" t="s">
        <v>416</v>
      </c>
      <c r="I52" s="33" t="s">
        <v>407</v>
      </c>
      <c r="J52" s="18" t="s">
        <v>526</v>
      </c>
    </row>
    <row r="53" ht="42" customHeight="1" spans="1:10">
      <c r="A53" s="164" t="s">
        <v>387</v>
      </c>
      <c r="B53" s="33" t="s">
        <v>527</v>
      </c>
      <c r="C53" s="33" t="s">
        <v>401</v>
      </c>
      <c r="D53" s="33" t="s">
        <v>402</v>
      </c>
      <c r="E53" s="18" t="s">
        <v>528</v>
      </c>
      <c r="F53" s="33" t="s">
        <v>414</v>
      </c>
      <c r="G53" s="18" t="s">
        <v>84</v>
      </c>
      <c r="H53" s="33" t="s">
        <v>406</v>
      </c>
      <c r="I53" s="33" t="s">
        <v>407</v>
      </c>
      <c r="J53" s="18" t="s">
        <v>529</v>
      </c>
    </row>
    <row r="54" ht="42" customHeight="1" spans="1:10">
      <c r="A54" s="164" t="s">
        <v>387</v>
      </c>
      <c r="B54" s="33" t="s">
        <v>527</v>
      </c>
      <c r="C54" s="33" t="s">
        <v>418</v>
      </c>
      <c r="D54" s="33" t="s">
        <v>419</v>
      </c>
      <c r="E54" s="18" t="s">
        <v>530</v>
      </c>
      <c r="F54" s="33" t="s">
        <v>404</v>
      </c>
      <c r="G54" s="18" t="s">
        <v>531</v>
      </c>
      <c r="H54" s="33" t="s">
        <v>416</v>
      </c>
      <c r="I54" s="33" t="s">
        <v>504</v>
      </c>
      <c r="J54" s="18" t="s">
        <v>532</v>
      </c>
    </row>
    <row r="55" ht="42" customHeight="1" spans="1:10">
      <c r="A55" s="164" t="s">
        <v>387</v>
      </c>
      <c r="B55" s="33" t="s">
        <v>527</v>
      </c>
      <c r="C55" s="33" t="s">
        <v>422</v>
      </c>
      <c r="D55" s="33" t="s">
        <v>423</v>
      </c>
      <c r="E55" s="18" t="s">
        <v>423</v>
      </c>
      <c r="F55" s="33" t="s">
        <v>404</v>
      </c>
      <c r="G55" s="18" t="s">
        <v>421</v>
      </c>
      <c r="H55" s="33" t="s">
        <v>416</v>
      </c>
      <c r="I55" s="33" t="s">
        <v>407</v>
      </c>
      <c r="J55" s="18" t="s">
        <v>423</v>
      </c>
    </row>
    <row r="56" ht="42" customHeight="1" spans="1:10">
      <c r="A56" s="164" t="s">
        <v>353</v>
      </c>
      <c r="B56" s="33" t="s">
        <v>533</v>
      </c>
      <c r="C56" s="33" t="s">
        <v>401</v>
      </c>
      <c r="D56" s="33" t="s">
        <v>402</v>
      </c>
      <c r="E56" s="18" t="s">
        <v>534</v>
      </c>
      <c r="F56" s="33" t="s">
        <v>414</v>
      </c>
      <c r="G56" s="18" t="s">
        <v>84</v>
      </c>
      <c r="H56" s="33" t="s">
        <v>535</v>
      </c>
      <c r="I56" s="33" t="s">
        <v>407</v>
      </c>
      <c r="J56" s="18" t="s">
        <v>536</v>
      </c>
    </row>
    <row r="57" ht="42" customHeight="1" spans="1:10">
      <c r="A57" s="164" t="s">
        <v>353</v>
      </c>
      <c r="B57" s="33" t="s">
        <v>533</v>
      </c>
      <c r="C57" s="33" t="s">
        <v>401</v>
      </c>
      <c r="D57" s="33" t="s">
        <v>402</v>
      </c>
      <c r="E57" s="18" t="s">
        <v>537</v>
      </c>
      <c r="F57" s="33" t="s">
        <v>414</v>
      </c>
      <c r="G57" s="18" t="s">
        <v>86</v>
      </c>
      <c r="H57" s="33" t="s">
        <v>538</v>
      </c>
      <c r="I57" s="33" t="s">
        <v>407</v>
      </c>
      <c r="J57" s="18" t="s">
        <v>539</v>
      </c>
    </row>
    <row r="58" ht="42" customHeight="1" spans="1:10">
      <c r="A58" s="164" t="s">
        <v>353</v>
      </c>
      <c r="B58" s="33" t="s">
        <v>533</v>
      </c>
      <c r="C58" s="33" t="s">
        <v>401</v>
      </c>
      <c r="D58" s="33" t="s">
        <v>412</v>
      </c>
      <c r="E58" s="18" t="s">
        <v>540</v>
      </c>
      <c r="F58" s="33" t="s">
        <v>404</v>
      </c>
      <c r="G58" s="18" t="s">
        <v>86</v>
      </c>
      <c r="H58" s="33" t="s">
        <v>541</v>
      </c>
      <c r="I58" s="33" t="s">
        <v>407</v>
      </c>
      <c r="J58" s="18" t="s">
        <v>542</v>
      </c>
    </row>
    <row r="59" ht="42" customHeight="1" spans="1:10">
      <c r="A59" s="164" t="s">
        <v>353</v>
      </c>
      <c r="B59" s="33" t="s">
        <v>533</v>
      </c>
      <c r="C59" s="33" t="s">
        <v>401</v>
      </c>
      <c r="D59" s="33" t="s">
        <v>435</v>
      </c>
      <c r="E59" s="18" t="s">
        <v>436</v>
      </c>
      <c r="F59" s="33" t="s">
        <v>414</v>
      </c>
      <c r="G59" s="18" t="s">
        <v>487</v>
      </c>
      <c r="H59" s="33" t="s">
        <v>438</v>
      </c>
      <c r="I59" s="33" t="s">
        <v>407</v>
      </c>
      <c r="J59" s="18" t="s">
        <v>439</v>
      </c>
    </row>
    <row r="60" ht="42" customHeight="1" spans="1:10">
      <c r="A60" s="164" t="s">
        <v>353</v>
      </c>
      <c r="B60" s="33" t="s">
        <v>533</v>
      </c>
      <c r="C60" s="33" t="s">
        <v>418</v>
      </c>
      <c r="D60" s="33" t="s">
        <v>543</v>
      </c>
      <c r="E60" s="18" t="s">
        <v>544</v>
      </c>
      <c r="F60" s="33" t="s">
        <v>404</v>
      </c>
      <c r="G60" s="18" t="s">
        <v>85</v>
      </c>
      <c r="H60" s="33" t="s">
        <v>541</v>
      </c>
      <c r="I60" s="33" t="s">
        <v>407</v>
      </c>
      <c r="J60" s="18" t="s">
        <v>545</v>
      </c>
    </row>
    <row r="61" ht="42" customHeight="1" spans="1:10">
      <c r="A61" s="164" t="s">
        <v>353</v>
      </c>
      <c r="B61" s="33" t="s">
        <v>533</v>
      </c>
      <c r="C61" s="33" t="s">
        <v>418</v>
      </c>
      <c r="D61" s="33" t="s">
        <v>442</v>
      </c>
      <c r="E61" s="18" t="s">
        <v>546</v>
      </c>
      <c r="F61" s="33" t="s">
        <v>404</v>
      </c>
      <c r="G61" s="18" t="s">
        <v>503</v>
      </c>
      <c r="H61" s="33" t="s">
        <v>541</v>
      </c>
      <c r="I61" s="33" t="s">
        <v>504</v>
      </c>
      <c r="J61" s="18" t="s">
        <v>547</v>
      </c>
    </row>
    <row r="62" ht="42" customHeight="1" spans="1:10">
      <c r="A62" s="164" t="s">
        <v>353</v>
      </c>
      <c r="B62" s="33" t="s">
        <v>533</v>
      </c>
      <c r="C62" s="33" t="s">
        <v>422</v>
      </c>
      <c r="D62" s="33" t="s">
        <v>423</v>
      </c>
      <c r="E62" s="18" t="s">
        <v>509</v>
      </c>
      <c r="F62" s="33" t="s">
        <v>404</v>
      </c>
      <c r="G62" s="18" t="s">
        <v>421</v>
      </c>
      <c r="H62" s="33" t="s">
        <v>416</v>
      </c>
      <c r="I62" s="33" t="s">
        <v>407</v>
      </c>
      <c r="J62" s="18" t="s">
        <v>548</v>
      </c>
    </row>
    <row r="63" ht="42" customHeight="1" spans="1:10">
      <c r="A63" s="164" t="s">
        <v>381</v>
      </c>
      <c r="B63" s="33" t="s">
        <v>549</v>
      </c>
      <c r="C63" s="33" t="s">
        <v>401</v>
      </c>
      <c r="D63" s="33" t="s">
        <v>550</v>
      </c>
      <c r="E63" s="18" t="s">
        <v>551</v>
      </c>
      <c r="F63" s="33" t="s">
        <v>404</v>
      </c>
      <c r="G63" s="18" t="s">
        <v>552</v>
      </c>
      <c r="H63" s="33" t="s">
        <v>483</v>
      </c>
      <c r="I63" s="33" t="s">
        <v>407</v>
      </c>
      <c r="J63" s="18" t="s">
        <v>553</v>
      </c>
    </row>
    <row r="64" ht="42" customHeight="1" spans="1:10">
      <c r="A64" s="164" t="s">
        <v>381</v>
      </c>
      <c r="B64" s="33" t="s">
        <v>549</v>
      </c>
      <c r="C64" s="33" t="s">
        <v>418</v>
      </c>
      <c r="D64" s="33" t="s">
        <v>419</v>
      </c>
      <c r="E64" s="18" t="s">
        <v>554</v>
      </c>
      <c r="F64" s="33" t="s">
        <v>498</v>
      </c>
      <c r="G64" s="18" t="s">
        <v>86</v>
      </c>
      <c r="H64" s="33" t="s">
        <v>490</v>
      </c>
      <c r="I64" s="33" t="s">
        <v>407</v>
      </c>
      <c r="J64" s="18" t="s">
        <v>555</v>
      </c>
    </row>
    <row r="65" ht="42" customHeight="1" spans="1:10">
      <c r="A65" s="164" t="s">
        <v>381</v>
      </c>
      <c r="B65" s="33" t="s">
        <v>549</v>
      </c>
      <c r="C65" s="33" t="s">
        <v>422</v>
      </c>
      <c r="D65" s="33" t="s">
        <v>423</v>
      </c>
      <c r="E65" s="18" t="s">
        <v>556</v>
      </c>
      <c r="F65" s="33" t="s">
        <v>404</v>
      </c>
      <c r="G65" s="18" t="s">
        <v>421</v>
      </c>
      <c r="H65" s="33" t="s">
        <v>416</v>
      </c>
      <c r="I65" s="33" t="s">
        <v>407</v>
      </c>
      <c r="J65" s="18" t="s">
        <v>556</v>
      </c>
    </row>
    <row r="66" ht="42" customHeight="1" spans="1:10">
      <c r="A66" s="164" t="s">
        <v>359</v>
      </c>
      <c r="B66" s="33" t="s">
        <v>557</v>
      </c>
      <c r="C66" s="33" t="s">
        <v>401</v>
      </c>
      <c r="D66" s="33" t="s">
        <v>402</v>
      </c>
      <c r="E66" s="18" t="s">
        <v>558</v>
      </c>
      <c r="F66" s="33" t="s">
        <v>404</v>
      </c>
      <c r="G66" s="18" t="s">
        <v>559</v>
      </c>
      <c r="H66" s="33" t="s">
        <v>406</v>
      </c>
      <c r="I66" s="33" t="s">
        <v>407</v>
      </c>
      <c r="J66" s="18" t="s">
        <v>560</v>
      </c>
    </row>
    <row r="67" ht="42" customHeight="1" spans="1:10">
      <c r="A67" s="164" t="s">
        <v>359</v>
      </c>
      <c r="B67" s="33" t="s">
        <v>557</v>
      </c>
      <c r="C67" s="33" t="s">
        <v>401</v>
      </c>
      <c r="D67" s="33" t="s">
        <v>435</v>
      </c>
      <c r="E67" s="18" t="s">
        <v>496</v>
      </c>
      <c r="F67" s="33" t="s">
        <v>414</v>
      </c>
      <c r="G67" s="18" t="s">
        <v>89</v>
      </c>
      <c r="H67" s="33" t="s">
        <v>561</v>
      </c>
      <c r="I67" s="33" t="s">
        <v>407</v>
      </c>
      <c r="J67" s="18" t="s">
        <v>496</v>
      </c>
    </row>
    <row r="68" ht="42" customHeight="1" spans="1:10">
      <c r="A68" s="164" t="s">
        <v>359</v>
      </c>
      <c r="B68" s="33" t="s">
        <v>557</v>
      </c>
      <c r="C68" s="33" t="s">
        <v>418</v>
      </c>
      <c r="D68" s="33" t="s">
        <v>543</v>
      </c>
      <c r="E68" s="18" t="s">
        <v>562</v>
      </c>
      <c r="F68" s="33" t="s">
        <v>404</v>
      </c>
      <c r="G68" s="18" t="s">
        <v>563</v>
      </c>
      <c r="H68" s="33" t="s">
        <v>416</v>
      </c>
      <c r="I68" s="33" t="s">
        <v>407</v>
      </c>
      <c r="J68" s="18" t="s">
        <v>562</v>
      </c>
    </row>
    <row r="69" ht="42" customHeight="1" spans="1:10">
      <c r="A69" s="164" t="s">
        <v>359</v>
      </c>
      <c r="B69" s="33" t="s">
        <v>557</v>
      </c>
      <c r="C69" s="33" t="s">
        <v>418</v>
      </c>
      <c r="D69" s="33" t="s">
        <v>442</v>
      </c>
      <c r="E69" s="18" t="s">
        <v>564</v>
      </c>
      <c r="F69" s="33" t="s">
        <v>404</v>
      </c>
      <c r="G69" s="18" t="s">
        <v>565</v>
      </c>
      <c r="H69" s="33" t="s">
        <v>566</v>
      </c>
      <c r="I69" s="33" t="s">
        <v>407</v>
      </c>
      <c r="J69" s="18" t="s">
        <v>567</v>
      </c>
    </row>
    <row r="70" ht="42" customHeight="1" spans="1:10">
      <c r="A70" s="164" t="s">
        <v>359</v>
      </c>
      <c r="B70" s="33" t="s">
        <v>557</v>
      </c>
      <c r="C70" s="33" t="s">
        <v>422</v>
      </c>
      <c r="D70" s="33" t="s">
        <v>423</v>
      </c>
      <c r="E70" s="18" t="s">
        <v>509</v>
      </c>
      <c r="F70" s="33" t="s">
        <v>404</v>
      </c>
      <c r="G70" s="18" t="s">
        <v>424</v>
      </c>
      <c r="H70" s="33" t="s">
        <v>416</v>
      </c>
      <c r="I70" s="33" t="s">
        <v>407</v>
      </c>
      <c r="J70" s="18" t="s">
        <v>526</v>
      </c>
    </row>
    <row r="71" ht="42" customHeight="1" spans="1:10">
      <c r="A71" s="164" t="s">
        <v>355</v>
      </c>
      <c r="B71" s="33" t="s">
        <v>568</v>
      </c>
      <c r="C71" s="33" t="s">
        <v>401</v>
      </c>
      <c r="D71" s="33" t="s">
        <v>402</v>
      </c>
      <c r="E71" s="18" t="s">
        <v>569</v>
      </c>
      <c r="F71" s="33" t="s">
        <v>404</v>
      </c>
      <c r="G71" s="18" t="s">
        <v>84</v>
      </c>
      <c r="H71" s="33" t="s">
        <v>570</v>
      </c>
      <c r="I71" s="33" t="s">
        <v>407</v>
      </c>
      <c r="J71" s="18" t="s">
        <v>571</v>
      </c>
    </row>
    <row r="72" ht="42" customHeight="1" spans="1:10">
      <c r="A72" s="164" t="s">
        <v>355</v>
      </c>
      <c r="B72" s="33" t="s">
        <v>568</v>
      </c>
      <c r="C72" s="33" t="s">
        <v>401</v>
      </c>
      <c r="D72" s="33" t="s">
        <v>412</v>
      </c>
      <c r="E72" s="18" t="s">
        <v>572</v>
      </c>
      <c r="F72" s="33" t="s">
        <v>404</v>
      </c>
      <c r="G72" s="18" t="s">
        <v>573</v>
      </c>
      <c r="H72" s="33" t="s">
        <v>438</v>
      </c>
      <c r="I72" s="33" t="s">
        <v>504</v>
      </c>
      <c r="J72" s="18" t="s">
        <v>574</v>
      </c>
    </row>
    <row r="73" ht="42" customHeight="1" spans="1:10">
      <c r="A73" s="164" t="s">
        <v>355</v>
      </c>
      <c r="B73" s="33" t="s">
        <v>568</v>
      </c>
      <c r="C73" s="33" t="s">
        <v>418</v>
      </c>
      <c r="D73" s="33" t="s">
        <v>419</v>
      </c>
      <c r="E73" s="18" t="s">
        <v>575</v>
      </c>
      <c r="F73" s="33" t="s">
        <v>404</v>
      </c>
      <c r="G73" s="18" t="s">
        <v>503</v>
      </c>
      <c r="H73" s="33" t="s">
        <v>416</v>
      </c>
      <c r="I73" s="33" t="s">
        <v>504</v>
      </c>
      <c r="J73" s="18" t="s">
        <v>576</v>
      </c>
    </row>
    <row r="74" ht="42" customHeight="1" spans="1:10">
      <c r="A74" s="164" t="s">
        <v>355</v>
      </c>
      <c r="B74" s="33" t="s">
        <v>568</v>
      </c>
      <c r="C74" s="33" t="s">
        <v>418</v>
      </c>
      <c r="D74" s="33" t="s">
        <v>442</v>
      </c>
      <c r="E74" s="18" t="s">
        <v>577</v>
      </c>
      <c r="F74" s="33" t="s">
        <v>404</v>
      </c>
      <c r="G74" s="18" t="s">
        <v>578</v>
      </c>
      <c r="H74" s="33" t="s">
        <v>406</v>
      </c>
      <c r="I74" s="33" t="s">
        <v>407</v>
      </c>
      <c r="J74" s="18" t="s">
        <v>579</v>
      </c>
    </row>
    <row r="75" ht="42" customHeight="1" spans="1:10">
      <c r="A75" s="164" t="s">
        <v>355</v>
      </c>
      <c r="B75" s="33" t="s">
        <v>568</v>
      </c>
      <c r="C75" s="33" t="s">
        <v>422</v>
      </c>
      <c r="D75" s="33" t="s">
        <v>423</v>
      </c>
      <c r="E75" s="18" t="s">
        <v>580</v>
      </c>
      <c r="F75" s="33" t="s">
        <v>404</v>
      </c>
      <c r="G75" s="18" t="s">
        <v>421</v>
      </c>
      <c r="H75" s="33" t="s">
        <v>416</v>
      </c>
      <c r="I75" s="33" t="s">
        <v>407</v>
      </c>
      <c r="J75" s="18" t="s">
        <v>548</v>
      </c>
    </row>
    <row r="76" ht="42" customHeight="1" spans="1:10">
      <c r="A76" s="164" t="s">
        <v>367</v>
      </c>
      <c r="B76" s="33" t="s">
        <v>581</v>
      </c>
      <c r="C76" s="33" t="s">
        <v>401</v>
      </c>
      <c r="D76" s="33" t="s">
        <v>412</v>
      </c>
      <c r="E76" s="18" t="s">
        <v>582</v>
      </c>
      <c r="F76" s="33" t="s">
        <v>404</v>
      </c>
      <c r="G76" s="18" t="s">
        <v>437</v>
      </c>
      <c r="H76" s="33" t="s">
        <v>438</v>
      </c>
      <c r="I76" s="33" t="s">
        <v>504</v>
      </c>
      <c r="J76" s="18" t="s">
        <v>583</v>
      </c>
    </row>
    <row r="77" ht="42" customHeight="1" spans="1:10">
      <c r="A77" s="164" t="s">
        <v>367</v>
      </c>
      <c r="B77" s="33" t="s">
        <v>581</v>
      </c>
      <c r="C77" s="33" t="s">
        <v>418</v>
      </c>
      <c r="D77" s="33" t="s">
        <v>464</v>
      </c>
      <c r="E77" s="18" t="s">
        <v>584</v>
      </c>
      <c r="F77" s="33" t="s">
        <v>404</v>
      </c>
      <c r="G77" s="18" t="s">
        <v>437</v>
      </c>
      <c r="H77" s="33" t="s">
        <v>438</v>
      </c>
      <c r="I77" s="33" t="s">
        <v>504</v>
      </c>
      <c r="J77" s="18" t="s">
        <v>585</v>
      </c>
    </row>
    <row r="78" ht="42" customHeight="1" spans="1:10">
      <c r="A78" s="164" t="s">
        <v>367</v>
      </c>
      <c r="B78" s="33" t="s">
        <v>581</v>
      </c>
      <c r="C78" s="33" t="s">
        <v>422</v>
      </c>
      <c r="D78" s="33" t="s">
        <v>423</v>
      </c>
      <c r="E78" s="18" t="s">
        <v>509</v>
      </c>
      <c r="F78" s="33" t="s">
        <v>404</v>
      </c>
      <c r="G78" s="18" t="s">
        <v>421</v>
      </c>
      <c r="H78" s="33" t="s">
        <v>416</v>
      </c>
      <c r="I78" s="33" t="s">
        <v>407</v>
      </c>
      <c r="J78" s="18" t="s">
        <v>586</v>
      </c>
    </row>
    <row r="79" ht="42" customHeight="1" spans="1:10">
      <c r="A79" s="164" t="s">
        <v>383</v>
      </c>
      <c r="B79" s="33" t="s">
        <v>587</v>
      </c>
      <c r="C79" s="33" t="s">
        <v>401</v>
      </c>
      <c r="D79" s="33" t="s">
        <v>412</v>
      </c>
      <c r="E79" s="18" t="s">
        <v>588</v>
      </c>
      <c r="F79" s="33" t="s">
        <v>414</v>
      </c>
      <c r="G79" s="18" t="s">
        <v>415</v>
      </c>
      <c r="H79" s="33" t="s">
        <v>416</v>
      </c>
      <c r="I79" s="33" t="s">
        <v>407</v>
      </c>
      <c r="J79" s="18" t="s">
        <v>589</v>
      </c>
    </row>
    <row r="80" ht="42" customHeight="1" spans="1:10">
      <c r="A80" s="164" t="s">
        <v>383</v>
      </c>
      <c r="B80" s="33" t="s">
        <v>587</v>
      </c>
      <c r="C80" s="33" t="s">
        <v>422</v>
      </c>
      <c r="D80" s="33" t="s">
        <v>423</v>
      </c>
      <c r="E80" s="18" t="s">
        <v>423</v>
      </c>
      <c r="F80" s="33" t="s">
        <v>404</v>
      </c>
      <c r="G80" s="18" t="s">
        <v>421</v>
      </c>
      <c r="H80" s="33" t="s">
        <v>416</v>
      </c>
      <c r="I80" s="33" t="s">
        <v>407</v>
      </c>
      <c r="J80" s="18" t="s">
        <v>423</v>
      </c>
    </row>
    <row r="81" ht="42" customHeight="1" spans="1:10">
      <c r="A81" s="164" t="s">
        <v>351</v>
      </c>
      <c r="B81" s="33" t="s">
        <v>590</v>
      </c>
      <c r="C81" s="33" t="s">
        <v>401</v>
      </c>
      <c r="D81" s="33" t="s">
        <v>402</v>
      </c>
      <c r="E81" s="18" t="s">
        <v>591</v>
      </c>
      <c r="F81" s="33" t="s">
        <v>414</v>
      </c>
      <c r="G81" s="18" t="s">
        <v>95</v>
      </c>
      <c r="H81" s="33" t="s">
        <v>512</v>
      </c>
      <c r="I81" s="33" t="s">
        <v>407</v>
      </c>
      <c r="J81" s="18" t="s">
        <v>592</v>
      </c>
    </row>
    <row r="82" ht="42" customHeight="1" spans="1:10">
      <c r="A82" s="164" t="s">
        <v>351</v>
      </c>
      <c r="B82" s="33" t="s">
        <v>590</v>
      </c>
      <c r="C82" s="33" t="s">
        <v>401</v>
      </c>
      <c r="D82" s="33" t="s">
        <v>435</v>
      </c>
      <c r="E82" s="18" t="s">
        <v>436</v>
      </c>
      <c r="F82" s="33" t="s">
        <v>414</v>
      </c>
      <c r="G82" s="18" t="s">
        <v>487</v>
      </c>
      <c r="H82" s="33" t="s">
        <v>438</v>
      </c>
      <c r="I82" s="33" t="s">
        <v>407</v>
      </c>
      <c r="J82" s="18" t="s">
        <v>439</v>
      </c>
    </row>
    <row r="83" ht="42" customHeight="1" spans="1:10">
      <c r="A83" s="164" t="s">
        <v>351</v>
      </c>
      <c r="B83" s="33" t="s">
        <v>590</v>
      </c>
      <c r="C83" s="33" t="s">
        <v>418</v>
      </c>
      <c r="D83" s="33" t="s">
        <v>419</v>
      </c>
      <c r="E83" s="18" t="s">
        <v>593</v>
      </c>
      <c r="F83" s="33" t="s">
        <v>498</v>
      </c>
      <c r="G83" s="18" t="s">
        <v>86</v>
      </c>
      <c r="H83" s="33" t="s">
        <v>438</v>
      </c>
      <c r="I83" s="33" t="s">
        <v>504</v>
      </c>
      <c r="J83" s="18" t="s">
        <v>499</v>
      </c>
    </row>
    <row r="84" ht="42" customHeight="1" spans="1:10">
      <c r="A84" s="164" t="s">
        <v>351</v>
      </c>
      <c r="B84" s="33" t="s">
        <v>590</v>
      </c>
      <c r="C84" s="33" t="s">
        <v>422</v>
      </c>
      <c r="D84" s="33" t="s">
        <v>423</v>
      </c>
      <c r="E84" s="18" t="s">
        <v>509</v>
      </c>
      <c r="F84" s="33" t="s">
        <v>404</v>
      </c>
      <c r="G84" s="18" t="s">
        <v>421</v>
      </c>
      <c r="H84" s="33" t="s">
        <v>416</v>
      </c>
      <c r="I84" s="33" t="s">
        <v>407</v>
      </c>
      <c r="J84" s="18" t="s">
        <v>594</v>
      </c>
    </row>
    <row r="85" ht="42" customHeight="1" spans="1:10">
      <c r="A85" s="164" t="s">
        <v>349</v>
      </c>
      <c r="B85" s="33" t="s">
        <v>595</v>
      </c>
      <c r="C85" s="33" t="s">
        <v>401</v>
      </c>
      <c r="D85" s="33" t="s">
        <v>402</v>
      </c>
      <c r="E85" s="18" t="s">
        <v>596</v>
      </c>
      <c r="F85" s="33" t="s">
        <v>404</v>
      </c>
      <c r="G85" s="18" t="s">
        <v>88</v>
      </c>
      <c r="H85" s="33" t="s">
        <v>597</v>
      </c>
      <c r="I85" s="33" t="s">
        <v>407</v>
      </c>
      <c r="J85" s="18" t="s">
        <v>596</v>
      </c>
    </row>
    <row r="86" ht="42" customHeight="1" spans="1:10">
      <c r="A86" s="164" t="s">
        <v>349</v>
      </c>
      <c r="B86" s="33" t="s">
        <v>595</v>
      </c>
      <c r="C86" s="33" t="s">
        <v>401</v>
      </c>
      <c r="D86" s="33" t="s">
        <v>412</v>
      </c>
      <c r="E86" s="18" t="s">
        <v>598</v>
      </c>
      <c r="F86" s="33" t="s">
        <v>414</v>
      </c>
      <c r="G86" s="18" t="s">
        <v>599</v>
      </c>
      <c r="H86" s="33" t="s">
        <v>597</v>
      </c>
      <c r="I86" s="33" t="s">
        <v>504</v>
      </c>
      <c r="J86" s="18" t="s">
        <v>599</v>
      </c>
    </row>
    <row r="87" ht="42" customHeight="1" spans="1:10">
      <c r="A87" s="164" t="s">
        <v>349</v>
      </c>
      <c r="B87" s="33" t="s">
        <v>595</v>
      </c>
      <c r="C87" s="33" t="s">
        <v>401</v>
      </c>
      <c r="D87" s="33" t="s">
        <v>435</v>
      </c>
      <c r="E87" s="18" t="s">
        <v>600</v>
      </c>
      <c r="F87" s="33" t="s">
        <v>414</v>
      </c>
      <c r="G87" s="18" t="s">
        <v>495</v>
      </c>
      <c r="H87" s="33" t="s">
        <v>438</v>
      </c>
      <c r="I87" s="33" t="s">
        <v>407</v>
      </c>
      <c r="J87" s="18" t="s">
        <v>601</v>
      </c>
    </row>
    <row r="88" ht="42" customHeight="1" spans="1:10">
      <c r="A88" s="164" t="s">
        <v>349</v>
      </c>
      <c r="B88" s="33" t="s">
        <v>595</v>
      </c>
      <c r="C88" s="33" t="s">
        <v>418</v>
      </c>
      <c r="D88" s="33" t="s">
        <v>419</v>
      </c>
      <c r="E88" s="18" t="s">
        <v>602</v>
      </c>
      <c r="F88" s="33" t="s">
        <v>404</v>
      </c>
      <c r="G88" s="18" t="s">
        <v>86</v>
      </c>
      <c r="H88" s="33" t="s">
        <v>490</v>
      </c>
      <c r="I88" s="33" t="s">
        <v>407</v>
      </c>
      <c r="J88" s="18" t="s">
        <v>603</v>
      </c>
    </row>
    <row r="89" ht="42" customHeight="1" spans="1:10">
      <c r="A89" s="164" t="s">
        <v>349</v>
      </c>
      <c r="B89" s="33" t="s">
        <v>595</v>
      </c>
      <c r="C89" s="33" t="s">
        <v>422</v>
      </c>
      <c r="D89" s="33" t="s">
        <v>423</v>
      </c>
      <c r="E89" s="18" t="s">
        <v>509</v>
      </c>
      <c r="F89" s="33" t="s">
        <v>404</v>
      </c>
      <c r="G89" s="18" t="s">
        <v>424</v>
      </c>
      <c r="H89" s="33" t="s">
        <v>416</v>
      </c>
      <c r="I89" s="33" t="s">
        <v>407</v>
      </c>
      <c r="J89" s="18" t="s">
        <v>604</v>
      </c>
    </row>
    <row r="90" ht="42" customHeight="1" spans="1:10">
      <c r="A90" s="164" t="s">
        <v>365</v>
      </c>
      <c r="B90" s="33" t="s">
        <v>605</v>
      </c>
      <c r="C90" s="33" t="s">
        <v>401</v>
      </c>
      <c r="D90" s="33" t="s">
        <v>402</v>
      </c>
      <c r="E90" s="18" t="s">
        <v>606</v>
      </c>
      <c r="F90" s="33" t="s">
        <v>404</v>
      </c>
      <c r="G90" s="18" t="s">
        <v>88</v>
      </c>
      <c r="H90" s="33" t="s">
        <v>512</v>
      </c>
      <c r="I90" s="33" t="s">
        <v>407</v>
      </c>
      <c r="J90" s="18" t="s">
        <v>607</v>
      </c>
    </row>
    <row r="91" ht="42" customHeight="1" spans="1:10">
      <c r="A91" s="164" t="s">
        <v>365</v>
      </c>
      <c r="B91" s="33" t="s">
        <v>605</v>
      </c>
      <c r="C91" s="33" t="s">
        <v>401</v>
      </c>
      <c r="D91" s="33" t="s">
        <v>412</v>
      </c>
      <c r="E91" s="18" t="s">
        <v>608</v>
      </c>
      <c r="F91" s="33" t="s">
        <v>414</v>
      </c>
      <c r="G91" s="18" t="s">
        <v>415</v>
      </c>
      <c r="H91" s="33" t="s">
        <v>416</v>
      </c>
      <c r="I91" s="33" t="s">
        <v>407</v>
      </c>
      <c r="J91" s="18" t="s">
        <v>609</v>
      </c>
    </row>
    <row r="92" ht="42" customHeight="1" spans="1:10">
      <c r="A92" s="164" t="s">
        <v>365</v>
      </c>
      <c r="B92" s="33" t="s">
        <v>605</v>
      </c>
      <c r="C92" s="33" t="s">
        <v>401</v>
      </c>
      <c r="D92" s="33" t="s">
        <v>435</v>
      </c>
      <c r="E92" s="18" t="s">
        <v>436</v>
      </c>
      <c r="F92" s="33" t="s">
        <v>414</v>
      </c>
      <c r="G92" s="18" t="s">
        <v>487</v>
      </c>
      <c r="H92" s="33" t="s">
        <v>438</v>
      </c>
      <c r="I92" s="33" t="s">
        <v>407</v>
      </c>
      <c r="J92" s="18" t="s">
        <v>610</v>
      </c>
    </row>
    <row r="93" ht="42" customHeight="1" spans="1:10">
      <c r="A93" s="164" t="s">
        <v>365</v>
      </c>
      <c r="B93" s="33" t="s">
        <v>605</v>
      </c>
      <c r="C93" s="33" t="s">
        <v>418</v>
      </c>
      <c r="D93" s="33" t="s">
        <v>543</v>
      </c>
      <c r="E93" s="18" t="s">
        <v>611</v>
      </c>
      <c r="F93" s="33" t="s">
        <v>404</v>
      </c>
      <c r="G93" s="18" t="s">
        <v>612</v>
      </c>
      <c r="H93" s="33" t="s">
        <v>416</v>
      </c>
      <c r="I93" s="33" t="s">
        <v>504</v>
      </c>
      <c r="J93" s="18" t="s">
        <v>611</v>
      </c>
    </row>
    <row r="94" ht="42" customHeight="1" spans="1:10">
      <c r="A94" s="164" t="s">
        <v>365</v>
      </c>
      <c r="B94" s="33" t="s">
        <v>605</v>
      </c>
      <c r="C94" s="33" t="s">
        <v>422</v>
      </c>
      <c r="D94" s="33" t="s">
        <v>423</v>
      </c>
      <c r="E94" s="18" t="s">
        <v>509</v>
      </c>
      <c r="F94" s="33" t="s">
        <v>414</v>
      </c>
      <c r="G94" s="18" t="s">
        <v>421</v>
      </c>
      <c r="H94" s="33" t="s">
        <v>416</v>
      </c>
      <c r="I94" s="33" t="s">
        <v>407</v>
      </c>
      <c r="J94" s="18" t="s">
        <v>445</v>
      </c>
    </row>
    <row r="95" ht="42" customHeight="1" spans="1:10">
      <c r="A95" s="164" t="s">
        <v>377</v>
      </c>
      <c r="B95" s="33" t="s">
        <v>613</v>
      </c>
      <c r="C95" s="33" t="s">
        <v>401</v>
      </c>
      <c r="D95" s="33" t="s">
        <v>435</v>
      </c>
      <c r="E95" s="18" t="s">
        <v>614</v>
      </c>
      <c r="F95" s="33" t="s">
        <v>498</v>
      </c>
      <c r="G95" s="18" t="s">
        <v>84</v>
      </c>
      <c r="H95" s="33" t="s">
        <v>438</v>
      </c>
      <c r="I95" s="33" t="s">
        <v>407</v>
      </c>
      <c r="J95" s="18" t="s">
        <v>614</v>
      </c>
    </row>
    <row r="96" ht="42" customHeight="1" spans="1:10">
      <c r="A96" s="164" t="s">
        <v>377</v>
      </c>
      <c r="B96" s="33" t="s">
        <v>613</v>
      </c>
      <c r="C96" s="33" t="s">
        <v>418</v>
      </c>
      <c r="D96" s="33" t="s">
        <v>419</v>
      </c>
      <c r="E96" s="18" t="s">
        <v>615</v>
      </c>
      <c r="F96" s="33" t="s">
        <v>404</v>
      </c>
      <c r="G96" s="18" t="s">
        <v>421</v>
      </c>
      <c r="H96" s="33" t="s">
        <v>416</v>
      </c>
      <c r="I96" s="33" t="s">
        <v>407</v>
      </c>
      <c r="J96" s="18" t="s">
        <v>615</v>
      </c>
    </row>
    <row r="97" ht="42" customHeight="1" spans="1:10">
      <c r="A97" s="164" t="s">
        <v>377</v>
      </c>
      <c r="B97" s="33" t="s">
        <v>613</v>
      </c>
      <c r="C97" s="33" t="s">
        <v>422</v>
      </c>
      <c r="D97" s="33" t="s">
        <v>423</v>
      </c>
      <c r="E97" s="18" t="s">
        <v>556</v>
      </c>
      <c r="F97" s="33" t="s">
        <v>404</v>
      </c>
      <c r="G97" s="18" t="s">
        <v>421</v>
      </c>
      <c r="H97" s="33" t="s">
        <v>416</v>
      </c>
      <c r="I97" s="33" t="s">
        <v>407</v>
      </c>
      <c r="J97" s="18" t="s">
        <v>556</v>
      </c>
    </row>
  </sheetData>
  <mergeCells count="40">
    <mergeCell ref="A2:J2"/>
    <mergeCell ref="A3:H3"/>
    <mergeCell ref="A8:A12"/>
    <mergeCell ref="A13:A19"/>
    <mergeCell ref="A20:A30"/>
    <mergeCell ref="A31:A33"/>
    <mergeCell ref="A34:A37"/>
    <mergeCell ref="A38:A40"/>
    <mergeCell ref="A41:A45"/>
    <mergeCell ref="A46:A52"/>
    <mergeCell ref="A53:A55"/>
    <mergeCell ref="A56:A62"/>
    <mergeCell ref="A63:A65"/>
    <mergeCell ref="A66:A70"/>
    <mergeCell ref="A71:A75"/>
    <mergeCell ref="A76:A78"/>
    <mergeCell ref="A79:A80"/>
    <mergeCell ref="A81:A84"/>
    <mergeCell ref="A85:A89"/>
    <mergeCell ref="A90:A94"/>
    <mergeCell ref="A95:A97"/>
    <mergeCell ref="B8:B12"/>
    <mergeCell ref="B13:B19"/>
    <mergeCell ref="B20:B30"/>
    <mergeCell ref="B31:B33"/>
    <mergeCell ref="B34:B37"/>
    <mergeCell ref="B38:B40"/>
    <mergeCell ref="B41:B45"/>
    <mergeCell ref="B46:B52"/>
    <mergeCell ref="B53:B55"/>
    <mergeCell ref="B56:B62"/>
    <mergeCell ref="B63:B65"/>
    <mergeCell ref="B66:B70"/>
    <mergeCell ref="B71:B75"/>
    <mergeCell ref="B76:B78"/>
    <mergeCell ref="B79:B80"/>
    <mergeCell ref="B81:B84"/>
    <mergeCell ref="B85:B89"/>
    <mergeCell ref="B90:B94"/>
    <mergeCell ref="B95:B9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DELL01</cp:lastModifiedBy>
  <dcterms:created xsi:type="dcterms:W3CDTF">2025-03-18T03:05:39Z</dcterms:created>
  <dcterms:modified xsi:type="dcterms:W3CDTF">2025-03-18T05:35:18Z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