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3" activeTab="17"/>
  </bookViews>
  <sheets>
    <sheet name="1.部门财务收支预算总表" sheetId="1" r:id="rId1"/>
    <sheet name="2.部门收入预算表" sheetId="2" r:id="rId2"/>
    <sheet name="3.部门支出预算表" sheetId="3" r:id="rId3"/>
    <sheet name="4.部门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部门基本支出预算表" sheetId="7" r:id="rId7"/>
    <sheet name="8.部门项目支出预算表" sheetId="8" r:id="rId8"/>
    <sheet name="9.部门项目支出绩效目标表" sheetId="9" r:id="rId9"/>
    <sheet name="10.部门政府性基金预算支出预算表" sheetId="10" r:id="rId10"/>
    <sheet name="11.部门政府采购预算表" sheetId="11" r:id="rId11"/>
    <sheet name="12.部门政府购买服务预算表" sheetId="12" r:id="rId12"/>
    <sheet name="13.对下转移支付预算表" sheetId="17" r:id="rId13"/>
    <sheet name="14.对下转移支付绩效目标表" sheetId="18" r:id="rId14"/>
    <sheet name="15.新增资产配置表" sheetId="13" r:id="rId15"/>
    <sheet name="16.上级转移支付补助项目支出预算表" sheetId="14" r:id="rId16"/>
    <sheet name="17.部门项目中期规划预算表" sheetId="15" r:id="rId17"/>
    <sheet name="18.部门整体支出绩效目标表 " sheetId="16" r:id="rId18"/>
  </sheets>
  <calcPr calcId="144525"/>
</workbook>
</file>

<file path=xl/sharedStrings.xml><?xml version="1.0" encoding="utf-8"?>
<sst xmlns="http://schemas.openxmlformats.org/spreadsheetml/2006/main" count="1414" uniqueCount="473">
  <si>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</si>
  <si>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</si>
  <si>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</si>
  <si>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</si>
  <si>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</si>
  <si>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</si>
  <si>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</si>
  <si>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</si>
  <si>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</si>
  <si>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</si>
  <si>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</si>
  <si>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</si>
  <si>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</si>
  <si>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</si>
  <si>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</si>
  <si>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</si>
  <si>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</si>
  <si>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</si>
  <si>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</si>
  <si>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</si>
  <si>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</si>
  <si>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</si>
  <si>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</si>
  <si>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</si>
  <si>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</si>
  <si>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</si>
  <si>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</si>
  <si>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</si>
  <si>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</si>
  <si>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</si>
  <si>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</si>
  <si>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</si>
  <si>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</si>
  <si>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</si>
  <si>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</si>
  <si>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</si>
  <si>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</si>
  <si>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</si>
  <si>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</si>
  <si>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</si>
  <si>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</si>
  <si>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</si>
  <si>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</si>
  <si>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</si>
  <si>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</si>
  <si>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</si>
  <si>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</si>
  <si>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</si>
  <si>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</si>
  <si>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</si>
  <si>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</si>
  <si>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</si>
  <si>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</si>
  <si>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</si>
  <si>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</si>
  <si>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</si>
  <si>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</si>
  <si>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</si>
  <si>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</si>
  <si>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</si>
  <si>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</si>
  <si>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</si>
  <si>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</si>
  <si>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</si>
  <si>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</si>
  <si>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</si>
  <si>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150</t>
  </si>
  <si>
    <t>昆明市晋宁区市场监督管理局</t>
  </si>
  <si>
    <t>150001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</si>
  <si>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</si>
  <si>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</si>
  <si>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</si>
  <si>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</si>
  <si>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</si>
  <si>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</si>
  <si>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</si>
  <si>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</si>
  <si>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</si>
  <si>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</si>
  <si>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</si>
  <si>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</si>
  <si>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</si>
  <si>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</si>
  <si>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</si>
  <si>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</si>
  <si>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</si>
  <si>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</si>
  <si>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</si>
  <si>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</si>
  <si>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</si>
  <si>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</si>
  <si>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</si>
  <si>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</si>
  <si>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</si>
  <si>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</si>
  <si>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</si>
  <si>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20138</t>
  </si>
  <si>
    <t>市场监督管理事务</t>
  </si>
  <si>
    <t>2013801</t>
  </si>
  <si>
    <t>行政运行</t>
  </si>
  <si>
    <t>2013804</t>
  </si>
  <si>
    <t>经营主体管理</t>
  </si>
  <si>
    <t>2013805</t>
  </si>
  <si>
    <t>市场秩序执法</t>
  </si>
  <si>
    <t>2013816</t>
  </si>
  <si>
    <t>食品安全监管</t>
  </si>
  <si>
    <t>2013850</t>
  </si>
  <si>
    <t>事业运行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</si>
  <si>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</si>
  <si>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</si>
  <si>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</si>
  <si>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</si>
  <si>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</si>
  <si>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</si>
  <si>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</si>
  <si>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</si>
  <si>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</si>
  <si>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</si>
  <si>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</si>
  <si>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</si>
  <si>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</si>
  <si>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</si>
  <si>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</si>
  <si>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</si>
  <si>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</si>
  <si>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</si>
  <si>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</si>
  <si>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</si>
  <si>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</si>
  <si>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</si>
  <si>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</si>
  <si>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</si>
  <si>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</si>
  <si>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</si>
  <si>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</si>
  <si>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</si>
  <si>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</si>
  <si>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</si>
  <si>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</si>
  <si>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</si>
  <si>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</si>
  <si>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</si>
  <si>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</si>
  <si>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</si>
  <si>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</si>
  <si>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</si>
  <si>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</si>
  <si>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</si>
  <si>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</si>
  <si>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</si>
  <si>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</si>
  <si>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</si>
  <si>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</si>
  <si>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</si>
  <si>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</si>
  <si>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</si>
  <si>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</si>
  <si>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</si>
  <si>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</si>
  <si>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</si>
  <si>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</si>
  <si>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</si>
  <si>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</si>
  <si>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</si>
  <si>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</si>
  <si>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</si>
  <si>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</si>
  <si>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</si>
  <si>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</si>
  <si>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</si>
  <si>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</si>
  <si>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</si>
  <si>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</si>
  <si>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</si>
  <si>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</si>
  <si>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</si>
  <si>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</si>
  <si>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</si>
  <si>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</si>
  <si>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</si>
  <si>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</si>
  <si>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</si>
  <si>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</si>
  <si>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</si>
  <si>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</si>
  <si>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</si>
  <si>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</si>
  <si>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</si>
  <si>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</si>
  <si>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</si>
  <si>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</si>
  <si>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</si>
  <si>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</si>
  <si>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</si>
  <si>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</si>
  <si>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</si>
  <si>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</si>
  <si>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</si>
  <si>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</si>
  <si>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</si>
  <si>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</si>
  <si>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</si>
  <si>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</si>
  <si>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</si>
  <si>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</si>
  <si>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530122210000000003004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</si>
  <si>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</si>
  <si>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</si>
  <si>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</si>
  <si>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</si>
  <si>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</si>
  <si>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</si>
  <si>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</si>
  <si>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530122210000000003005</t>
  </si>
  <si>
    <t>事业人员支出工资</t>
  </si>
  <si>
    <t>30107</t>
  </si>
  <si>
    <t>绩效工资</t>
  </si>
  <si>
    <t>530122210000000003006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</si>
  <si>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</si>
  <si>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</si>
  <si>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</si>
  <si>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</si>
  <si>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</si>
  <si>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</si>
  <si>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</si>
  <si>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</si>
  <si>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</si>
  <si>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</si>
  <si>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</si>
  <si>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530122210000000003007</t>
  </si>
  <si>
    <t>对个人和家庭的补助</t>
  </si>
  <si>
    <t>30305</t>
  </si>
  <si>
    <t>生活补助</t>
  </si>
  <si>
    <t>530122210000000003009</t>
  </si>
  <si>
    <t>公车购置及运维费</t>
  </si>
  <si>
    <t>30231</t>
  </si>
  <si>
    <t>公务用车运行维护费</t>
  </si>
  <si>
    <t>530122210000000003010</t>
  </si>
  <si>
    <t>30217</t>
  </si>
  <si>
    <t>530122210000000003011</t>
  </si>
  <si>
    <t>公务交通补贴</t>
  </si>
  <si>
    <t>30239</t>
  </si>
  <si>
    <t>其他交通费用</t>
  </si>
  <si>
    <t>530122210000000003012</t>
  </si>
  <si>
    <t>工会经费</t>
  </si>
  <si>
    <t>30228</t>
  </si>
  <si>
    <t>530122210000000003013</t>
  </si>
  <si>
    <t>一般公用经费</t>
  </si>
  <si>
    <t>30201</t>
  </si>
  <si>
    <t>办公费</t>
  </si>
  <si>
    <t>30211</t>
  </si>
  <si>
    <t>差旅费</t>
  </si>
  <si>
    <t>30229</t>
  </si>
  <si>
    <t>福利费</t>
  </si>
  <si>
    <t>530122210000000003541</t>
  </si>
  <si>
    <t>30113</t>
  </si>
  <si>
    <t>530122231100001229474</t>
  </si>
  <si>
    <t>离退休人员支出</t>
  </si>
  <si>
    <t>530122231100001521628</t>
  </si>
  <si>
    <t>行政人员绩效奖励</t>
  </si>
  <si>
    <t>530122231100001521649</t>
  </si>
  <si>
    <t>事业人员绩效奖励</t>
  </si>
  <si>
    <t>530122241100002251288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</si>
  <si>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</si>
  <si>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</si>
  <si>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</si>
  <si>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</si>
  <si>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</si>
  <si>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</si>
  <si>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</si>
  <si>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</si>
  <si>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</si>
  <si>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</si>
  <si>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530122210000000002062</t>
  </si>
  <si>
    <t>市场秩序执法工作经费</t>
  </si>
  <si>
    <t>530122210000000002094</t>
  </si>
  <si>
    <t>食品药品安全监管工作经费</t>
  </si>
  <si>
    <t>530122241100002187798</t>
  </si>
  <si>
    <t>云南省市场监督管理局营业执照印制服务项目采购资金</t>
  </si>
  <si>
    <t>530122241100002187878</t>
  </si>
  <si>
    <t>云南省市场监督管理局制式服装和标志项目采购资金</t>
  </si>
  <si>
    <t>530122251100003630694</t>
  </si>
  <si>
    <t>市场监督管理所标准化规范化建设工作经费</t>
  </si>
  <si>
    <t>事业发展类</t>
  </si>
  <si>
    <t>530122241100003189685</t>
  </si>
  <si>
    <t>（收支专户）市场监管工作补助资金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</si>
  <si>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</si>
  <si>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</si>
  <si>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</si>
  <si>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</si>
  <si>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</si>
  <si>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</si>
  <si>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</si>
  <si>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</si>
  <si>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</si>
  <si>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健全科学合理、权责清晰、协同高效的基层监管执法工作体系，营造诚信守法、公平有序、安全放心的市场环境；2.完善工作制度，加强内部管理，提升行政效能，实现统一规范、管理有章、执行有力的内部管理目标；3.强化教育培训，提升专业素质，严明纪律要求，打造政治过硬、业务精湛、公正严明、人发满意的"一专多能"复合型基层干部队伍；4.坚持基层优先，强化基础保障，提升信息化建设水平，逐步达到设施完善、装备达标、标识规范、功能齐全的基础保障目标。</t>
  </si>
  <si>
    <t>产出指标</t>
  </si>
  <si>
    <t>质量指标</t>
  </si>
  <si>
    <t>监督检查不合格处置率</t>
  </si>
  <si>
    <t>&gt;=</t>
  </si>
  <si>
    <t>100</t>
  </si>
  <si>
    <t>%</t>
  </si>
  <si>
    <t>定量指标</t>
  </si>
  <si>
    <t>监督检查不合格处置率大于等于100%</t>
  </si>
  <si>
    <t>效益指标</t>
  </si>
  <si>
    <t>社会效益</t>
  </si>
  <si>
    <t>未发生通报的市场监管安全事件</t>
  </si>
  <si>
    <t>=</t>
  </si>
  <si>
    <t>提升基层市场监管能力，食品药品、质量、特种设备等安全事故得到有效遏制，未发生通报的市场监管安全事件。</t>
  </si>
  <si>
    <t>定性指标</t>
  </si>
  <si>
    <t>满意度指标</t>
  </si>
  <si>
    <t>服务对象满意度</t>
  </si>
  <si>
    <t>80</t>
  </si>
  <si>
    <t>服务对象对市场监管工作满意度大于等于80%</t>
  </si>
  <si>
    <t>1.严守“四大安全”底线，确保市场监管领域安全稳定。一是筑牢食品安全底线。二是严守“两品一械”安全。三是压实特种设备安全。四是抓牢工业产品质量安全。2.优化“三大环境”,确保市场监管领域公平开放。一是优化营商环境。二是构建公平竞争环境。三是营造放心消费环境。3.助推质量强区战略、知识产权战略两大战略,确保市场监管领域均衡向上。4.构建统一规范市场监管秩序，确保市场监管领域平稳有序。5.围绕区委区政府中心工作，持续推进爱国卫生“7个专项行动”，巩固提升创文成果，积极开展“十年禁渔”专项整治。</t>
  </si>
  <si>
    <t>数量指标</t>
  </si>
  <si>
    <t>核定编外人员工资支出</t>
  </si>
  <si>
    <t>元/人</t>
  </si>
  <si>
    <t>反映核定编外人员的工资支出</t>
  </si>
  <si>
    <t>营造规范有序的市场竞争环境</t>
  </si>
  <si>
    <t>规范市场秩序，营造规范有序的市场竞争环境</t>
  </si>
  <si>
    <t>规范市场秩序，净化市场环境，营造安全放心的市场消费环境</t>
  </si>
  <si>
    <t>良好的市场环境</t>
  </si>
  <si>
    <t>良好的市场准入环境、竞争环境和消费环境，提升消费者满意度</t>
  </si>
  <si>
    <t>为能更好为市场主体服务，确保提高市场主体满意率，规范市场秩序，净化市场环境，营造安全放心的市场消费环境，充分发挥消费拉动经济增长的作用，提高百姓消费信心，进一步释放消费潜力，创造良好的社会效益。</t>
  </si>
  <si>
    <t>监管相对人、消费者消费信心满意度</t>
  </si>
  <si>
    <t>90</t>
  </si>
  <si>
    <t>监管相对人、消费者消费信心指数满意率大于等于80%</t>
  </si>
  <si>
    <t>1.严守“四大安全”底线，确保市场监管领域安全稳定。一是筑牢食品安全底线。二是严守“两品一械”安全。三是压实特种设备安全。四是抓牢工业产品质量安全。2.优化“三大环境”,确保市场监管领域公平开放。一是优化营商环境。二是构建公平竞争环境。三是营造放心消费环境。3.助推质量强区战略、知识产权战略两大战略,确保市场监管领域均衡向上。4.构建统一规范市场监管秩序，确保市场监管领域平稳有序。5.围绕区委区政府中心工作，持续推进爱国卫生专项行动，巩固提升创文成果，积极开展“十年禁渔”专项整治。</t>
  </si>
  <si>
    <t>80%</t>
  </si>
  <si>
    <t>服务对象满意度大于等于80%</t>
  </si>
  <si>
    <t>为能更好为市场主体服务，确保提高市场主体满意率，规范市场秩序，净化市场环境，营造安全放心的市场</t>
  </si>
  <si>
    <t>服务对象满意度满意度大于等于80%</t>
  </si>
  <si>
    <t>在职在编人数</t>
  </si>
  <si>
    <t>106</t>
  </si>
  <si>
    <t>人</t>
  </si>
  <si>
    <t>反映部门实际在职在编人员数量</t>
  </si>
  <si>
    <t>部门运转</t>
  </si>
  <si>
    <t>正常运转</t>
  </si>
  <si>
    <t>反映部门执法工作的正常履职</t>
  </si>
  <si>
    <t>社会公众满意度</t>
  </si>
  <si>
    <t>90%</t>
  </si>
  <si>
    <t>反映社会公众对单位履职情况的满意程度</t>
  </si>
  <si>
    <t>单位人员满意度</t>
  </si>
  <si>
    <t>反映单位人员对正常履职满意程度</t>
  </si>
  <si>
    <t>食品抽检批次</t>
  </si>
  <si>
    <t>1000</t>
  </si>
  <si>
    <t>次</t>
  </si>
  <si>
    <t>食品各类监督抽检900批次</t>
  </si>
  <si>
    <t>药品抽检批次</t>
  </si>
  <si>
    <t>35</t>
  </si>
  <si>
    <t>药品各类监督抽检35批次</t>
  </si>
  <si>
    <t>食品药品不合格处置率</t>
  </si>
  <si>
    <t>100%</t>
  </si>
  <si>
    <t>对抽检食品、药品不合格处置率达100%</t>
  </si>
  <si>
    <t>食品药品抽检完成率</t>
  </si>
  <si>
    <t>食品、药品抽检完成率达100%</t>
  </si>
  <si>
    <t>经济效益</t>
  </si>
  <si>
    <t>食品药品安全问题带来的生命财产损失</t>
  </si>
  <si>
    <t>不断降低</t>
  </si>
  <si>
    <t>元</t>
  </si>
  <si>
    <t>食品药品安全问题带来的生命财产损失不断降低</t>
  </si>
  <si>
    <t>不发生重大安全事故或影响恶劣的安全事件，重大以下安全事故或事件同比下降</t>
  </si>
  <si>
    <t>重大事故零发生，重大以下事故率下降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</si>
  <si>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</si>
  <si>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</si>
  <si>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</si>
  <si>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</si>
  <si>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</si>
  <si>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</si>
  <si>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</si>
  <si>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</si>
  <si>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</si>
  <si>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</si>
  <si>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</si>
  <si>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</si>
  <si>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</si>
  <si>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</si>
  <si>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</si>
  <si>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批</t>
  </si>
  <si>
    <t>车辆维修和保养服务</t>
  </si>
  <si>
    <t>行政许可证照印制服务项目采购</t>
  </si>
  <si>
    <t>单证印刷服务</t>
  </si>
  <si>
    <t>云南省市场监督管理局制式服装和标志项目采购</t>
  </si>
  <si>
    <t>制服</t>
  </si>
  <si>
    <t>备注：当面向中小企业预留资金大于合计时，面向中小企业预留资金为三年预计数。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</si>
  <si>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</si>
  <si>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</si>
  <si>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</si>
  <si>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</si>
  <si>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</si>
  <si>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</si>
  <si>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市场监管行政许可证照印制服务项目采购</t>
  </si>
  <si>
    <t>B1104 印刷和出版服务</t>
  </si>
  <si>
    <t>B 政府履职辅助性服务</t>
  </si>
  <si>
    <t>行政许可证照</t>
  </si>
  <si>
    <t>预算09-1表</t>
  </si>
  <si>
    <t>单位名称：昆明市晋宁区市场监督管理局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</si>
  <si>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</si>
  <si>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</si>
  <si>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</si>
  <si>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</si>
  <si>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</si>
  <si>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</si>
  <si>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</si>
  <si>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</si>
  <si>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</si>
  <si>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</si>
  <si>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</si>
  <si>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</si>
  <si>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</si>
  <si>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A02020200 投影仪</t>
  </si>
  <si>
    <t>投影仪</t>
  </si>
  <si>
    <t>上级补助</t>
  </si>
  <si>
    <t>备注：因我单位无提前下达的上级转移支付补助项目支出预算，该表以空表进行公开。</t>
  </si>
  <si>
    <t>项目级次</t>
  </si>
  <si>
    <t>311 专项业务类</t>
  </si>
  <si>
    <t>本级</t>
  </si>
  <si>
    <t/>
  </si>
  <si>
    <t>部门编码</t>
  </si>
  <si>
    <t>部门名称</t>
  </si>
  <si>
    <t>内容</t>
  </si>
  <si>
    <t>说明</t>
  </si>
  <si>
    <t>部门总体目标</t>
  </si>
  <si>
    <t>部门职责</t>
  </si>
  <si>
    <t>（1）负责市场综合监督管理。（2）负责市场主体统一登记注册。（3）负责组织市场监督管理综合执法工作。（4）负责反垄断统一执法。（5）负责监督管理市场秩序。（6）负责产品质量安全监督管理。（7）负责特种设备安全监督管理。（8）负责食品安全监督管理综合协调。（9）负责食品安全监督管理。（10）负责药品零售、医疗器械经营许可、化妆品经营的监督管理。（11）负责统一管理计量工作。（12）负责统一管理标准化工作（13）负责统一管理检验检测工作。推进检验检测机构改革，规范检验检测市场，完善检验检测体系，指导协调检验检测行业发展。（14）负责统一管理、监督和综合协调辖区认证认可工作。组织实施国家统一的认证认可和合格评定监督管理制度。（15）负责知识产权管理工作。（16）完成区委、区政府和上级部门交办的其他任务。</t>
  </si>
  <si>
    <t>根据三定方案归纳</t>
  </si>
  <si>
    <t>力争到2025年，市场监管所事权职责基本厘清，人员力量得到充实加强，队伍素质能力明显提升，内部管理更加规范高效，装备水平和办公条件明显改善，监管信息化水平不断提高，整体形象实现规范统一，监管效能有效提升。逐步实现监管执法规范化、干部队伍专业化、基础设施标准化、支撑保障信息化，打造一支政治坚定、能力过硬、公正严明、人民满意的市场监管所班干部队伍，为构建现代化市场监管体系提供坚强组织保证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</si>
  <si>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</si>
  <si>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</si>
  <si>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</si>
  <si>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</si>
  <si>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</si>
  <si>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</si>
  <si>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</si>
  <si>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</si>
  <si>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</si>
  <si>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</si>
  <si>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</si>
  <si>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</si>
  <si>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</si>
  <si>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</si>
  <si>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</si>
  <si>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</si>
  <si>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工资福利发放人数</t>
  </si>
  <si>
    <t>172</t>
  </si>
  <si>
    <t>工作责任书及考核办法</t>
  </si>
  <si>
    <t>反映部门（单位）实际发放工资人员数量。工资福利包括：行政人员工资、社会保险、住房公积金、职业年金等。</t>
  </si>
  <si>
    <t>《云南省省级部门预算基本支出核定方案》。指标值数据来源：人员信息表</t>
  </si>
  <si>
    <t>公用经费保障人数</t>
  </si>
  <si>
    <t>98</t>
  </si>
  <si>
    <t>实际保障人数/应保障人数×指标分值</t>
  </si>
  <si>
    <t>反映公用经费保障部门（单位）正常运转的在职人数情况。在职人数主要指办公、会议、培训、差旅、水费、电费等公用经费中服务保障的人数</t>
  </si>
  <si>
    <t>公用经费保障物业管理面积</t>
  </si>
  <si>
    <t>6943</t>
  </si>
  <si>
    <t>平方米</t>
  </si>
  <si>
    <t>实际保障面积/应保障面积×指标分值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</si>
  <si>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</si>
  <si>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</si>
  <si>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21</t>
  </si>
  <si>
    <t>辆</t>
  </si>
  <si>
    <t>实际保障公车数/应保障公车数×指标分值</t>
  </si>
  <si>
    <t>反映公用经费保障部门（单位）正常运转的公务用车数量。公务用车包括编制内公务用车数量及年度新购置公务用车数量。</t>
  </si>
  <si>
    <t>《云南省省级部门预算基本支出核定方案》。</t>
  </si>
  <si>
    <t>900</t>
  </si>
  <si>
    <t>部门年度工作总结及相关考核情况</t>
  </si>
  <si>
    <t>部门全年正常运转，得分，反之，不得分。</t>
  </si>
  <si>
    <t>反映部门（单位）运转情况。</t>
  </si>
  <si>
    <t>① 满意度≥90%，得满分；② 满意度介于60%（含）至90%（不含）之间，满意度×指标分值；③ 满意度＜60%，不得分。</t>
  </si>
  <si>
    <t>反映部门（单位）人员对工资福利发放的满意程度。</t>
  </si>
  <si>
    <t>调查问卷</t>
  </si>
  <si>
    <t>① 满意度≥90%，得满分；② 满意度介于60%（含）至90%（不含）之间，满意度×指标分值；之间，满意度×指标分值；③ 满意度＜60%，不得分。</t>
  </si>
  <si>
    <t>反映社会公众对部门（单位）履职情况的满意程度。</t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</si>
</sst>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yyyy\-mm\-dd"/>
    <numFmt numFmtId="178" formatCode="#,##0.00;\-#,##0.00;;@"/>
    <numFmt numFmtId="179" formatCode="#,##0;\-#,##0;;@"/>
    <numFmt numFmtId="180" formatCode="yyyy\-mm\-dd\ hh:mm:ss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20" fillId="0" borderId="1">
      <alignment horizontal="right" vertical="center"/>
    </xf>
    <xf numFmtId="0" fontId="21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0" fillId="0" borderId="1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30" borderId="22" applyNumberFormat="0" applyAlignment="0" applyProtection="0">
      <alignment vertical="center"/>
    </xf>
    <xf numFmtId="0" fontId="36" fillId="30" borderId="19" applyNumberFormat="0" applyAlignment="0" applyProtection="0">
      <alignment vertical="center"/>
    </xf>
    <xf numFmtId="0" fontId="31" fillId="23" borderId="2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0" fontId="20" fillId="0" borderId="1">
      <alignment horizontal="right" vertical="center"/>
    </xf>
    <xf numFmtId="0" fontId="21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178" fontId="20" fillId="0" borderId="1">
      <alignment horizontal="right" vertical="center"/>
    </xf>
    <xf numFmtId="49" fontId="20" fillId="0" borderId="1">
      <alignment horizontal="left" vertical="center" wrapText="1"/>
    </xf>
    <xf numFmtId="178" fontId="20" fillId="0" borderId="1">
      <alignment horizontal="right" vertical="center"/>
    </xf>
    <xf numFmtId="176" fontId="20" fillId="0" borderId="1">
      <alignment horizontal="right" vertical="center"/>
    </xf>
    <xf numFmtId="179" fontId="20" fillId="0" borderId="1">
      <alignment horizontal="right" vertical="center"/>
    </xf>
  </cellStyleXfs>
  <cellXfs count="2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9" fillId="0" borderId="1" xfId="54" applyFont="1" applyAlignment="1">
      <alignment horizontal="left" vertical="center"/>
    </xf>
    <xf numFmtId="178" fontId="9" fillId="0" borderId="1" xfId="54" applyFont="1">
      <alignment horizontal="righ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178" fontId="9" fillId="0" borderId="1" xfId="0" applyNumberFormat="1" applyFont="1" applyBorder="1" applyAlignment="1">
      <alignment horizontal="right" vertical="center"/>
    </xf>
    <xf numFmtId="49" fontId="9" fillId="0" borderId="1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179" fontId="9" fillId="0" borderId="1" xfId="56" applyFont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49" fontId="14" fillId="0" borderId="0" xfId="0" applyNumberFormat="1" applyFont="1" applyProtection="1">
      <protection locked="0"/>
    </xf>
    <xf numFmtId="0" fontId="3" fillId="0" borderId="0" xfId="0" applyFont="1" applyAlignment="1">
      <alignment horizontal="right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 indent="1"/>
    </xf>
    <xf numFmtId="49" fontId="9" fillId="0" borderId="1" xfId="53" applyFont="1" applyAlignment="1">
      <alignment horizontal="left" vertical="center" wrapText="1" indent="2"/>
    </xf>
    <xf numFmtId="0" fontId="3" fillId="0" borderId="0" xfId="0" applyFont="1" applyAlignment="1">
      <alignment vertical="top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right"/>
    </xf>
    <xf numFmtId="0" fontId="10" fillId="2" borderId="1" xfId="0" applyFont="1" applyFill="1" applyBorder="1" applyAlignment="1" applyProtection="1">
      <alignment vertical="top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49" fontId="9" fillId="0" borderId="1" xfId="53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Alignment="1" quotePrefix="1">
      <alignment horizontal="righ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7"/>
      <c r="B1" s="77"/>
      <c r="C1" s="77"/>
      <c r="D1" s="91"/>
    </row>
    <row r="2" ht="41.25" customHeight="1" spans="1:1">
      <c r="A2" s="72" t="str">
        <f>"2025"&amp;"年部门财务收支预算总表"</f>
        <v>2025年部门财务收支预算总表</v>
      </c>
    </row>
    <row r="3" ht="17.25" customHeight="1" spans="1:4">
      <c r="A3" s="75" t="str">
        <f>"单位名称："&amp;"昆明市晋宁区市场监督管理局"</f>
        <v>单位名称：昆明市晋宁区市场监督管理局</v>
      </c>
      <c r="B3" s="224"/>
      <c r="D3" s="203" t="s">
        <v>0</v>
      </c>
    </row>
    <row r="4" ht="23.25" customHeight="1" spans="1:4">
      <c r="A4" s="246" t="s">
        <v>1</v>
      </c>
      <c r="B4" s="247"/>
      <c r="C4" s="246" t="s">
        <v>2</v>
      </c>
      <c r="D4" s="247"/>
    </row>
    <row r="5" ht="24" customHeight="1" spans="1:4">
      <c r="A5" s="246" t="s">
        <v>3</v>
      </c>
      <c r="B5" s="246" t="s">
        <v>4</v>
      </c>
      <c r="C5" s="246" t="s">
        <v>5</v>
      </c>
      <c r="D5" s="246" t="s">
        <v>4</v>
      </c>
    </row>
    <row r="6" ht="17.25" customHeight="1" spans="1:4">
      <c r="A6" s="226" t="s">
        <v>6</v>
      </c>
      <c r="B6" s="57">
        <v>23017601.6</v>
      </c>
      <c r="C6" s="226" t="s">
        <v>7</v>
      </c>
      <c r="D6" s="57">
        <v>16582398.79</v>
      </c>
    </row>
    <row r="7" ht="17.25" customHeight="1" spans="1:4">
      <c r="A7" s="226" t="s">
        <v>8</v>
      </c>
      <c r="B7" s="57"/>
      <c r="C7" s="226" t="s">
        <v>9</v>
      </c>
      <c r="D7" s="57"/>
    </row>
    <row r="8" ht="17.25" customHeight="1" spans="1:4">
      <c r="A8" s="226" t="s">
        <v>10</v>
      </c>
      <c r="B8" s="57"/>
      <c r="C8" s="248" t="s">
        <v>11</v>
      </c>
      <c r="D8" s="57"/>
    </row>
    <row r="9" ht="17.25" customHeight="1" spans="1:4">
      <c r="A9" s="226" t="s">
        <v>12</v>
      </c>
      <c r="B9" s="57"/>
      <c r="C9" s="248" t="s">
        <v>13</v>
      </c>
      <c r="D9" s="57"/>
    </row>
    <row r="10" ht="17.25" customHeight="1" spans="1:4">
      <c r="A10" s="226" t="s">
        <v>14</v>
      </c>
      <c r="B10" s="57">
        <v>207135.08</v>
      </c>
      <c r="C10" s="248" t="s">
        <v>15</v>
      </c>
      <c r="D10" s="57"/>
    </row>
    <row r="11" ht="17.25" customHeight="1" spans="1:4">
      <c r="A11" s="226" t="s">
        <v>16</v>
      </c>
      <c r="B11" s="57"/>
      <c r="C11" s="248" t="s">
        <v>17</v>
      </c>
      <c r="D11" s="57"/>
    </row>
    <row r="12" ht="17.25" customHeight="1" spans="1:4">
      <c r="A12" s="226" t="s">
        <v>18</v>
      </c>
      <c r="B12" s="57"/>
      <c r="C12" s="85" t="s">
        <v>19</v>
      </c>
      <c r="D12" s="57"/>
    </row>
    <row r="13" ht="17.25" customHeight="1" spans="1:4">
      <c r="A13" s="226" t="s">
        <v>20</v>
      </c>
      <c r="B13" s="57"/>
      <c r="C13" s="85" t="s">
        <v>21</v>
      </c>
      <c r="D13" s="57">
        <v>3100465.92</v>
      </c>
    </row>
    <row r="14" ht="17.25" customHeight="1" spans="1:4">
      <c r="A14" s="226" t="s">
        <v>22</v>
      </c>
      <c r="B14" s="57"/>
      <c r="C14" s="85" t="s">
        <v>23</v>
      </c>
      <c r="D14" s="57">
        <v>1733609.73</v>
      </c>
    </row>
    <row r="15" ht="17.25" customHeight="1" spans="1:4">
      <c r="A15" s="226" t="s">
        <v>24</v>
      </c>
      <c r="B15" s="59">
        <v>207135.08</v>
      </c>
      <c r="C15" s="85" t="s">
        <v>25</v>
      </c>
      <c r="D15" s="57"/>
    </row>
    <row r="16" ht="17.25" customHeight="1" spans="1:4">
      <c r="A16" s="21"/>
      <c r="B16" s="57"/>
      <c r="C16" s="85" t="s">
        <v>26</v>
      </c>
      <c r="D16" s="57"/>
    </row>
    <row r="17" ht="17.25" customHeight="1" spans="1:4">
      <c r="A17" s="227"/>
      <c r="B17" s="57"/>
      <c r="C17" s="85" t="s">
        <v>27</v>
      </c>
      <c r="D17" s="57"/>
    </row>
    <row r="18" ht="17.25" customHeight="1" spans="1:4">
      <c r="A18" s="227"/>
      <c r="B18" s="57"/>
      <c r="C18" s="85" t="s">
        <v>28</v>
      </c>
      <c r="D18" s="57"/>
    </row>
    <row r="19" ht="17.25" customHeight="1" spans="1:4">
      <c r="A19" s="227"/>
      <c r="B19" s="57"/>
      <c r="C19" s="85" t="s">
        <v>29</v>
      </c>
      <c r="D19" s="57"/>
    </row>
    <row r="20" ht="17.25" customHeight="1" spans="1:4">
      <c r="A20" s="227"/>
      <c r="B20" s="57"/>
      <c r="C20" s="85" t="s">
        <v>30</v>
      </c>
      <c r="D20" s="57"/>
    </row>
    <row r="21" ht="17.25" customHeight="1" spans="1:4">
      <c r="A21" s="227"/>
      <c r="B21" s="57"/>
      <c r="C21" s="85" t="s">
        <v>31</v>
      </c>
      <c r="D21" s="57"/>
    </row>
    <row r="22" ht="17.25" customHeight="1" spans="1:4">
      <c r="A22" s="227"/>
      <c r="B22" s="57"/>
      <c r="C22" s="85" t="s">
        <v>32</v>
      </c>
      <c r="D22" s="57"/>
    </row>
    <row r="23" ht="17.25" customHeight="1" spans="1:4">
      <c r="A23" s="227"/>
      <c r="B23" s="57"/>
      <c r="C23" s="85" t="s">
        <v>33</v>
      </c>
      <c r="D23" s="57"/>
    </row>
    <row r="24" ht="17.25" customHeight="1" spans="1:4">
      <c r="A24" s="227"/>
      <c r="B24" s="57"/>
      <c r="C24" s="85" t="s">
        <v>34</v>
      </c>
      <c r="D24" s="57">
        <v>1808262.24</v>
      </c>
    </row>
    <row r="25" ht="17.25" customHeight="1" spans="1:4">
      <c r="A25" s="227"/>
      <c r="B25" s="57"/>
      <c r="C25" s="85" t="s">
        <v>35</v>
      </c>
      <c r="D25" s="57"/>
    </row>
    <row r="26" ht="17.25" customHeight="1" spans="1:4">
      <c r="A26" s="227"/>
      <c r="B26" s="57"/>
      <c r="C26" s="21" t="s">
        <v>36</v>
      </c>
      <c r="D26" s="57"/>
    </row>
    <row r="27" ht="17.25" customHeight="1" spans="1:4">
      <c r="A27" s="227"/>
      <c r="B27" s="57"/>
      <c r="C27" s="85" t="s">
        <v>37</v>
      </c>
      <c r="D27" s="57"/>
    </row>
    <row r="28" ht="16.5" customHeight="1" spans="1:4">
      <c r="A28" s="227"/>
      <c r="B28" s="57"/>
      <c r="C28" s="85" t="s">
        <v>38</v>
      </c>
      <c r="D28" s="57"/>
    </row>
    <row r="29" ht="16.5" customHeight="1" spans="1:4">
      <c r="A29" s="227"/>
      <c r="B29" s="57"/>
      <c r="C29" s="21" t="s">
        <v>39</v>
      </c>
      <c r="D29" s="57"/>
    </row>
    <row r="30" ht="17.25" customHeight="1" spans="1:4">
      <c r="A30" s="227"/>
      <c r="B30" s="57"/>
      <c r="C30" s="21" t="s">
        <v>40</v>
      </c>
      <c r="D30" s="57"/>
    </row>
    <row r="31" ht="17.25" customHeight="1" spans="1:4">
      <c r="A31" s="227"/>
      <c r="B31" s="57"/>
      <c r="C31" s="85" t="s">
        <v>41</v>
      </c>
      <c r="D31" s="57"/>
    </row>
    <row r="32" ht="16.5" customHeight="1" spans="1:4">
      <c r="A32" s="227" t="s">
        <v>42</v>
      </c>
      <c r="B32" s="57">
        <v>23224736.68</v>
      </c>
      <c r="C32" s="227" t="s">
        <v>43</v>
      </c>
      <c r="D32" s="57">
        <v>23224736.68</v>
      </c>
    </row>
    <row r="33" ht="16.5" customHeight="1" spans="1:4">
      <c r="A33" s="21" t="s">
        <v>44</v>
      </c>
      <c r="B33" s="57"/>
      <c r="C33" s="21" t="s">
        <v>45</v>
      </c>
      <c r="D33" s="57"/>
    </row>
    <row r="34" ht="16.5" customHeight="1" spans="1:4">
      <c r="A34" s="85" t="s">
        <v>46</v>
      </c>
      <c r="B34" s="59"/>
      <c r="C34" s="85" t="s">
        <v>46</v>
      </c>
      <c r="D34" s="59"/>
    </row>
    <row r="35" ht="16.5" customHeight="1" spans="1:4">
      <c r="A35" s="85" t="s">
        <v>47</v>
      </c>
      <c r="B35" s="59"/>
      <c r="C35" s="85" t="s">
        <v>48</v>
      </c>
      <c r="D35" s="59"/>
    </row>
    <row r="36" ht="16.5" customHeight="1" spans="1:4">
      <c r="A36" s="230" t="s">
        <v>49</v>
      </c>
      <c r="B36" s="57">
        <v>23224736.68</v>
      </c>
      <c r="C36" s="230" t="s">
        <v>50</v>
      </c>
      <c r="D36" s="57">
        <v>23224736.68</v>
      </c>
    </row>
  </sheetData>
  <mergeCells count="4">
    <mergeCell ref="A2:D2"/>
    <mergeCell ref="A3:B3"/>
    <mergeCell ref="A4:B4"/>
    <mergeCell ref="C4:D4"/>
  </mergeCells>
  <pageMargins left="0.75" right="0.75" top="0.236111111111111" bottom="0.275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" sqref="A1:T1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ht="17.25" customHeight="1" spans="1:20">
      <c r="A1" s="234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ht="41.25" customHeight="1" spans="1:20">
      <c r="A2" s="236" t="str">
        <f>"2025"&amp;"年部门收入预算表"</f>
        <v>2025年部门收入预算表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ht="17.25" customHeight="1" spans="1:20">
      <c r="A3" s="237" t="str">
        <f>"单位名称："&amp;"昆明市晋宁区市场监督管理局"</f>
        <v>单位名称：昆明市晋宁区市场监督管理局</v>
      </c>
      <c r="B3" s="238"/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5" t="s">
        <v>0</v>
      </c>
    </row>
    <row r="4" ht="21.75" customHeight="1" spans="1:20">
      <c r="A4" s="67" t="s">
        <v>51</v>
      </c>
      <c r="B4" s="67" t="s">
        <v>52</v>
      </c>
      <c r="C4" s="67" t="s">
        <v>53</v>
      </c>
      <c r="D4" s="67" t="s">
        <v>54</v>
      </c>
      <c r="E4" s="67"/>
      <c r="F4" s="67"/>
      <c r="G4" s="67"/>
      <c r="H4" s="67"/>
      <c r="I4" s="68"/>
      <c r="J4" s="67"/>
      <c r="K4" s="67"/>
      <c r="L4" s="67"/>
      <c r="M4" s="67"/>
      <c r="N4" s="67"/>
      <c r="O4" s="67" t="s">
        <v>44</v>
      </c>
      <c r="P4" s="67"/>
      <c r="Q4" s="67"/>
      <c r="R4" s="67"/>
      <c r="S4" s="67"/>
      <c r="T4" s="67"/>
    </row>
    <row r="5" ht="27" customHeight="1" spans="1:20">
      <c r="A5" s="67"/>
      <c r="B5" s="67"/>
      <c r="C5" s="67"/>
      <c r="D5" s="67" t="s">
        <v>55</v>
      </c>
      <c r="E5" s="67" t="s">
        <v>56</v>
      </c>
      <c r="F5" s="67" t="s">
        <v>57</v>
      </c>
      <c r="G5" s="67" t="s">
        <v>58</v>
      </c>
      <c r="H5" s="67" t="s">
        <v>59</v>
      </c>
      <c r="I5" s="68" t="s">
        <v>60</v>
      </c>
      <c r="J5" s="67"/>
      <c r="K5" s="67"/>
      <c r="L5" s="67"/>
      <c r="M5" s="67"/>
      <c r="N5" s="67"/>
      <c r="O5" s="67" t="s">
        <v>55</v>
      </c>
      <c r="P5" s="67" t="s">
        <v>56</v>
      </c>
      <c r="Q5" s="67" t="s">
        <v>57</v>
      </c>
      <c r="R5" s="67" t="s">
        <v>58</v>
      </c>
      <c r="S5" s="67" t="s">
        <v>59</v>
      </c>
      <c r="T5" s="67" t="s">
        <v>60</v>
      </c>
    </row>
    <row r="6" ht="30" customHeight="1" spans="1:20">
      <c r="A6" s="22"/>
      <c r="B6" s="22"/>
      <c r="C6" s="90"/>
      <c r="D6" s="90"/>
      <c r="E6" s="90"/>
      <c r="F6" s="90"/>
      <c r="G6" s="90"/>
      <c r="H6" s="90"/>
      <c r="I6" s="190" t="s">
        <v>55</v>
      </c>
      <c r="J6" s="67" t="s">
        <v>61</v>
      </c>
      <c r="K6" s="67" t="s">
        <v>62</v>
      </c>
      <c r="L6" s="67" t="s">
        <v>63</v>
      </c>
      <c r="M6" s="67" t="s">
        <v>64</v>
      </c>
      <c r="N6" s="67" t="s">
        <v>65</v>
      </c>
      <c r="O6" s="244"/>
      <c r="P6" s="244"/>
      <c r="Q6" s="244"/>
      <c r="R6" s="244"/>
      <c r="S6" s="244"/>
      <c r="T6" s="90"/>
    </row>
    <row r="7" ht="15" customHeight="1" spans="1:20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7</v>
      </c>
      <c r="H7" s="241">
        <v>8</v>
      </c>
      <c r="I7" s="190">
        <v>9</v>
      </c>
      <c r="J7" s="241">
        <v>10</v>
      </c>
      <c r="K7" s="241">
        <v>11</v>
      </c>
      <c r="L7" s="241">
        <v>12</v>
      </c>
      <c r="M7" s="241">
        <v>13</v>
      </c>
      <c r="N7" s="241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  <c r="T7" s="241">
        <v>20</v>
      </c>
    </row>
    <row r="8" ht="18" customHeight="1" spans="1:20">
      <c r="A8" s="32" t="s">
        <v>66</v>
      </c>
      <c r="B8" s="32" t="s">
        <v>67</v>
      </c>
      <c r="C8" s="23">
        <v>23224736.68</v>
      </c>
      <c r="D8" s="23">
        <v>23224736.68</v>
      </c>
      <c r="E8" s="23">
        <v>23017601.6</v>
      </c>
      <c r="F8" s="23"/>
      <c r="G8" s="23"/>
      <c r="H8" s="23"/>
      <c r="I8" s="23">
        <v>207135.08</v>
      </c>
      <c r="J8" s="23"/>
      <c r="K8" s="23"/>
      <c r="L8" s="23"/>
      <c r="M8" s="23"/>
      <c r="N8" s="23">
        <v>207135.08</v>
      </c>
      <c r="O8" s="23"/>
      <c r="P8" s="23"/>
      <c r="Q8" s="23"/>
      <c r="R8" s="23"/>
      <c r="S8" s="23"/>
      <c r="T8" s="23"/>
    </row>
    <row r="9" ht="18" customHeight="1" spans="1:20">
      <c r="A9" s="242" t="s">
        <v>68</v>
      </c>
      <c r="B9" s="242" t="s">
        <v>67</v>
      </c>
      <c r="C9" s="23">
        <v>23224736.68</v>
      </c>
      <c r="D9" s="23">
        <v>23224736.68</v>
      </c>
      <c r="E9" s="23">
        <v>23017601.6</v>
      </c>
      <c r="F9" s="23"/>
      <c r="G9" s="23"/>
      <c r="H9" s="23"/>
      <c r="I9" s="23">
        <v>207135.08</v>
      </c>
      <c r="J9" s="23"/>
      <c r="K9" s="23"/>
      <c r="L9" s="23"/>
      <c r="M9" s="23"/>
      <c r="N9" s="23">
        <v>207135.08</v>
      </c>
      <c r="O9" s="23"/>
      <c r="P9" s="23"/>
      <c r="Q9" s="23"/>
      <c r="R9" s="23"/>
      <c r="S9" s="23"/>
      <c r="T9" s="23"/>
    </row>
    <row r="10" ht="18" customHeight="1" spans="1:20">
      <c r="A10" s="243" t="s">
        <v>53</v>
      </c>
      <c r="B10" s="243"/>
      <c r="C10" s="23">
        <v>23224736.68</v>
      </c>
      <c r="D10" s="23">
        <v>23224736.68</v>
      </c>
      <c r="E10" s="23">
        <v>23017601.6</v>
      </c>
      <c r="F10" s="23"/>
      <c r="G10" s="23"/>
      <c r="H10" s="23"/>
      <c r="I10" s="23">
        <v>207135.08</v>
      </c>
      <c r="J10" s="23"/>
      <c r="K10" s="23"/>
      <c r="L10" s="23"/>
      <c r="M10" s="23"/>
      <c r="N10" s="23">
        <v>207135.08</v>
      </c>
      <c r="O10" s="23"/>
      <c r="P10" s="23"/>
      <c r="Q10" s="23"/>
      <c r="R10" s="23"/>
      <c r="S10" s="23"/>
      <c r="T10" s="23"/>
    </row>
  </sheetData>
  <mergeCells count="21">
    <mergeCell ref="A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236111111111111" right="0.236111111111111" top="1" bottom="1" header="0.5" footer="0.5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Zeros="0" workbookViewId="0">
      <selection activeCell="F20" sqref="F20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">
      <c r="A1" s="77"/>
    </row>
    <row r="2" ht="41.25" customHeight="1" spans="1:1">
      <c r="A2" s="72" t="str">
        <f>"2025"&amp;"年部门支出预算表"</f>
        <v>2025年部门支出预算表</v>
      </c>
    </row>
    <row r="3" ht="17.25" customHeight="1" spans="1:15">
      <c r="A3" s="214" t="str">
        <f>"单位名称："&amp;"昆明市晋宁区市场监督管理局"</f>
        <v>单位名称：昆明市晋宁区市场监督管理局</v>
      </c>
      <c r="O3" s="77" t="s">
        <v>0</v>
      </c>
    </row>
    <row r="4" ht="27" customHeight="1" spans="1:15">
      <c r="A4" s="36" t="s">
        <v>69</v>
      </c>
      <c r="B4" s="36" t="s">
        <v>70</v>
      </c>
      <c r="C4" s="36" t="s">
        <v>53</v>
      </c>
      <c r="D4" s="183" t="s">
        <v>56</v>
      </c>
      <c r="E4" s="183"/>
      <c r="F4" s="183"/>
      <c r="G4" s="183" t="s">
        <v>57</v>
      </c>
      <c r="H4" s="183" t="s">
        <v>58</v>
      </c>
      <c r="I4" s="183" t="s">
        <v>71</v>
      </c>
      <c r="J4" s="183" t="s">
        <v>60</v>
      </c>
      <c r="K4" s="183"/>
      <c r="L4" s="183"/>
      <c r="M4" s="183"/>
      <c r="N4" s="14"/>
      <c r="O4" s="14"/>
    </row>
    <row r="5" ht="42" customHeight="1" spans="1:15">
      <c r="A5" s="65"/>
      <c r="B5" s="65"/>
      <c r="C5" s="183"/>
      <c r="D5" s="183" t="s">
        <v>55</v>
      </c>
      <c r="E5" s="183" t="s">
        <v>72</v>
      </c>
      <c r="F5" s="183" t="s">
        <v>73</v>
      </c>
      <c r="G5" s="183"/>
      <c r="H5" s="183"/>
      <c r="I5" s="64"/>
      <c r="J5" s="183" t="s">
        <v>55</v>
      </c>
      <c r="K5" s="64" t="s">
        <v>74</v>
      </c>
      <c r="L5" s="64" t="s">
        <v>75</v>
      </c>
      <c r="M5" s="64" t="s">
        <v>76</v>
      </c>
      <c r="N5" s="64" t="s">
        <v>77</v>
      </c>
      <c r="O5" s="64" t="s">
        <v>78</v>
      </c>
    </row>
    <row r="6" ht="18" customHeight="1" spans="1:15">
      <c r="A6" s="82" t="s">
        <v>79</v>
      </c>
      <c r="B6" s="82" t="s">
        <v>80</v>
      </c>
      <c r="C6" s="82" t="s">
        <v>81</v>
      </c>
      <c r="D6" s="83" t="s">
        <v>82</v>
      </c>
      <c r="E6" s="83" t="s">
        <v>83</v>
      </c>
      <c r="F6" s="83" t="s">
        <v>84</v>
      </c>
      <c r="G6" s="83" t="s">
        <v>85</v>
      </c>
      <c r="H6" s="83" t="s">
        <v>86</v>
      </c>
      <c r="I6" s="83" t="s">
        <v>87</v>
      </c>
      <c r="J6" s="83" t="s">
        <v>88</v>
      </c>
      <c r="K6" s="83" t="s">
        <v>89</v>
      </c>
      <c r="L6" s="83" t="s">
        <v>90</v>
      </c>
      <c r="M6" s="83" t="s">
        <v>91</v>
      </c>
      <c r="N6" s="82" t="s">
        <v>92</v>
      </c>
      <c r="O6" s="83" t="s">
        <v>93</v>
      </c>
    </row>
    <row r="7" ht="21" customHeight="1" spans="1:15">
      <c r="A7" s="84" t="s">
        <v>94</v>
      </c>
      <c r="B7" s="84" t="s">
        <v>95</v>
      </c>
      <c r="C7" s="25">
        <v>16582398.79</v>
      </c>
      <c r="D7" s="23">
        <v>16375263.71</v>
      </c>
      <c r="E7" s="23">
        <v>15875263.71</v>
      </c>
      <c r="F7" s="23">
        <v>500000</v>
      </c>
      <c r="G7" s="23"/>
      <c r="H7" s="23"/>
      <c r="I7" s="23"/>
      <c r="J7" s="23">
        <v>207135.08</v>
      </c>
      <c r="K7" s="23"/>
      <c r="L7" s="23"/>
      <c r="M7" s="23"/>
      <c r="N7" s="25"/>
      <c r="O7" s="25">
        <v>207135.08</v>
      </c>
    </row>
    <row r="8" ht="21" customHeight="1" spans="1:15">
      <c r="A8" s="232" t="s">
        <v>96</v>
      </c>
      <c r="B8" s="232" t="s">
        <v>97</v>
      </c>
      <c r="C8" s="25">
        <v>16582398.79</v>
      </c>
      <c r="D8" s="23">
        <v>16375263.71</v>
      </c>
      <c r="E8" s="23">
        <v>15875263.71</v>
      </c>
      <c r="F8" s="23">
        <v>500000</v>
      </c>
      <c r="G8" s="23"/>
      <c r="H8" s="23"/>
      <c r="I8" s="23"/>
      <c r="J8" s="23">
        <v>207135.08</v>
      </c>
      <c r="K8" s="23"/>
      <c r="L8" s="23"/>
      <c r="M8" s="23"/>
      <c r="N8" s="25"/>
      <c r="O8" s="25">
        <v>207135.08</v>
      </c>
    </row>
    <row r="9" ht="21" customHeight="1" spans="1:15">
      <c r="A9" s="233" t="s">
        <v>98</v>
      </c>
      <c r="B9" s="233" t="s">
        <v>99</v>
      </c>
      <c r="C9" s="25">
        <v>11549585.33</v>
      </c>
      <c r="D9" s="23">
        <v>11549585.33</v>
      </c>
      <c r="E9" s="23">
        <v>11549585.33</v>
      </c>
      <c r="F9" s="23"/>
      <c r="G9" s="23"/>
      <c r="H9" s="23"/>
      <c r="I9" s="23"/>
      <c r="J9" s="23"/>
      <c r="K9" s="23"/>
      <c r="L9" s="23"/>
      <c r="M9" s="23"/>
      <c r="N9" s="25"/>
      <c r="O9" s="25"/>
    </row>
    <row r="10" ht="21" customHeight="1" spans="1:15">
      <c r="A10" s="233" t="s">
        <v>100</v>
      </c>
      <c r="B10" s="233" t="s">
        <v>101</v>
      </c>
      <c r="C10" s="25">
        <v>30000</v>
      </c>
      <c r="D10" s="23">
        <v>30000</v>
      </c>
      <c r="E10" s="23"/>
      <c r="F10" s="23">
        <v>30000</v>
      </c>
      <c r="G10" s="23"/>
      <c r="H10" s="23"/>
      <c r="I10" s="23"/>
      <c r="J10" s="23"/>
      <c r="K10" s="23"/>
      <c r="L10" s="23"/>
      <c r="M10" s="23"/>
      <c r="N10" s="25"/>
      <c r="O10" s="25"/>
    </row>
    <row r="11" ht="21" customHeight="1" spans="1:15">
      <c r="A11" s="233" t="s">
        <v>102</v>
      </c>
      <c r="B11" s="233" t="s">
        <v>103</v>
      </c>
      <c r="C11" s="25">
        <v>420000</v>
      </c>
      <c r="D11" s="23">
        <v>420000</v>
      </c>
      <c r="E11" s="23"/>
      <c r="F11" s="23">
        <v>420000</v>
      </c>
      <c r="G11" s="23"/>
      <c r="H11" s="23"/>
      <c r="I11" s="23"/>
      <c r="J11" s="23"/>
      <c r="K11" s="23"/>
      <c r="L11" s="23"/>
      <c r="M11" s="23"/>
      <c r="N11" s="25"/>
      <c r="O11" s="25"/>
    </row>
    <row r="12" ht="21" customHeight="1" spans="1:15">
      <c r="A12" s="233" t="s">
        <v>104</v>
      </c>
      <c r="B12" s="233" t="s">
        <v>105</v>
      </c>
      <c r="C12" s="25">
        <v>50000</v>
      </c>
      <c r="D12" s="23">
        <v>50000</v>
      </c>
      <c r="E12" s="23"/>
      <c r="F12" s="23">
        <v>50000</v>
      </c>
      <c r="G12" s="23"/>
      <c r="H12" s="23"/>
      <c r="I12" s="23"/>
      <c r="J12" s="23"/>
      <c r="K12" s="23"/>
      <c r="L12" s="23"/>
      <c r="M12" s="23"/>
      <c r="N12" s="25"/>
      <c r="O12" s="25"/>
    </row>
    <row r="13" ht="21" customHeight="1" spans="1:15">
      <c r="A13" s="233" t="s">
        <v>106</v>
      </c>
      <c r="B13" s="233" t="s">
        <v>107</v>
      </c>
      <c r="C13" s="25">
        <v>4325678.38</v>
      </c>
      <c r="D13" s="23">
        <v>4325678.38</v>
      </c>
      <c r="E13" s="23">
        <v>4325678.38</v>
      </c>
      <c r="F13" s="23"/>
      <c r="G13" s="23"/>
      <c r="H13" s="23"/>
      <c r="I13" s="23"/>
      <c r="J13" s="23"/>
      <c r="K13" s="23"/>
      <c r="L13" s="23"/>
      <c r="M13" s="23"/>
      <c r="N13" s="25"/>
      <c r="O13" s="25"/>
    </row>
    <row r="14" ht="21" customHeight="1" spans="1:15">
      <c r="A14" s="233" t="s">
        <v>108</v>
      </c>
      <c r="B14" s="233" t="s">
        <v>109</v>
      </c>
      <c r="C14" s="25">
        <v>207135.08</v>
      </c>
      <c r="D14" s="23"/>
      <c r="E14" s="23"/>
      <c r="F14" s="23"/>
      <c r="G14" s="23"/>
      <c r="H14" s="23"/>
      <c r="I14" s="23"/>
      <c r="J14" s="23">
        <v>207135.08</v>
      </c>
      <c r="K14" s="23"/>
      <c r="L14" s="23"/>
      <c r="M14" s="23"/>
      <c r="N14" s="25"/>
      <c r="O14" s="25">
        <v>207135.08</v>
      </c>
    </row>
    <row r="15" ht="21" customHeight="1" spans="1:15">
      <c r="A15" s="84" t="s">
        <v>110</v>
      </c>
      <c r="B15" s="84" t="s">
        <v>111</v>
      </c>
      <c r="C15" s="25">
        <v>3100465.92</v>
      </c>
      <c r="D15" s="23">
        <v>3100465.92</v>
      </c>
      <c r="E15" s="23">
        <v>3100465.92</v>
      </c>
      <c r="F15" s="23"/>
      <c r="G15" s="23"/>
      <c r="H15" s="23"/>
      <c r="I15" s="23"/>
      <c r="J15" s="23"/>
      <c r="K15" s="23"/>
      <c r="L15" s="23"/>
      <c r="M15" s="23"/>
      <c r="N15" s="25"/>
      <c r="O15" s="25"/>
    </row>
    <row r="16" ht="21" customHeight="1" spans="1:15">
      <c r="A16" s="232" t="s">
        <v>112</v>
      </c>
      <c r="B16" s="232" t="s">
        <v>113</v>
      </c>
      <c r="C16" s="25">
        <v>3080680.32</v>
      </c>
      <c r="D16" s="23">
        <v>3080680.32</v>
      </c>
      <c r="E16" s="23">
        <v>3080680.32</v>
      </c>
      <c r="F16" s="23"/>
      <c r="G16" s="23"/>
      <c r="H16" s="23"/>
      <c r="I16" s="23"/>
      <c r="J16" s="23"/>
      <c r="K16" s="23"/>
      <c r="L16" s="23"/>
      <c r="M16" s="23"/>
      <c r="N16" s="25"/>
      <c r="O16" s="25"/>
    </row>
    <row r="17" ht="21" customHeight="1" spans="1:15">
      <c r="A17" s="233" t="s">
        <v>114</v>
      </c>
      <c r="B17" s="233" t="s">
        <v>115</v>
      </c>
      <c r="C17" s="25">
        <v>1040400</v>
      </c>
      <c r="D17" s="23">
        <v>1040400</v>
      </c>
      <c r="E17" s="23">
        <v>1040400</v>
      </c>
      <c r="F17" s="23"/>
      <c r="G17" s="23"/>
      <c r="H17" s="23"/>
      <c r="I17" s="23"/>
      <c r="J17" s="23"/>
      <c r="K17" s="23"/>
      <c r="L17" s="23"/>
      <c r="M17" s="23"/>
      <c r="N17" s="25"/>
      <c r="O17" s="25"/>
    </row>
    <row r="18" ht="21" customHeight="1" spans="1:15">
      <c r="A18" s="233" t="s">
        <v>116</v>
      </c>
      <c r="B18" s="233" t="s">
        <v>117</v>
      </c>
      <c r="C18" s="25">
        <v>91800</v>
      </c>
      <c r="D18" s="23">
        <v>91800</v>
      </c>
      <c r="E18" s="23">
        <v>91800</v>
      </c>
      <c r="F18" s="23"/>
      <c r="G18" s="23"/>
      <c r="H18" s="23"/>
      <c r="I18" s="23"/>
      <c r="J18" s="23"/>
      <c r="K18" s="23"/>
      <c r="L18" s="23"/>
      <c r="M18" s="23"/>
      <c r="N18" s="25"/>
      <c r="O18" s="25"/>
    </row>
    <row r="19" ht="21" customHeight="1" spans="1:15">
      <c r="A19" s="233" t="s">
        <v>118</v>
      </c>
      <c r="B19" s="233" t="s">
        <v>119</v>
      </c>
      <c r="C19" s="25">
        <v>1723480.32</v>
      </c>
      <c r="D19" s="23">
        <v>1723480.32</v>
      </c>
      <c r="E19" s="23">
        <v>1723480.32</v>
      </c>
      <c r="F19" s="23"/>
      <c r="G19" s="23"/>
      <c r="H19" s="23"/>
      <c r="I19" s="23"/>
      <c r="J19" s="23"/>
      <c r="K19" s="23"/>
      <c r="L19" s="23"/>
      <c r="M19" s="23"/>
      <c r="N19" s="25"/>
      <c r="O19" s="25"/>
    </row>
    <row r="20" ht="21" customHeight="1" spans="1:15">
      <c r="A20" s="233" t="s">
        <v>120</v>
      </c>
      <c r="B20" s="233" t="s">
        <v>121</v>
      </c>
      <c r="C20" s="25">
        <v>225000</v>
      </c>
      <c r="D20" s="23">
        <v>225000</v>
      </c>
      <c r="E20" s="23">
        <v>225000</v>
      </c>
      <c r="F20" s="23"/>
      <c r="G20" s="23"/>
      <c r="H20" s="23"/>
      <c r="I20" s="23"/>
      <c r="J20" s="23"/>
      <c r="K20" s="23"/>
      <c r="L20" s="23"/>
      <c r="M20" s="23"/>
      <c r="N20" s="25"/>
      <c r="O20" s="25"/>
    </row>
    <row r="21" ht="21" customHeight="1" spans="1:15">
      <c r="A21" s="232" t="s">
        <v>122</v>
      </c>
      <c r="B21" s="232" t="s">
        <v>123</v>
      </c>
      <c r="C21" s="25">
        <v>19785.6</v>
      </c>
      <c r="D21" s="23">
        <v>19785.6</v>
      </c>
      <c r="E21" s="23">
        <v>19785.6</v>
      </c>
      <c r="F21" s="23"/>
      <c r="G21" s="23"/>
      <c r="H21" s="23"/>
      <c r="I21" s="23"/>
      <c r="J21" s="23"/>
      <c r="K21" s="23"/>
      <c r="L21" s="23"/>
      <c r="M21" s="23"/>
      <c r="N21" s="25"/>
      <c r="O21" s="25"/>
    </row>
    <row r="22" ht="21" customHeight="1" spans="1:15">
      <c r="A22" s="233" t="s">
        <v>124</v>
      </c>
      <c r="B22" s="233" t="s">
        <v>125</v>
      </c>
      <c r="C22" s="25">
        <v>19785.6</v>
      </c>
      <c r="D22" s="23">
        <v>19785.6</v>
      </c>
      <c r="E22" s="23">
        <v>19785.6</v>
      </c>
      <c r="F22" s="23"/>
      <c r="G22" s="23"/>
      <c r="H22" s="23"/>
      <c r="I22" s="23"/>
      <c r="J22" s="23"/>
      <c r="K22" s="23"/>
      <c r="L22" s="23"/>
      <c r="M22" s="23"/>
      <c r="N22" s="25"/>
      <c r="O22" s="25"/>
    </row>
    <row r="23" ht="21" customHeight="1" spans="1:15">
      <c r="A23" s="84" t="s">
        <v>126</v>
      </c>
      <c r="B23" s="84" t="s">
        <v>127</v>
      </c>
      <c r="C23" s="25">
        <v>1733609.73</v>
      </c>
      <c r="D23" s="23">
        <v>1733609.73</v>
      </c>
      <c r="E23" s="23">
        <v>1733609.73</v>
      </c>
      <c r="F23" s="23"/>
      <c r="G23" s="23"/>
      <c r="H23" s="23"/>
      <c r="I23" s="23"/>
      <c r="J23" s="23"/>
      <c r="K23" s="23"/>
      <c r="L23" s="23"/>
      <c r="M23" s="23"/>
      <c r="N23" s="25"/>
      <c r="O23" s="25"/>
    </row>
    <row r="24" ht="21" customHeight="1" spans="1:15">
      <c r="A24" s="232" t="s">
        <v>128</v>
      </c>
      <c r="B24" s="232" t="s">
        <v>129</v>
      </c>
      <c r="C24" s="25">
        <v>1733609.73</v>
      </c>
      <c r="D24" s="23">
        <v>1733609.73</v>
      </c>
      <c r="E24" s="23">
        <v>1733609.73</v>
      </c>
      <c r="F24" s="23"/>
      <c r="G24" s="23"/>
      <c r="H24" s="23"/>
      <c r="I24" s="23"/>
      <c r="J24" s="23"/>
      <c r="K24" s="23"/>
      <c r="L24" s="23"/>
      <c r="M24" s="23"/>
      <c r="N24" s="25"/>
      <c r="O24" s="25"/>
    </row>
    <row r="25" ht="21" customHeight="1" spans="1:15">
      <c r="A25" s="233" t="s">
        <v>130</v>
      </c>
      <c r="B25" s="233" t="s">
        <v>131</v>
      </c>
      <c r="C25" s="25">
        <v>566213.86</v>
      </c>
      <c r="D25" s="23">
        <v>566213.86</v>
      </c>
      <c r="E25" s="23">
        <v>566213.86</v>
      </c>
      <c r="F25" s="23"/>
      <c r="G25" s="23"/>
      <c r="H25" s="23"/>
      <c r="I25" s="23"/>
      <c r="J25" s="23"/>
      <c r="K25" s="23"/>
      <c r="L25" s="23"/>
      <c r="M25" s="23"/>
      <c r="N25" s="25"/>
      <c r="O25" s="25"/>
    </row>
    <row r="26" ht="21" customHeight="1" spans="1:15">
      <c r="A26" s="233" t="s">
        <v>132</v>
      </c>
      <c r="B26" s="233" t="s">
        <v>133</v>
      </c>
      <c r="C26" s="25">
        <v>234700.15</v>
      </c>
      <c r="D26" s="23">
        <v>234700.15</v>
      </c>
      <c r="E26" s="23">
        <v>234700.15</v>
      </c>
      <c r="F26" s="23"/>
      <c r="G26" s="23"/>
      <c r="H26" s="23"/>
      <c r="I26" s="23"/>
      <c r="J26" s="23"/>
      <c r="K26" s="23"/>
      <c r="L26" s="23"/>
      <c r="M26" s="23"/>
      <c r="N26" s="25"/>
      <c r="O26" s="25"/>
    </row>
    <row r="27" ht="21" customHeight="1" spans="1:15">
      <c r="A27" s="233" t="s">
        <v>134</v>
      </c>
      <c r="B27" s="233" t="s">
        <v>135</v>
      </c>
      <c r="C27" s="25">
        <v>820223.6</v>
      </c>
      <c r="D27" s="23">
        <v>820223.6</v>
      </c>
      <c r="E27" s="23">
        <v>820223.6</v>
      </c>
      <c r="F27" s="23"/>
      <c r="G27" s="23"/>
      <c r="H27" s="23"/>
      <c r="I27" s="23"/>
      <c r="J27" s="23"/>
      <c r="K27" s="23"/>
      <c r="L27" s="23"/>
      <c r="M27" s="23"/>
      <c r="N27" s="25"/>
      <c r="O27" s="25"/>
    </row>
    <row r="28" ht="21" customHeight="1" spans="1:15">
      <c r="A28" s="233" t="s">
        <v>136</v>
      </c>
      <c r="B28" s="233" t="s">
        <v>137</v>
      </c>
      <c r="C28" s="25">
        <v>112472.12</v>
      </c>
      <c r="D28" s="23">
        <v>112472.12</v>
      </c>
      <c r="E28" s="23">
        <v>112472.12</v>
      </c>
      <c r="F28" s="23"/>
      <c r="G28" s="23"/>
      <c r="H28" s="23"/>
      <c r="I28" s="23"/>
      <c r="J28" s="23"/>
      <c r="K28" s="23"/>
      <c r="L28" s="23"/>
      <c r="M28" s="23"/>
      <c r="N28" s="25"/>
      <c r="O28" s="25"/>
    </row>
    <row r="29" ht="21" customHeight="1" spans="1:15">
      <c r="A29" s="84" t="s">
        <v>138</v>
      </c>
      <c r="B29" s="84" t="s">
        <v>139</v>
      </c>
      <c r="C29" s="25">
        <v>1808262.24</v>
      </c>
      <c r="D29" s="23">
        <v>1808262.24</v>
      </c>
      <c r="E29" s="23">
        <v>1808262.24</v>
      </c>
      <c r="F29" s="23"/>
      <c r="G29" s="23"/>
      <c r="H29" s="23"/>
      <c r="I29" s="23"/>
      <c r="J29" s="23"/>
      <c r="K29" s="23"/>
      <c r="L29" s="23"/>
      <c r="M29" s="23"/>
      <c r="N29" s="25"/>
      <c r="O29" s="25"/>
    </row>
    <row r="30" ht="21" customHeight="1" spans="1:15">
      <c r="A30" s="232" t="s">
        <v>140</v>
      </c>
      <c r="B30" s="232" t="s">
        <v>141</v>
      </c>
      <c r="C30" s="25">
        <v>1808262.24</v>
      </c>
      <c r="D30" s="23">
        <v>1808262.24</v>
      </c>
      <c r="E30" s="23">
        <v>1808262.24</v>
      </c>
      <c r="F30" s="23"/>
      <c r="G30" s="23"/>
      <c r="H30" s="23"/>
      <c r="I30" s="23"/>
      <c r="J30" s="23"/>
      <c r="K30" s="23"/>
      <c r="L30" s="23"/>
      <c r="M30" s="23"/>
      <c r="N30" s="25"/>
      <c r="O30" s="25"/>
    </row>
    <row r="31" ht="21" customHeight="1" spans="1:15">
      <c r="A31" s="233" t="s">
        <v>142</v>
      </c>
      <c r="B31" s="233" t="s">
        <v>143</v>
      </c>
      <c r="C31" s="25">
        <v>1808262.24</v>
      </c>
      <c r="D31" s="23">
        <v>1808262.24</v>
      </c>
      <c r="E31" s="23">
        <v>1808262.24</v>
      </c>
      <c r="F31" s="23"/>
      <c r="G31" s="23"/>
      <c r="H31" s="23"/>
      <c r="I31" s="23"/>
      <c r="J31" s="23"/>
      <c r="K31" s="23"/>
      <c r="L31" s="23"/>
      <c r="M31" s="23"/>
      <c r="N31" s="25"/>
      <c r="O31" s="25"/>
    </row>
    <row r="32" ht="21" customHeight="1" spans="1:15">
      <c r="A32" s="82" t="s">
        <v>53</v>
      </c>
      <c r="B32" s="22"/>
      <c r="C32" s="23">
        <v>23224736.68</v>
      </c>
      <c r="D32" s="23">
        <v>23017601.6</v>
      </c>
      <c r="E32" s="23">
        <v>22517601.6</v>
      </c>
      <c r="F32" s="23">
        <v>500000</v>
      </c>
      <c r="G32" s="23"/>
      <c r="H32" s="23"/>
      <c r="I32" s="23"/>
      <c r="J32" s="23">
        <v>207135.08</v>
      </c>
      <c r="K32" s="23"/>
      <c r="L32" s="23"/>
      <c r="M32" s="23"/>
      <c r="N32" s="23"/>
      <c r="O32" s="23">
        <v>207135.08</v>
      </c>
    </row>
  </sheetData>
  <mergeCells count="12">
    <mergeCell ref="A1:O1"/>
    <mergeCell ref="A2:O2"/>
    <mergeCell ref="A3:C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118055555555556" right="0.156944444444444" top="1" bottom="1" header="0.5" footer="0.5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3" workbookViewId="0">
      <selection activeCell="G29" sqref="G29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3"/>
      <c r="B1" s="77"/>
      <c r="C1" s="77"/>
      <c r="D1" s="77"/>
    </row>
    <row r="2" ht="41.25" customHeight="1" spans="1:1">
      <c r="A2" s="72" t="str">
        <f>"2025"&amp;"年部门财政拨款收支预算总表"</f>
        <v>2025年部门财政拨款收支预算总表</v>
      </c>
    </row>
    <row r="3" ht="17.25" customHeight="1" spans="1:4">
      <c r="A3" s="223" t="str">
        <f>"单位名称："&amp;"昆明市晋宁区市场监督管理局"</f>
        <v>单位名称：昆明市晋宁区市场监督管理局</v>
      </c>
      <c r="B3" s="224"/>
      <c r="D3" s="77" t="s">
        <v>0</v>
      </c>
    </row>
    <row r="4" ht="17.25" customHeight="1" spans="1:4">
      <c r="A4" s="64" t="s">
        <v>1</v>
      </c>
      <c r="B4" s="225"/>
      <c r="C4" s="64" t="s">
        <v>2</v>
      </c>
      <c r="D4" s="225"/>
    </row>
    <row r="5" ht="18.75" customHeight="1" spans="1:4">
      <c r="A5" s="64" t="s">
        <v>3</v>
      </c>
      <c r="B5" s="64" t="str">
        <f t="shared" ref="B5:D5" si="0">"2025"&amp;"年预算"</f>
        <v>2025年预算</v>
      </c>
      <c r="C5" s="64" t="s">
        <v>5</v>
      </c>
      <c r="D5" s="64" t="str">
        <f t="shared" si="0"/>
        <v>2025年预算</v>
      </c>
    </row>
    <row r="6" ht="16.5" customHeight="1" spans="1:4">
      <c r="A6" s="226" t="s">
        <v>144</v>
      </c>
      <c r="B6" s="87">
        <v>23017601.6</v>
      </c>
      <c r="C6" s="226" t="s">
        <v>145</v>
      </c>
      <c r="D6" s="87">
        <v>23017601.6</v>
      </c>
    </row>
    <row r="7" ht="16.5" customHeight="1" spans="1:4">
      <c r="A7" s="226" t="s">
        <v>146</v>
      </c>
      <c r="B7" s="87">
        <v>23017601.6</v>
      </c>
      <c r="C7" s="226" t="s">
        <v>147</v>
      </c>
      <c r="D7" s="87">
        <v>16375263.71</v>
      </c>
    </row>
    <row r="8" ht="16.5" customHeight="1" spans="1:4">
      <c r="A8" s="226" t="s">
        <v>148</v>
      </c>
      <c r="B8" s="87"/>
      <c r="C8" s="226" t="s">
        <v>149</v>
      </c>
      <c r="D8" s="87"/>
    </row>
    <row r="9" ht="16.5" customHeight="1" spans="1:4">
      <c r="A9" s="226" t="s">
        <v>150</v>
      </c>
      <c r="B9" s="87"/>
      <c r="C9" s="226" t="s">
        <v>151</v>
      </c>
      <c r="D9" s="87"/>
    </row>
    <row r="10" ht="16.5" customHeight="1" spans="1:4">
      <c r="A10" s="226" t="s">
        <v>152</v>
      </c>
      <c r="B10" s="87"/>
      <c r="C10" s="226" t="s">
        <v>153</v>
      </c>
      <c r="D10" s="87"/>
    </row>
    <row r="11" ht="16.5" customHeight="1" spans="1:4">
      <c r="A11" s="226" t="s">
        <v>146</v>
      </c>
      <c r="B11" s="87"/>
      <c r="C11" s="226" t="s">
        <v>154</v>
      </c>
      <c r="D11" s="87"/>
    </row>
    <row r="12" ht="16.5" customHeight="1" spans="1:4">
      <c r="A12" s="21" t="s">
        <v>148</v>
      </c>
      <c r="B12" s="25"/>
      <c r="C12" s="189" t="s">
        <v>155</v>
      </c>
      <c r="D12" s="25"/>
    </row>
    <row r="13" ht="16.5" customHeight="1" spans="1:4">
      <c r="A13" s="21" t="s">
        <v>150</v>
      </c>
      <c r="B13" s="25"/>
      <c r="C13" s="189" t="s">
        <v>156</v>
      </c>
      <c r="D13" s="25"/>
    </row>
    <row r="14" ht="16.5" customHeight="1" spans="1:4">
      <c r="A14" s="227"/>
      <c r="B14" s="228"/>
      <c r="C14" s="189" t="s">
        <v>157</v>
      </c>
      <c r="D14" s="25">
        <v>3100465.92</v>
      </c>
    </row>
    <row r="15" ht="16.5" customHeight="1" spans="1:4">
      <c r="A15" s="227"/>
      <c r="B15" s="228"/>
      <c r="C15" s="189" t="s">
        <v>158</v>
      </c>
      <c r="D15" s="25">
        <v>1733609.73</v>
      </c>
    </row>
    <row r="16" ht="16.5" customHeight="1" spans="1:4">
      <c r="A16" s="227"/>
      <c r="B16" s="228"/>
      <c r="C16" s="189" t="s">
        <v>159</v>
      </c>
      <c r="D16" s="25"/>
    </row>
    <row r="17" ht="16.5" customHeight="1" spans="1:4">
      <c r="A17" s="227"/>
      <c r="B17" s="228"/>
      <c r="C17" s="189" t="s">
        <v>160</v>
      </c>
      <c r="D17" s="25"/>
    </row>
    <row r="18" ht="16.5" customHeight="1" spans="1:4">
      <c r="A18" s="227"/>
      <c r="B18" s="228"/>
      <c r="C18" s="189" t="s">
        <v>161</v>
      </c>
      <c r="D18" s="25"/>
    </row>
    <row r="19" ht="16.5" customHeight="1" spans="1:4">
      <c r="A19" s="227"/>
      <c r="B19" s="228"/>
      <c r="C19" s="189" t="s">
        <v>162</v>
      </c>
      <c r="D19" s="25"/>
    </row>
    <row r="20" ht="16.5" customHeight="1" spans="1:4">
      <c r="A20" s="227"/>
      <c r="B20" s="228"/>
      <c r="C20" s="189" t="s">
        <v>163</v>
      </c>
      <c r="D20" s="25"/>
    </row>
    <row r="21" ht="16.5" customHeight="1" spans="1:4">
      <c r="A21" s="227"/>
      <c r="B21" s="228"/>
      <c r="C21" s="189" t="s">
        <v>164</v>
      </c>
      <c r="D21" s="25"/>
    </row>
    <row r="22" ht="16.5" customHeight="1" spans="1:4">
      <c r="A22" s="227"/>
      <c r="B22" s="228"/>
      <c r="C22" s="189" t="s">
        <v>165</v>
      </c>
      <c r="D22" s="25"/>
    </row>
    <row r="23" ht="16.5" customHeight="1" spans="1:4">
      <c r="A23" s="227"/>
      <c r="B23" s="228"/>
      <c r="C23" s="189" t="s">
        <v>166</v>
      </c>
      <c r="D23" s="25"/>
    </row>
    <row r="24" ht="16.5" customHeight="1" spans="1:4">
      <c r="A24" s="227"/>
      <c r="B24" s="228"/>
      <c r="C24" s="189" t="s">
        <v>167</v>
      </c>
      <c r="D24" s="25"/>
    </row>
    <row r="25" ht="16.5" customHeight="1" spans="1:4">
      <c r="A25" s="227"/>
      <c r="B25" s="228"/>
      <c r="C25" s="189" t="s">
        <v>168</v>
      </c>
      <c r="D25" s="25">
        <v>1808262.24</v>
      </c>
    </row>
    <row r="26" ht="16.5" customHeight="1" spans="1:4">
      <c r="A26" s="227"/>
      <c r="B26" s="228"/>
      <c r="C26" s="189" t="s">
        <v>169</v>
      </c>
      <c r="D26" s="25"/>
    </row>
    <row r="27" ht="16.5" customHeight="1" spans="1:4">
      <c r="A27" s="227"/>
      <c r="B27" s="228"/>
      <c r="C27" s="189" t="s">
        <v>170</v>
      </c>
      <c r="D27" s="25"/>
    </row>
    <row r="28" ht="16.5" customHeight="1" spans="1:4">
      <c r="A28" s="227"/>
      <c r="B28" s="228"/>
      <c r="C28" s="189" t="s">
        <v>171</v>
      </c>
      <c r="D28" s="25"/>
    </row>
    <row r="29" ht="16.5" customHeight="1" spans="1:4">
      <c r="A29" s="227"/>
      <c r="B29" s="228"/>
      <c r="C29" s="189" t="s">
        <v>172</v>
      </c>
      <c r="D29" s="25"/>
    </row>
    <row r="30" ht="16.5" customHeight="1" spans="1:4">
      <c r="A30" s="227"/>
      <c r="B30" s="228"/>
      <c r="C30" s="189" t="s">
        <v>173</v>
      </c>
      <c r="D30" s="25"/>
    </row>
    <row r="31" ht="16.5" customHeight="1" spans="1:4">
      <c r="A31" s="227"/>
      <c r="B31" s="228"/>
      <c r="C31" s="21" t="s">
        <v>174</v>
      </c>
      <c r="D31" s="25"/>
    </row>
    <row r="32" ht="16.5" customHeight="1" spans="1:4">
      <c r="A32" s="227"/>
      <c r="B32" s="228"/>
      <c r="C32" s="21" t="s">
        <v>175</v>
      </c>
      <c r="D32" s="25"/>
    </row>
    <row r="33" ht="16.5" customHeight="1" spans="1:4">
      <c r="A33" s="227"/>
      <c r="B33" s="228"/>
      <c r="C33" s="18" t="s">
        <v>176</v>
      </c>
      <c r="D33" s="229"/>
    </row>
    <row r="34" ht="15" customHeight="1" spans="1:4">
      <c r="A34" s="230" t="s">
        <v>49</v>
      </c>
      <c r="B34" s="231">
        <v>23017601.6</v>
      </c>
      <c r="C34" s="230" t="s">
        <v>50</v>
      </c>
      <c r="D34" s="231">
        <v>23017601.6</v>
      </c>
    </row>
  </sheetData>
  <mergeCells count="4">
    <mergeCell ref="A2:D2"/>
    <mergeCell ref="A3:B3"/>
    <mergeCell ref="A4:B4"/>
    <mergeCell ref="C4:D4"/>
  </mergeCells>
  <pageMargins left="0.75" right="0.75" top="0.236111111111111" bottom="0.156944444444444" header="0.5" footer="0.5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selection activeCell="A16" sqref="$A16:$XFD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3"/>
      <c r="F1" s="218"/>
      <c r="G1" s="203"/>
    </row>
    <row r="2" ht="41.25" customHeight="1" spans="1:7">
      <c r="A2" s="178" t="str">
        <f>"2025"&amp;"年一般公共预算支出预算表（按功能科目分类）"</f>
        <v>2025年一般公共预算支出预算表（按功能科目分类）</v>
      </c>
      <c r="B2" s="178"/>
      <c r="C2" s="178"/>
      <c r="D2" s="178"/>
      <c r="E2" s="178"/>
      <c r="F2" s="178"/>
      <c r="G2" s="178"/>
    </row>
    <row r="3" ht="18" customHeight="1" spans="1:7">
      <c r="A3" s="43" t="str">
        <f>"单位名称："&amp;"昆明市晋宁区市场监督管理局"</f>
        <v>单位名称：昆明市晋宁区市场监督管理局</v>
      </c>
      <c r="F3" s="175"/>
      <c r="G3" s="172" t="s">
        <v>0</v>
      </c>
    </row>
    <row r="4" ht="20.25" customHeight="1" spans="1:7">
      <c r="A4" s="15" t="s">
        <v>177</v>
      </c>
      <c r="B4" s="15"/>
      <c r="C4" s="183" t="s">
        <v>53</v>
      </c>
      <c r="D4" s="183" t="s">
        <v>72</v>
      </c>
      <c r="E4" s="14"/>
      <c r="F4" s="14"/>
      <c r="G4" s="14" t="s">
        <v>73</v>
      </c>
    </row>
    <row r="5" ht="20.25" customHeight="1" spans="1:7">
      <c r="A5" s="219" t="s">
        <v>69</v>
      </c>
      <c r="B5" s="219" t="s">
        <v>70</v>
      </c>
      <c r="C5" s="14"/>
      <c r="D5" s="14" t="s">
        <v>55</v>
      </c>
      <c r="E5" s="14" t="s">
        <v>178</v>
      </c>
      <c r="F5" s="14" t="s">
        <v>179</v>
      </c>
      <c r="G5" s="14"/>
    </row>
    <row r="6" ht="15" customHeight="1" spans="1:7">
      <c r="A6" s="20" t="s">
        <v>79</v>
      </c>
      <c r="B6" s="20" t="s">
        <v>80</v>
      </c>
      <c r="C6" s="20" t="s">
        <v>81</v>
      </c>
      <c r="D6" s="20" t="s">
        <v>82</v>
      </c>
      <c r="E6" s="20" t="s">
        <v>83</v>
      </c>
      <c r="F6" s="20" t="s">
        <v>84</v>
      </c>
      <c r="G6" s="20" t="s">
        <v>85</v>
      </c>
    </row>
    <row r="7" ht="18" customHeight="1" spans="1:7">
      <c r="A7" s="18" t="s">
        <v>94</v>
      </c>
      <c r="B7" s="18" t="s">
        <v>95</v>
      </c>
      <c r="C7" s="220">
        <v>16375263.71</v>
      </c>
      <c r="D7" s="221">
        <v>15875263.71</v>
      </c>
      <c r="E7" s="221">
        <v>13737761.87</v>
      </c>
      <c r="F7" s="221">
        <v>2137501.84</v>
      </c>
      <c r="G7" s="221">
        <v>500000</v>
      </c>
    </row>
    <row r="8" ht="18" customHeight="1" spans="1:7">
      <c r="A8" s="191" t="s">
        <v>96</v>
      </c>
      <c r="B8" s="191" t="s">
        <v>97</v>
      </c>
      <c r="C8" s="220">
        <v>16375263.71</v>
      </c>
      <c r="D8" s="221">
        <v>15875263.71</v>
      </c>
      <c r="E8" s="221">
        <v>13737761.87</v>
      </c>
      <c r="F8" s="221">
        <v>2137501.84</v>
      </c>
      <c r="G8" s="221">
        <v>500000</v>
      </c>
    </row>
    <row r="9" ht="18" customHeight="1" spans="1:7">
      <c r="A9" s="222" t="s">
        <v>98</v>
      </c>
      <c r="B9" s="222" t="s">
        <v>99</v>
      </c>
      <c r="C9" s="220">
        <v>11549585.33</v>
      </c>
      <c r="D9" s="221">
        <v>11549585.33</v>
      </c>
      <c r="E9" s="221">
        <v>9744347.65</v>
      </c>
      <c r="F9" s="221">
        <v>1805237.68</v>
      </c>
      <c r="G9" s="221"/>
    </row>
    <row r="10" ht="18" customHeight="1" spans="1:7">
      <c r="A10" s="222" t="s">
        <v>100</v>
      </c>
      <c r="B10" s="222" t="s">
        <v>101</v>
      </c>
      <c r="C10" s="220">
        <v>30000</v>
      </c>
      <c r="D10" s="221"/>
      <c r="E10" s="221"/>
      <c r="F10" s="221"/>
      <c r="G10" s="221">
        <v>30000</v>
      </c>
    </row>
    <row r="11" ht="18" customHeight="1" spans="1:7">
      <c r="A11" s="222" t="s">
        <v>102</v>
      </c>
      <c r="B11" s="222" t="s">
        <v>103</v>
      </c>
      <c r="C11" s="220">
        <v>420000</v>
      </c>
      <c r="D11" s="221"/>
      <c r="E11" s="221"/>
      <c r="F11" s="221"/>
      <c r="G11" s="221">
        <v>420000</v>
      </c>
    </row>
    <row r="12" ht="18" customHeight="1" spans="1:7">
      <c r="A12" s="222" t="s">
        <v>104</v>
      </c>
      <c r="B12" s="222" t="s">
        <v>105</v>
      </c>
      <c r="C12" s="220">
        <v>50000</v>
      </c>
      <c r="D12" s="221"/>
      <c r="E12" s="221"/>
      <c r="F12" s="221"/>
      <c r="G12" s="221">
        <v>50000</v>
      </c>
    </row>
    <row r="13" ht="18" customHeight="1" spans="1:7">
      <c r="A13" s="222" t="s">
        <v>106</v>
      </c>
      <c r="B13" s="222" t="s">
        <v>107</v>
      </c>
      <c r="C13" s="220">
        <v>4325678.38</v>
      </c>
      <c r="D13" s="221">
        <v>4325678.38</v>
      </c>
      <c r="E13" s="221">
        <v>3993414.22</v>
      </c>
      <c r="F13" s="221">
        <v>332264.16</v>
      </c>
      <c r="G13" s="221"/>
    </row>
    <row r="14" ht="18" customHeight="1" spans="1:7">
      <c r="A14" s="18" t="s">
        <v>110</v>
      </c>
      <c r="B14" s="18" t="s">
        <v>111</v>
      </c>
      <c r="C14" s="220">
        <v>3100465.92</v>
      </c>
      <c r="D14" s="221">
        <v>3100465.92</v>
      </c>
      <c r="E14" s="221">
        <v>3033865.92</v>
      </c>
      <c r="F14" s="221">
        <v>66600</v>
      </c>
      <c r="G14" s="221"/>
    </row>
    <row r="15" ht="18" customHeight="1" spans="1:7">
      <c r="A15" s="191" t="s">
        <v>112</v>
      </c>
      <c r="B15" s="191" t="s">
        <v>113</v>
      </c>
      <c r="C15" s="220">
        <v>3080680.32</v>
      </c>
      <c r="D15" s="221">
        <v>3080680.32</v>
      </c>
      <c r="E15" s="221">
        <v>3014080.32</v>
      </c>
      <c r="F15" s="221">
        <v>66600</v>
      </c>
      <c r="G15" s="221"/>
    </row>
    <row r="16" ht="18" customHeight="1" spans="1:7">
      <c r="A16" s="222" t="s">
        <v>114</v>
      </c>
      <c r="B16" s="222" t="s">
        <v>115</v>
      </c>
      <c r="C16" s="220">
        <v>1040400</v>
      </c>
      <c r="D16" s="221">
        <v>1040400</v>
      </c>
      <c r="E16" s="221">
        <v>979200</v>
      </c>
      <c r="F16" s="221">
        <v>61200</v>
      </c>
      <c r="G16" s="221"/>
    </row>
    <row r="17" ht="18" customHeight="1" spans="1:7">
      <c r="A17" s="222" t="s">
        <v>116</v>
      </c>
      <c r="B17" s="222" t="s">
        <v>117</v>
      </c>
      <c r="C17" s="220">
        <v>91800</v>
      </c>
      <c r="D17" s="221">
        <v>91800</v>
      </c>
      <c r="E17" s="221">
        <v>86400</v>
      </c>
      <c r="F17" s="221">
        <v>5400</v>
      </c>
      <c r="G17" s="221"/>
    </row>
    <row r="18" ht="18" customHeight="1" spans="1:7">
      <c r="A18" s="222" t="s">
        <v>118</v>
      </c>
      <c r="B18" s="222" t="s">
        <v>119</v>
      </c>
      <c r="C18" s="220">
        <v>1723480.32</v>
      </c>
      <c r="D18" s="221">
        <v>1723480.32</v>
      </c>
      <c r="E18" s="221">
        <v>1723480.32</v>
      </c>
      <c r="F18" s="221"/>
      <c r="G18" s="221"/>
    </row>
    <row r="19" ht="18" customHeight="1" spans="1:7">
      <c r="A19" s="222" t="s">
        <v>120</v>
      </c>
      <c r="B19" s="222" t="s">
        <v>121</v>
      </c>
      <c r="C19" s="220">
        <v>225000</v>
      </c>
      <c r="D19" s="221">
        <v>225000</v>
      </c>
      <c r="E19" s="221">
        <v>225000</v>
      </c>
      <c r="F19" s="221"/>
      <c r="G19" s="221"/>
    </row>
    <row r="20" ht="18" customHeight="1" spans="1:7">
      <c r="A20" s="191" t="s">
        <v>122</v>
      </c>
      <c r="B20" s="191" t="s">
        <v>123</v>
      </c>
      <c r="C20" s="220">
        <v>19785.6</v>
      </c>
      <c r="D20" s="221">
        <v>19785.6</v>
      </c>
      <c r="E20" s="221">
        <v>19785.6</v>
      </c>
      <c r="F20" s="221"/>
      <c r="G20" s="221"/>
    </row>
    <row r="21" ht="18" customHeight="1" spans="1:7">
      <c r="A21" s="222" t="s">
        <v>124</v>
      </c>
      <c r="B21" s="222" t="s">
        <v>125</v>
      </c>
      <c r="C21" s="220">
        <v>19785.6</v>
      </c>
      <c r="D21" s="221">
        <v>19785.6</v>
      </c>
      <c r="E21" s="221">
        <v>19785.6</v>
      </c>
      <c r="F21" s="221"/>
      <c r="G21" s="221"/>
    </row>
    <row r="22" ht="18" customHeight="1" spans="1:7">
      <c r="A22" s="18" t="s">
        <v>126</v>
      </c>
      <c r="B22" s="18" t="s">
        <v>127</v>
      </c>
      <c r="C22" s="220">
        <v>1733609.73</v>
      </c>
      <c r="D22" s="221">
        <v>1733609.73</v>
      </c>
      <c r="E22" s="221">
        <v>1733609.73</v>
      </c>
      <c r="F22" s="221"/>
      <c r="G22" s="221"/>
    </row>
    <row r="23" ht="18" customHeight="1" spans="1:7">
      <c r="A23" s="191" t="s">
        <v>128</v>
      </c>
      <c r="B23" s="191" t="s">
        <v>129</v>
      </c>
      <c r="C23" s="220">
        <v>1733609.73</v>
      </c>
      <c r="D23" s="221">
        <v>1733609.73</v>
      </c>
      <c r="E23" s="221">
        <v>1733609.73</v>
      </c>
      <c r="F23" s="221"/>
      <c r="G23" s="221"/>
    </row>
    <row r="24" ht="18" customHeight="1" spans="1:7">
      <c r="A24" s="222" t="s">
        <v>130</v>
      </c>
      <c r="B24" s="222" t="s">
        <v>131</v>
      </c>
      <c r="C24" s="220">
        <v>566213.86</v>
      </c>
      <c r="D24" s="221">
        <v>566213.86</v>
      </c>
      <c r="E24" s="221">
        <v>566213.86</v>
      </c>
      <c r="F24" s="221"/>
      <c r="G24" s="221"/>
    </row>
    <row r="25" ht="18" customHeight="1" spans="1:7">
      <c r="A25" s="222" t="s">
        <v>132</v>
      </c>
      <c r="B25" s="222" t="s">
        <v>133</v>
      </c>
      <c r="C25" s="220">
        <v>234700.15</v>
      </c>
      <c r="D25" s="221">
        <v>234700.15</v>
      </c>
      <c r="E25" s="221">
        <v>234700.15</v>
      </c>
      <c r="F25" s="221"/>
      <c r="G25" s="221"/>
    </row>
    <row r="26" ht="18" customHeight="1" spans="1:7">
      <c r="A26" s="222" t="s">
        <v>134</v>
      </c>
      <c r="B26" s="222" t="s">
        <v>135</v>
      </c>
      <c r="C26" s="220">
        <v>820223.6</v>
      </c>
      <c r="D26" s="221">
        <v>820223.6</v>
      </c>
      <c r="E26" s="221">
        <v>820223.6</v>
      </c>
      <c r="F26" s="221"/>
      <c r="G26" s="221"/>
    </row>
    <row r="27" ht="18" customHeight="1" spans="1:7">
      <c r="A27" s="222" t="s">
        <v>136</v>
      </c>
      <c r="B27" s="222" t="s">
        <v>137</v>
      </c>
      <c r="C27" s="220">
        <v>112472.12</v>
      </c>
      <c r="D27" s="221">
        <v>112472.12</v>
      </c>
      <c r="E27" s="221">
        <v>112472.12</v>
      </c>
      <c r="F27" s="221"/>
      <c r="G27" s="221"/>
    </row>
    <row r="28" ht="18" customHeight="1" spans="1:7">
      <c r="A28" s="18" t="s">
        <v>138</v>
      </c>
      <c r="B28" s="18" t="s">
        <v>139</v>
      </c>
      <c r="C28" s="220">
        <v>1808262.24</v>
      </c>
      <c r="D28" s="221">
        <v>1808262.24</v>
      </c>
      <c r="E28" s="221">
        <v>1808262.24</v>
      </c>
      <c r="F28" s="221"/>
      <c r="G28" s="221"/>
    </row>
    <row r="29" ht="18" customHeight="1" spans="1:7">
      <c r="A29" s="191" t="s">
        <v>140</v>
      </c>
      <c r="B29" s="191" t="s">
        <v>141</v>
      </c>
      <c r="C29" s="220">
        <v>1808262.24</v>
      </c>
      <c r="D29" s="221">
        <v>1808262.24</v>
      </c>
      <c r="E29" s="221">
        <v>1808262.24</v>
      </c>
      <c r="F29" s="221"/>
      <c r="G29" s="221"/>
    </row>
    <row r="30" ht="18" customHeight="1" spans="1:7">
      <c r="A30" s="222" t="s">
        <v>142</v>
      </c>
      <c r="B30" s="222" t="s">
        <v>143</v>
      </c>
      <c r="C30" s="220">
        <v>1808262.24</v>
      </c>
      <c r="D30" s="221">
        <v>1808262.24</v>
      </c>
      <c r="E30" s="221">
        <v>1808262.24</v>
      </c>
      <c r="F30" s="221"/>
      <c r="G30" s="221"/>
    </row>
    <row r="31" ht="18" customHeight="1" spans="1:7">
      <c r="A31" s="55" t="s">
        <v>180</v>
      </c>
      <c r="B31" s="55" t="s">
        <v>180</v>
      </c>
      <c r="C31" s="220">
        <v>23017601.6</v>
      </c>
      <c r="D31" s="221">
        <v>22517601.6</v>
      </c>
      <c r="E31" s="220">
        <v>20313499.76</v>
      </c>
      <c r="F31" s="220">
        <v>2204101.84</v>
      </c>
      <c r="G31" s="220">
        <v>500000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ageMargins left="0.236111111111111" right="0.156944444444444" top="0.550694444444444" bottom="1" header="0.5" footer="0.5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4"/>
      <c r="B1" s="74"/>
      <c r="C1" s="74"/>
      <c r="D1" s="74"/>
      <c r="E1" s="73"/>
      <c r="F1" s="74"/>
    </row>
    <row r="2" ht="41.25" customHeight="1" spans="1:6">
      <c r="A2" s="213" t="str">
        <f>"2025"&amp;"年一般公共预算“三公”经费支出预算表"</f>
        <v>2025年一般公共预算“三公”经费支出预算表</v>
      </c>
      <c r="B2" s="74"/>
      <c r="C2" s="74"/>
      <c r="D2" s="74"/>
      <c r="E2" s="73"/>
      <c r="F2" s="74"/>
    </row>
    <row r="3" customHeight="1" spans="1:6">
      <c r="A3" s="161" t="str">
        <f>"单位名称："&amp;"昆明市晋宁区市场监督管理局"</f>
        <v>单位名称：昆明市晋宁区市场监督管理局</v>
      </c>
      <c r="B3" s="214"/>
      <c r="C3" s="91"/>
      <c r="D3" s="74"/>
      <c r="E3" s="73"/>
      <c r="F3" s="215" t="s">
        <v>0</v>
      </c>
    </row>
    <row r="4" ht="27" customHeight="1" spans="1:6">
      <c r="A4" s="67" t="s">
        <v>181</v>
      </c>
      <c r="B4" s="67" t="s">
        <v>182</v>
      </c>
      <c r="C4" s="79" t="s">
        <v>183</v>
      </c>
      <c r="D4" s="67"/>
      <c r="E4" s="78"/>
      <c r="F4" s="67" t="s">
        <v>184</v>
      </c>
    </row>
    <row r="5" ht="28.5" customHeight="1" spans="1:6">
      <c r="A5" s="216"/>
      <c r="B5" s="81"/>
      <c r="C5" s="78" t="s">
        <v>55</v>
      </c>
      <c r="D5" s="78" t="s">
        <v>185</v>
      </c>
      <c r="E5" s="78" t="s">
        <v>186</v>
      </c>
      <c r="F5" s="80"/>
    </row>
    <row r="6" ht="17.25" customHeight="1" spans="1:6">
      <c r="A6" s="83" t="s">
        <v>79</v>
      </c>
      <c r="B6" s="83" t="s">
        <v>80</v>
      </c>
      <c r="C6" s="83" t="s">
        <v>81</v>
      </c>
      <c r="D6" s="83" t="s">
        <v>82</v>
      </c>
      <c r="E6" s="83" t="s">
        <v>83</v>
      </c>
      <c r="F6" s="83" t="s">
        <v>84</v>
      </c>
    </row>
    <row r="7" ht="17.25" customHeight="1" spans="1:6">
      <c r="A7" s="217">
        <v>550000</v>
      </c>
      <c r="B7" s="25"/>
      <c r="C7" s="23">
        <v>470000</v>
      </c>
      <c r="D7" s="23"/>
      <c r="E7" s="23">
        <v>470000</v>
      </c>
      <c r="F7" s="23">
        <v>80000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topLeftCell="F29" workbookViewId="0">
      <selection activeCell="F49" sqref="$A49:$XFD5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93"/>
      <c r="C1" s="204"/>
      <c r="E1" s="205"/>
      <c r="F1" s="205"/>
      <c r="G1" s="205"/>
      <c r="H1" s="205"/>
      <c r="I1" s="128"/>
      <c r="J1" s="128"/>
      <c r="K1" s="128"/>
      <c r="L1" s="128"/>
      <c r="M1" s="128"/>
      <c r="N1" s="128"/>
      <c r="R1" s="128"/>
      <c r="V1" s="204"/>
      <c r="X1" s="170"/>
    </row>
    <row r="2" ht="45.75" customHeight="1" spans="1:24">
      <c r="A2" s="130" t="str">
        <f>"2025"&amp;"年部门基本支出预算表"</f>
        <v>2025年部门基本支出预算表</v>
      </c>
      <c r="B2" s="42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42"/>
      <c r="P2" s="42"/>
      <c r="Q2" s="42"/>
      <c r="R2" s="130"/>
      <c r="S2" s="130"/>
      <c r="T2" s="130"/>
      <c r="U2" s="130"/>
      <c r="V2" s="130"/>
      <c r="W2" s="130"/>
      <c r="X2" s="130"/>
    </row>
    <row r="3" ht="18.75" customHeight="1" spans="1:24">
      <c r="A3" s="43" t="str">
        <f>"单位名称："&amp;"昆明市晋宁区市场监督管理局"</f>
        <v>单位名称：昆明市晋宁区市场监督管理局</v>
      </c>
      <c r="B3" s="44"/>
      <c r="C3" s="206"/>
      <c r="D3" s="206"/>
      <c r="E3" s="206"/>
      <c r="F3" s="206"/>
      <c r="G3" s="206"/>
      <c r="H3" s="206"/>
      <c r="I3" s="133"/>
      <c r="J3" s="133"/>
      <c r="K3" s="133"/>
      <c r="L3" s="133"/>
      <c r="M3" s="133"/>
      <c r="N3" s="133"/>
      <c r="O3" s="45"/>
      <c r="P3" s="45"/>
      <c r="Q3" s="45"/>
      <c r="R3" s="133"/>
      <c r="V3" s="204"/>
      <c r="X3" s="170" t="s">
        <v>0</v>
      </c>
    </row>
    <row r="4" ht="18" customHeight="1" spans="1:24">
      <c r="A4" s="47" t="s">
        <v>187</v>
      </c>
      <c r="B4" s="47" t="s">
        <v>188</v>
      </c>
      <c r="C4" s="47" t="s">
        <v>189</v>
      </c>
      <c r="D4" s="47" t="s">
        <v>190</v>
      </c>
      <c r="E4" s="47" t="s">
        <v>191</v>
      </c>
      <c r="F4" s="47" t="s">
        <v>192</v>
      </c>
      <c r="G4" s="47" t="s">
        <v>193</v>
      </c>
      <c r="H4" s="47" t="s">
        <v>194</v>
      </c>
      <c r="I4" s="210" t="s">
        <v>195</v>
      </c>
      <c r="J4" s="157" t="s">
        <v>195</v>
      </c>
      <c r="K4" s="157"/>
      <c r="L4" s="157"/>
      <c r="M4" s="157"/>
      <c r="N4" s="157"/>
      <c r="O4" s="13"/>
      <c r="P4" s="13"/>
      <c r="Q4" s="13"/>
      <c r="R4" s="150" t="s">
        <v>59</v>
      </c>
      <c r="S4" s="157" t="s">
        <v>60</v>
      </c>
      <c r="T4" s="157"/>
      <c r="U4" s="157"/>
      <c r="V4" s="157"/>
      <c r="W4" s="157"/>
      <c r="X4" s="158"/>
    </row>
    <row r="5" ht="18" customHeight="1" spans="1:24">
      <c r="A5" s="49"/>
      <c r="B5" s="194"/>
      <c r="C5" s="181"/>
      <c r="D5" s="49"/>
      <c r="E5" s="49"/>
      <c r="F5" s="49"/>
      <c r="G5" s="49"/>
      <c r="H5" s="49"/>
      <c r="I5" s="179" t="s">
        <v>196</v>
      </c>
      <c r="J5" s="210" t="s">
        <v>56</v>
      </c>
      <c r="K5" s="157"/>
      <c r="L5" s="157"/>
      <c r="M5" s="157"/>
      <c r="N5" s="158"/>
      <c r="O5" s="12" t="s">
        <v>197</v>
      </c>
      <c r="P5" s="13"/>
      <c r="Q5" s="35"/>
      <c r="R5" s="47" t="s">
        <v>59</v>
      </c>
      <c r="S5" s="210" t="s">
        <v>60</v>
      </c>
      <c r="T5" s="150" t="s">
        <v>61</v>
      </c>
      <c r="U5" s="157" t="s">
        <v>60</v>
      </c>
      <c r="V5" s="150" t="s">
        <v>63</v>
      </c>
      <c r="W5" s="150" t="s">
        <v>64</v>
      </c>
      <c r="X5" s="212" t="s">
        <v>65</v>
      </c>
    </row>
    <row r="6" ht="19.5" customHeight="1" spans="1:24">
      <c r="A6" s="194"/>
      <c r="B6" s="194"/>
      <c r="C6" s="194"/>
      <c r="D6" s="194"/>
      <c r="E6" s="194"/>
      <c r="F6" s="194"/>
      <c r="G6" s="194"/>
      <c r="H6" s="194"/>
      <c r="I6" s="194"/>
      <c r="J6" s="211" t="s">
        <v>198</v>
      </c>
      <c r="K6" s="47" t="s">
        <v>199</v>
      </c>
      <c r="L6" s="47" t="s">
        <v>200</v>
      </c>
      <c r="M6" s="47" t="s">
        <v>201</v>
      </c>
      <c r="N6" s="47" t="s">
        <v>202</v>
      </c>
      <c r="O6" s="47" t="s">
        <v>56</v>
      </c>
      <c r="P6" s="47" t="s">
        <v>57</v>
      </c>
      <c r="Q6" s="47" t="s">
        <v>58</v>
      </c>
      <c r="R6" s="194"/>
      <c r="S6" s="47" t="s">
        <v>55</v>
      </c>
      <c r="T6" s="47" t="s">
        <v>61</v>
      </c>
      <c r="U6" s="47" t="s">
        <v>203</v>
      </c>
      <c r="V6" s="47" t="s">
        <v>63</v>
      </c>
      <c r="W6" s="47" t="s">
        <v>64</v>
      </c>
      <c r="X6" s="47" t="s">
        <v>65</v>
      </c>
    </row>
    <row r="7" ht="37.5" customHeight="1" spans="1:24">
      <c r="A7" s="207"/>
      <c r="B7" s="54"/>
      <c r="C7" s="207"/>
      <c r="D7" s="207"/>
      <c r="E7" s="207"/>
      <c r="F7" s="207"/>
      <c r="G7" s="207"/>
      <c r="H7" s="207"/>
      <c r="I7" s="207"/>
      <c r="J7" s="64" t="s">
        <v>55</v>
      </c>
      <c r="K7" s="52" t="s">
        <v>204</v>
      </c>
      <c r="L7" s="52" t="s">
        <v>200</v>
      </c>
      <c r="M7" s="52" t="s">
        <v>201</v>
      </c>
      <c r="N7" s="52" t="s">
        <v>202</v>
      </c>
      <c r="O7" s="52" t="s">
        <v>200</v>
      </c>
      <c r="P7" s="52" t="s">
        <v>201</v>
      </c>
      <c r="Q7" s="52" t="s">
        <v>202</v>
      </c>
      <c r="R7" s="52" t="s">
        <v>59</v>
      </c>
      <c r="S7" s="52" t="s">
        <v>55</v>
      </c>
      <c r="T7" s="52" t="s">
        <v>61</v>
      </c>
      <c r="U7" s="52" t="s">
        <v>203</v>
      </c>
      <c r="V7" s="52" t="s">
        <v>63</v>
      </c>
      <c r="W7" s="52" t="s">
        <v>64</v>
      </c>
      <c r="X7" s="52" t="s">
        <v>65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67</v>
      </c>
      <c r="B9" s="21" t="s">
        <v>67</v>
      </c>
      <c r="C9" s="21" t="s">
        <v>205</v>
      </c>
      <c r="D9" s="21" t="s">
        <v>206</v>
      </c>
      <c r="E9" s="21" t="s">
        <v>98</v>
      </c>
      <c r="F9" s="21" t="s">
        <v>99</v>
      </c>
      <c r="G9" s="21" t="s">
        <v>207</v>
      </c>
      <c r="H9" s="21" t="s">
        <v>208</v>
      </c>
      <c r="I9" s="57">
        <v>2747412</v>
      </c>
      <c r="J9" s="57">
        <v>2747412</v>
      </c>
      <c r="K9" s="57"/>
      <c r="L9" s="57"/>
      <c r="M9" s="59">
        <v>2747412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ht="20.25" customHeight="1" spans="1:24">
      <c r="A10" s="21" t="s">
        <v>67</v>
      </c>
      <c r="B10" s="21" t="s">
        <v>67</v>
      </c>
      <c r="C10" s="21" t="s">
        <v>205</v>
      </c>
      <c r="D10" s="21" t="s">
        <v>206</v>
      </c>
      <c r="E10" s="21" t="s">
        <v>98</v>
      </c>
      <c r="F10" s="21" t="s">
        <v>99</v>
      </c>
      <c r="G10" s="21" t="s">
        <v>209</v>
      </c>
      <c r="H10" s="21" t="s">
        <v>210</v>
      </c>
      <c r="I10" s="57">
        <v>4114512</v>
      </c>
      <c r="J10" s="57">
        <v>4114512</v>
      </c>
      <c r="K10" s="60"/>
      <c r="L10" s="60"/>
      <c r="M10" s="59">
        <v>4114512</v>
      </c>
      <c r="N10" s="60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ht="20.25" customHeight="1" spans="1:24">
      <c r="A11" s="21" t="s">
        <v>67</v>
      </c>
      <c r="B11" s="21" t="s">
        <v>67</v>
      </c>
      <c r="C11" s="21" t="s">
        <v>205</v>
      </c>
      <c r="D11" s="21" t="s">
        <v>206</v>
      </c>
      <c r="E11" s="21" t="s">
        <v>98</v>
      </c>
      <c r="F11" s="21" t="s">
        <v>99</v>
      </c>
      <c r="G11" s="21" t="s">
        <v>211</v>
      </c>
      <c r="H11" s="21" t="s">
        <v>212</v>
      </c>
      <c r="I11" s="57">
        <v>228951</v>
      </c>
      <c r="J11" s="57">
        <v>228951</v>
      </c>
      <c r="K11" s="60"/>
      <c r="L11" s="60"/>
      <c r="M11" s="59">
        <v>228951</v>
      </c>
      <c r="N11" s="60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ht="20.25" customHeight="1" spans="1:24">
      <c r="A12" s="21" t="s">
        <v>67</v>
      </c>
      <c r="B12" s="21" t="s">
        <v>67</v>
      </c>
      <c r="C12" s="21" t="s">
        <v>213</v>
      </c>
      <c r="D12" s="21" t="s">
        <v>214</v>
      </c>
      <c r="E12" s="21" t="s">
        <v>106</v>
      </c>
      <c r="F12" s="21" t="s">
        <v>107</v>
      </c>
      <c r="G12" s="21" t="s">
        <v>207</v>
      </c>
      <c r="H12" s="21" t="s">
        <v>208</v>
      </c>
      <c r="I12" s="57">
        <v>1327320</v>
      </c>
      <c r="J12" s="57">
        <v>1327320</v>
      </c>
      <c r="K12" s="60"/>
      <c r="L12" s="60"/>
      <c r="M12" s="59">
        <v>1327320</v>
      </c>
      <c r="N12" s="60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ht="20.25" customHeight="1" spans="1:24">
      <c r="A13" s="21" t="s">
        <v>67</v>
      </c>
      <c r="B13" s="21" t="s">
        <v>67</v>
      </c>
      <c r="C13" s="21" t="s">
        <v>213</v>
      </c>
      <c r="D13" s="21" t="s">
        <v>214</v>
      </c>
      <c r="E13" s="21" t="s">
        <v>106</v>
      </c>
      <c r="F13" s="21" t="s">
        <v>107</v>
      </c>
      <c r="G13" s="21" t="s">
        <v>209</v>
      </c>
      <c r="H13" s="21" t="s">
        <v>210</v>
      </c>
      <c r="I13" s="57">
        <v>96480</v>
      </c>
      <c r="J13" s="57">
        <v>96480</v>
      </c>
      <c r="K13" s="60"/>
      <c r="L13" s="60"/>
      <c r="M13" s="59">
        <v>96480</v>
      </c>
      <c r="N13" s="60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ht="20.25" customHeight="1" spans="1:24">
      <c r="A14" s="21" t="s">
        <v>67</v>
      </c>
      <c r="B14" s="21" t="s">
        <v>67</v>
      </c>
      <c r="C14" s="21" t="s">
        <v>213</v>
      </c>
      <c r="D14" s="21" t="s">
        <v>214</v>
      </c>
      <c r="E14" s="21" t="s">
        <v>106</v>
      </c>
      <c r="F14" s="21" t="s">
        <v>107</v>
      </c>
      <c r="G14" s="21" t="s">
        <v>211</v>
      </c>
      <c r="H14" s="21" t="s">
        <v>212</v>
      </c>
      <c r="I14" s="57">
        <v>110610</v>
      </c>
      <c r="J14" s="57">
        <v>110610</v>
      </c>
      <c r="K14" s="60"/>
      <c r="L14" s="60"/>
      <c r="M14" s="59">
        <v>110610</v>
      </c>
      <c r="N14" s="60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ht="20.25" customHeight="1" spans="1:24">
      <c r="A15" s="21" t="s">
        <v>67</v>
      </c>
      <c r="B15" s="21" t="s">
        <v>67</v>
      </c>
      <c r="C15" s="21" t="s">
        <v>213</v>
      </c>
      <c r="D15" s="21" t="s">
        <v>214</v>
      </c>
      <c r="E15" s="21" t="s">
        <v>106</v>
      </c>
      <c r="F15" s="21" t="s">
        <v>107</v>
      </c>
      <c r="G15" s="21" t="s">
        <v>215</v>
      </c>
      <c r="H15" s="21" t="s">
        <v>216</v>
      </c>
      <c r="I15" s="57">
        <v>584880</v>
      </c>
      <c r="J15" s="57">
        <v>584880</v>
      </c>
      <c r="K15" s="60"/>
      <c r="L15" s="60"/>
      <c r="M15" s="59">
        <v>584880</v>
      </c>
      <c r="N15" s="60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ht="20.25" customHeight="1" spans="1:24">
      <c r="A16" s="21" t="s">
        <v>67</v>
      </c>
      <c r="B16" s="21" t="s">
        <v>67</v>
      </c>
      <c r="C16" s="21" t="s">
        <v>213</v>
      </c>
      <c r="D16" s="21" t="s">
        <v>214</v>
      </c>
      <c r="E16" s="21" t="s">
        <v>106</v>
      </c>
      <c r="F16" s="21" t="s">
        <v>107</v>
      </c>
      <c r="G16" s="21" t="s">
        <v>215</v>
      </c>
      <c r="H16" s="21" t="s">
        <v>216</v>
      </c>
      <c r="I16" s="57">
        <v>655608</v>
      </c>
      <c r="J16" s="57">
        <v>655608</v>
      </c>
      <c r="K16" s="60"/>
      <c r="L16" s="60"/>
      <c r="M16" s="59">
        <v>655608</v>
      </c>
      <c r="N16" s="60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ht="20.25" customHeight="1" spans="1:24">
      <c r="A17" s="21" t="s">
        <v>67</v>
      </c>
      <c r="B17" s="21" t="s">
        <v>67</v>
      </c>
      <c r="C17" s="21" t="s">
        <v>213</v>
      </c>
      <c r="D17" s="21" t="s">
        <v>214</v>
      </c>
      <c r="E17" s="21" t="s">
        <v>106</v>
      </c>
      <c r="F17" s="21" t="s">
        <v>107</v>
      </c>
      <c r="G17" s="21" t="s">
        <v>215</v>
      </c>
      <c r="H17" s="21" t="s">
        <v>216</v>
      </c>
      <c r="I17" s="57">
        <v>306720</v>
      </c>
      <c r="J17" s="57">
        <v>306720</v>
      </c>
      <c r="K17" s="60"/>
      <c r="L17" s="60"/>
      <c r="M17" s="59">
        <v>306720</v>
      </c>
      <c r="N17" s="60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ht="20.25" customHeight="1" spans="1:24">
      <c r="A18" s="21" t="s">
        <v>67</v>
      </c>
      <c r="B18" s="21" t="s">
        <v>67</v>
      </c>
      <c r="C18" s="21" t="s">
        <v>217</v>
      </c>
      <c r="D18" s="21" t="s">
        <v>218</v>
      </c>
      <c r="E18" s="21" t="s">
        <v>118</v>
      </c>
      <c r="F18" s="21" t="s">
        <v>119</v>
      </c>
      <c r="G18" s="21" t="s">
        <v>219</v>
      </c>
      <c r="H18" s="21" t="s">
        <v>220</v>
      </c>
      <c r="I18" s="57">
        <v>1146762.24</v>
      </c>
      <c r="J18" s="57">
        <v>1146762.24</v>
      </c>
      <c r="K18" s="60"/>
      <c r="L18" s="60"/>
      <c r="M18" s="59">
        <v>1146762.24</v>
      </c>
      <c r="N18" s="60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ht="20.25" customHeight="1" spans="1:24">
      <c r="A19" s="21" t="s">
        <v>67</v>
      </c>
      <c r="B19" s="21" t="s">
        <v>67</v>
      </c>
      <c r="C19" s="21" t="s">
        <v>217</v>
      </c>
      <c r="D19" s="21" t="s">
        <v>218</v>
      </c>
      <c r="E19" s="21" t="s">
        <v>118</v>
      </c>
      <c r="F19" s="21" t="s">
        <v>119</v>
      </c>
      <c r="G19" s="21" t="s">
        <v>219</v>
      </c>
      <c r="H19" s="21" t="s">
        <v>220</v>
      </c>
      <c r="I19" s="57">
        <v>576718.08</v>
      </c>
      <c r="J19" s="57">
        <v>576718.08</v>
      </c>
      <c r="K19" s="60"/>
      <c r="L19" s="60"/>
      <c r="M19" s="59">
        <v>576718.08</v>
      </c>
      <c r="N19" s="60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ht="20.25" customHeight="1" spans="1:24">
      <c r="A20" s="21" t="s">
        <v>67</v>
      </c>
      <c r="B20" s="21" t="s">
        <v>67</v>
      </c>
      <c r="C20" s="21" t="s">
        <v>217</v>
      </c>
      <c r="D20" s="21" t="s">
        <v>218</v>
      </c>
      <c r="E20" s="21" t="s">
        <v>120</v>
      </c>
      <c r="F20" s="21" t="s">
        <v>121</v>
      </c>
      <c r="G20" s="21" t="s">
        <v>221</v>
      </c>
      <c r="H20" s="21" t="s">
        <v>222</v>
      </c>
      <c r="I20" s="57">
        <v>225000</v>
      </c>
      <c r="J20" s="57">
        <v>225000</v>
      </c>
      <c r="K20" s="60"/>
      <c r="L20" s="60"/>
      <c r="M20" s="59">
        <v>225000</v>
      </c>
      <c r="N20" s="60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ht="20.25" customHeight="1" spans="1:24">
      <c r="A21" s="21" t="s">
        <v>67</v>
      </c>
      <c r="B21" s="21" t="s">
        <v>67</v>
      </c>
      <c r="C21" s="21" t="s">
        <v>217</v>
      </c>
      <c r="D21" s="21" t="s">
        <v>218</v>
      </c>
      <c r="E21" s="21" t="s">
        <v>130</v>
      </c>
      <c r="F21" s="21" t="s">
        <v>131</v>
      </c>
      <c r="G21" s="21" t="s">
        <v>223</v>
      </c>
      <c r="H21" s="21" t="s">
        <v>224</v>
      </c>
      <c r="I21" s="57">
        <v>566213.86</v>
      </c>
      <c r="J21" s="57">
        <v>566213.86</v>
      </c>
      <c r="K21" s="60"/>
      <c r="L21" s="60"/>
      <c r="M21" s="59">
        <v>566213.86</v>
      </c>
      <c r="N21" s="60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ht="20.25" customHeight="1" spans="1:24">
      <c r="A22" s="21" t="s">
        <v>67</v>
      </c>
      <c r="B22" s="21" t="s">
        <v>67</v>
      </c>
      <c r="C22" s="21" t="s">
        <v>217</v>
      </c>
      <c r="D22" s="21" t="s">
        <v>218</v>
      </c>
      <c r="E22" s="21" t="s">
        <v>132</v>
      </c>
      <c r="F22" s="21" t="s">
        <v>133</v>
      </c>
      <c r="G22" s="21" t="s">
        <v>223</v>
      </c>
      <c r="H22" s="21" t="s">
        <v>224</v>
      </c>
      <c r="I22" s="57">
        <v>234700.15</v>
      </c>
      <c r="J22" s="57">
        <v>234700.15</v>
      </c>
      <c r="K22" s="60"/>
      <c r="L22" s="60"/>
      <c r="M22" s="59">
        <v>234700.15</v>
      </c>
      <c r="N22" s="60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ht="20.25" customHeight="1" spans="1:24">
      <c r="A23" s="21" t="s">
        <v>67</v>
      </c>
      <c r="B23" s="21" t="s">
        <v>67</v>
      </c>
      <c r="C23" s="21" t="s">
        <v>217</v>
      </c>
      <c r="D23" s="21" t="s">
        <v>218</v>
      </c>
      <c r="E23" s="21" t="s">
        <v>134</v>
      </c>
      <c r="F23" s="21" t="s">
        <v>135</v>
      </c>
      <c r="G23" s="21" t="s">
        <v>225</v>
      </c>
      <c r="H23" s="21" t="s">
        <v>226</v>
      </c>
      <c r="I23" s="57">
        <v>313316</v>
      </c>
      <c r="J23" s="57">
        <v>313316</v>
      </c>
      <c r="K23" s="60"/>
      <c r="L23" s="60"/>
      <c r="M23" s="59">
        <v>313316</v>
      </c>
      <c r="N23" s="60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ht="20.25" customHeight="1" spans="1:24">
      <c r="A24" s="21" t="s">
        <v>67</v>
      </c>
      <c r="B24" s="21" t="s">
        <v>67</v>
      </c>
      <c r="C24" s="21" t="s">
        <v>217</v>
      </c>
      <c r="D24" s="21" t="s">
        <v>218</v>
      </c>
      <c r="E24" s="21" t="s">
        <v>134</v>
      </c>
      <c r="F24" s="21" t="s">
        <v>135</v>
      </c>
      <c r="G24" s="21" t="s">
        <v>225</v>
      </c>
      <c r="H24" s="21" t="s">
        <v>226</v>
      </c>
      <c r="I24" s="57">
        <v>148544.4</v>
      </c>
      <c r="J24" s="57">
        <v>148544.4</v>
      </c>
      <c r="K24" s="60"/>
      <c r="L24" s="60"/>
      <c r="M24" s="59">
        <v>148544.4</v>
      </c>
      <c r="N24" s="60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ht="20.25" customHeight="1" spans="1:24">
      <c r="A25" s="21" t="s">
        <v>67</v>
      </c>
      <c r="B25" s="21" t="s">
        <v>67</v>
      </c>
      <c r="C25" s="21" t="s">
        <v>217</v>
      </c>
      <c r="D25" s="21" t="s">
        <v>218</v>
      </c>
      <c r="E25" s="21" t="s">
        <v>134</v>
      </c>
      <c r="F25" s="21" t="s">
        <v>135</v>
      </c>
      <c r="G25" s="21" t="s">
        <v>225</v>
      </c>
      <c r="H25" s="21" t="s">
        <v>226</v>
      </c>
      <c r="I25" s="57">
        <v>358363.2</v>
      </c>
      <c r="J25" s="57">
        <v>358363.2</v>
      </c>
      <c r="K25" s="60"/>
      <c r="L25" s="60"/>
      <c r="M25" s="59">
        <v>358363.2</v>
      </c>
      <c r="N25" s="60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ht="20.25" customHeight="1" spans="1:24">
      <c r="A26" s="21" t="s">
        <v>67</v>
      </c>
      <c r="B26" s="21" t="s">
        <v>67</v>
      </c>
      <c r="C26" s="21" t="s">
        <v>217</v>
      </c>
      <c r="D26" s="21" t="s">
        <v>218</v>
      </c>
      <c r="E26" s="21" t="s">
        <v>98</v>
      </c>
      <c r="F26" s="21" t="s">
        <v>99</v>
      </c>
      <c r="G26" s="21" t="s">
        <v>227</v>
      </c>
      <c r="H26" s="21" t="s">
        <v>228</v>
      </c>
      <c r="I26" s="57">
        <v>4512.65</v>
      </c>
      <c r="J26" s="57">
        <v>4512.65</v>
      </c>
      <c r="K26" s="60"/>
      <c r="L26" s="60"/>
      <c r="M26" s="59">
        <v>4512.65</v>
      </c>
      <c r="N26" s="60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ht="20.25" customHeight="1" spans="1:24">
      <c r="A27" s="21" t="s">
        <v>67</v>
      </c>
      <c r="B27" s="21" t="s">
        <v>67</v>
      </c>
      <c r="C27" s="21" t="s">
        <v>217</v>
      </c>
      <c r="D27" s="21" t="s">
        <v>218</v>
      </c>
      <c r="E27" s="21" t="s">
        <v>106</v>
      </c>
      <c r="F27" s="21" t="s">
        <v>107</v>
      </c>
      <c r="G27" s="21" t="s">
        <v>227</v>
      </c>
      <c r="H27" s="21" t="s">
        <v>228</v>
      </c>
      <c r="I27" s="57">
        <v>20796.22</v>
      </c>
      <c r="J27" s="57">
        <v>20796.22</v>
      </c>
      <c r="K27" s="60"/>
      <c r="L27" s="60"/>
      <c r="M27" s="59">
        <v>20796.22</v>
      </c>
      <c r="N27" s="60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ht="20.25" customHeight="1" spans="1:24">
      <c r="A28" s="21" t="s">
        <v>67</v>
      </c>
      <c r="B28" s="21" t="s">
        <v>67</v>
      </c>
      <c r="C28" s="21" t="s">
        <v>217</v>
      </c>
      <c r="D28" s="21" t="s">
        <v>218</v>
      </c>
      <c r="E28" s="21" t="s">
        <v>136</v>
      </c>
      <c r="F28" s="21" t="s">
        <v>137</v>
      </c>
      <c r="G28" s="21" t="s">
        <v>227</v>
      </c>
      <c r="H28" s="21" t="s">
        <v>228</v>
      </c>
      <c r="I28" s="57">
        <v>10695.2</v>
      </c>
      <c r="J28" s="57">
        <v>10695.2</v>
      </c>
      <c r="K28" s="60"/>
      <c r="L28" s="60"/>
      <c r="M28" s="59">
        <v>10695.2</v>
      </c>
      <c r="N28" s="60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ht="20.25" customHeight="1" spans="1:24">
      <c r="A29" s="21" t="s">
        <v>67</v>
      </c>
      <c r="B29" s="21" t="s">
        <v>67</v>
      </c>
      <c r="C29" s="21" t="s">
        <v>217</v>
      </c>
      <c r="D29" s="21" t="s">
        <v>218</v>
      </c>
      <c r="E29" s="21" t="s">
        <v>136</v>
      </c>
      <c r="F29" s="21" t="s">
        <v>137</v>
      </c>
      <c r="G29" s="21" t="s">
        <v>227</v>
      </c>
      <c r="H29" s="21" t="s">
        <v>228</v>
      </c>
      <c r="I29" s="57">
        <v>33586.8</v>
      </c>
      <c r="J29" s="57">
        <v>33586.8</v>
      </c>
      <c r="K29" s="60"/>
      <c r="L29" s="60"/>
      <c r="M29" s="59">
        <v>33586.8</v>
      </c>
      <c r="N29" s="60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ht="20.25" customHeight="1" spans="1:24">
      <c r="A30" s="21" t="s">
        <v>67</v>
      </c>
      <c r="B30" s="21" t="s">
        <v>67</v>
      </c>
      <c r="C30" s="21" t="s">
        <v>217</v>
      </c>
      <c r="D30" s="21" t="s">
        <v>218</v>
      </c>
      <c r="E30" s="21" t="s">
        <v>136</v>
      </c>
      <c r="F30" s="21" t="s">
        <v>137</v>
      </c>
      <c r="G30" s="21" t="s">
        <v>227</v>
      </c>
      <c r="H30" s="21" t="s">
        <v>228</v>
      </c>
      <c r="I30" s="57">
        <v>38237.28</v>
      </c>
      <c r="J30" s="57">
        <v>38237.28</v>
      </c>
      <c r="K30" s="60"/>
      <c r="L30" s="60"/>
      <c r="M30" s="59">
        <v>38237.28</v>
      </c>
      <c r="N30" s="60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ht="20.25" customHeight="1" spans="1:24">
      <c r="A31" s="21" t="s">
        <v>67</v>
      </c>
      <c r="B31" s="21" t="s">
        <v>67</v>
      </c>
      <c r="C31" s="21" t="s">
        <v>217</v>
      </c>
      <c r="D31" s="21" t="s">
        <v>218</v>
      </c>
      <c r="E31" s="21" t="s">
        <v>136</v>
      </c>
      <c r="F31" s="21" t="s">
        <v>137</v>
      </c>
      <c r="G31" s="21" t="s">
        <v>227</v>
      </c>
      <c r="H31" s="21" t="s">
        <v>228</v>
      </c>
      <c r="I31" s="57">
        <v>12901.08</v>
      </c>
      <c r="J31" s="57">
        <v>12901.08</v>
      </c>
      <c r="K31" s="60"/>
      <c r="L31" s="60"/>
      <c r="M31" s="59">
        <v>12901.08</v>
      </c>
      <c r="N31" s="60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ht="20.25" customHeight="1" spans="1:24">
      <c r="A32" s="21" t="s">
        <v>67</v>
      </c>
      <c r="B32" s="21" t="s">
        <v>67</v>
      </c>
      <c r="C32" s="21" t="s">
        <v>217</v>
      </c>
      <c r="D32" s="21" t="s">
        <v>218</v>
      </c>
      <c r="E32" s="21" t="s">
        <v>136</v>
      </c>
      <c r="F32" s="21" t="s">
        <v>137</v>
      </c>
      <c r="G32" s="21" t="s">
        <v>227</v>
      </c>
      <c r="H32" s="21" t="s">
        <v>228</v>
      </c>
      <c r="I32" s="57">
        <v>17051.76</v>
      </c>
      <c r="J32" s="57">
        <v>17051.76</v>
      </c>
      <c r="K32" s="60"/>
      <c r="L32" s="60"/>
      <c r="M32" s="59">
        <v>17051.76</v>
      </c>
      <c r="N32" s="60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ht="20.25" customHeight="1" spans="1:24">
      <c r="A33" s="21" t="s">
        <v>67</v>
      </c>
      <c r="B33" s="21" t="s">
        <v>67</v>
      </c>
      <c r="C33" s="21" t="s">
        <v>229</v>
      </c>
      <c r="D33" s="21" t="s">
        <v>230</v>
      </c>
      <c r="E33" s="21" t="s">
        <v>124</v>
      </c>
      <c r="F33" s="21" t="s">
        <v>125</v>
      </c>
      <c r="G33" s="21" t="s">
        <v>231</v>
      </c>
      <c r="H33" s="21" t="s">
        <v>232</v>
      </c>
      <c r="I33" s="57">
        <v>19785.6</v>
      </c>
      <c r="J33" s="57">
        <v>19785.6</v>
      </c>
      <c r="K33" s="60"/>
      <c r="L33" s="60"/>
      <c r="M33" s="59">
        <v>19785.6</v>
      </c>
      <c r="N33" s="60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ht="20.25" customHeight="1" spans="1:24">
      <c r="A34" s="21" t="s">
        <v>67</v>
      </c>
      <c r="B34" s="21" t="s">
        <v>67</v>
      </c>
      <c r="C34" s="21" t="s">
        <v>233</v>
      </c>
      <c r="D34" s="21" t="s">
        <v>234</v>
      </c>
      <c r="E34" s="21" t="s">
        <v>98</v>
      </c>
      <c r="F34" s="21" t="s">
        <v>99</v>
      </c>
      <c r="G34" s="21" t="s">
        <v>235</v>
      </c>
      <c r="H34" s="21" t="s">
        <v>236</v>
      </c>
      <c r="I34" s="57">
        <v>470000</v>
      </c>
      <c r="J34" s="57">
        <v>470000</v>
      </c>
      <c r="K34" s="60"/>
      <c r="L34" s="60"/>
      <c r="M34" s="59">
        <v>470000</v>
      </c>
      <c r="N34" s="60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ht="20.25" customHeight="1" spans="1:24">
      <c r="A35" s="21" t="s">
        <v>67</v>
      </c>
      <c r="B35" s="21" t="s">
        <v>67</v>
      </c>
      <c r="C35" s="21" t="s">
        <v>237</v>
      </c>
      <c r="D35" s="21" t="s">
        <v>184</v>
      </c>
      <c r="E35" s="21" t="s">
        <v>98</v>
      </c>
      <c r="F35" s="21" t="s">
        <v>99</v>
      </c>
      <c r="G35" s="21" t="s">
        <v>238</v>
      </c>
      <c r="H35" s="21" t="s">
        <v>184</v>
      </c>
      <c r="I35" s="57">
        <v>80000</v>
      </c>
      <c r="J35" s="57">
        <v>80000</v>
      </c>
      <c r="K35" s="60"/>
      <c r="L35" s="60"/>
      <c r="M35" s="59">
        <v>80000</v>
      </c>
      <c r="N35" s="60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ht="20.25" customHeight="1" spans="1:24">
      <c r="A36" s="21" t="s">
        <v>67</v>
      </c>
      <c r="B36" s="21" t="s">
        <v>67</v>
      </c>
      <c r="C36" s="21" t="s">
        <v>239</v>
      </c>
      <c r="D36" s="21" t="s">
        <v>240</v>
      </c>
      <c r="E36" s="21" t="s">
        <v>98</v>
      </c>
      <c r="F36" s="21" t="s">
        <v>99</v>
      </c>
      <c r="G36" s="21" t="s">
        <v>241</v>
      </c>
      <c r="H36" s="21" t="s">
        <v>242</v>
      </c>
      <c r="I36" s="57">
        <v>583200</v>
      </c>
      <c r="J36" s="57">
        <v>583200</v>
      </c>
      <c r="K36" s="60"/>
      <c r="L36" s="60"/>
      <c r="M36" s="59">
        <v>583200</v>
      </c>
      <c r="N36" s="60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ht="20.25" customHeight="1" spans="1:24">
      <c r="A37" s="21" t="s">
        <v>67</v>
      </c>
      <c r="B37" s="21" t="s">
        <v>67</v>
      </c>
      <c r="C37" s="21" t="s">
        <v>243</v>
      </c>
      <c r="D37" s="21" t="s">
        <v>244</v>
      </c>
      <c r="E37" s="21" t="s">
        <v>98</v>
      </c>
      <c r="F37" s="21" t="s">
        <v>99</v>
      </c>
      <c r="G37" s="21" t="s">
        <v>245</v>
      </c>
      <c r="H37" s="21" t="s">
        <v>244</v>
      </c>
      <c r="I37" s="57">
        <v>158017.68</v>
      </c>
      <c r="J37" s="57">
        <v>158017.68</v>
      </c>
      <c r="K37" s="60"/>
      <c r="L37" s="60"/>
      <c r="M37" s="59">
        <v>158017.68</v>
      </c>
      <c r="N37" s="60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ht="20.25" customHeight="1" spans="1:24">
      <c r="A38" s="21" t="s">
        <v>67</v>
      </c>
      <c r="B38" s="21" t="s">
        <v>67</v>
      </c>
      <c r="C38" s="21" t="s">
        <v>243</v>
      </c>
      <c r="D38" s="21" t="s">
        <v>244</v>
      </c>
      <c r="E38" s="21" t="s">
        <v>106</v>
      </c>
      <c r="F38" s="21" t="s">
        <v>107</v>
      </c>
      <c r="G38" s="21" t="s">
        <v>245</v>
      </c>
      <c r="H38" s="21" t="s">
        <v>244</v>
      </c>
      <c r="I38" s="57">
        <v>71300.16</v>
      </c>
      <c r="J38" s="57">
        <v>71300.16</v>
      </c>
      <c r="K38" s="60"/>
      <c r="L38" s="60"/>
      <c r="M38" s="59">
        <v>71300.16</v>
      </c>
      <c r="N38" s="60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ht="20.25" customHeight="1" spans="1:24">
      <c r="A39" s="21" t="s">
        <v>67</v>
      </c>
      <c r="B39" s="21" t="s">
        <v>67</v>
      </c>
      <c r="C39" s="21" t="s">
        <v>246</v>
      </c>
      <c r="D39" s="21" t="s">
        <v>247</v>
      </c>
      <c r="E39" s="21" t="s">
        <v>98</v>
      </c>
      <c r="F39" s="21" t="s">
        <v>99</v>
      </c>
      <c r="G39" s="21" t="s">
        <v>248</v>
      </c>
      <c r="H39" s="21" t="s">
        <v>249</v>
      </c>
      <c r="I39" s="57">
        <v>202020</v>
      </c>
      <c r="J39" s="57">
        <v>202020</v>
      </c>
      <c r="K39" s="60"/>
      <c r="L39" s="60"/>
      <c r="M39" s="59">
        <v>202020</v>
      </c>
      <c r="N39" s="60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ht="20.25" customHeight="1" spans="1:24">
      <c r="A40" s="21" t="s">
        <v>67</v>
      </c>
      <c r="B40" s="21" t="s">
        <v>67</v>
      </c>
      <c r="C40" s="21" t="s">
        <v>246</v>
      </c>
      <c r="D40" s="21" t="s">
        <v>247</v>
      </c>
      <c r="E40" s="21" t="s">
        <v>106</v>
      </c>
      <c r="F40" s="21" t="s">
        <v>107</v>
      </c>
      <c r="G40" s="21" t="s">
        <v>248</v>
      </c>
      <c r="H40" s="21" t="s">
        <v>249</v>
      </c>
      <c r="I40" s="57">
        <v>102564</v>
      </c>
      <c r="J40" s="57">
        <v>102564</v>
      </c>
      <c r="K40" s="60"/>
      <c r="L40" s="60"/>
      <c r="M40" s="59">
        <v>102564</v>
      </c>
      <c r="N40" s="60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ht="20.25" customHeight="1" spans="1:24">
      <c r="A41" s="21" t="s">
        <v>67</v>
      </c>
      <c r="B41" s="21" t="s">
        <v>67</v>
      </c>
      <c r="C41" s="21" t="s">
        <v>246</v>
      </c>
      <c r="D41" s="21" t="s">
        <v>247</v>
      </c>
      <c r="E41" s="21" t="s">
        <v>98</v>
      </c>
      <c r="F41" s="21" t="s">
        <v>99</v>
      </c>
      <c r="G41" s="21" t="s">
        <v>250</v>
      </c>
      <c r="H41" s="21" t="s">
        <v>251</v>
      </c>
      <c r="I41" s="57">
        <v>130000</v>
      </c>
      <c r="J41" s="57">
        <v>130000</v>
      </c>
      <c r="K41" s="60"/>
      <c r="L41" s="60"/>
      <c r="M41" s="59">
        <v>130000</v>
      </c>
      <c r="N41" s="60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ht="20.25" customHeight="1" spans="1:24">
      <c r="A42" s="21" t="s">
        <v>67</v>
      </c>
      <c r="B42" s="21" t="s">
        <v>67</v>
      </c>
      <c r="C42" s="21" t="s">
        <v>246</v>
      </c>
      <c r="D42" s="21" t="s">
        <v>247</v>
      </c>
      <c r="E42" s="21" t="s">
        <v>106</v>
      </c>
      <c r="F42" s="21" t="s">
        <v>107</v>
      </c>
      <c r="G42" s="21" t="s">
        <v>250</v>
      </c>
      <c r="H42" s="21" t="s">
        <v>251</v>
      </c>
      <c r="I42" s="57">
        <v>66000</v>
      </c>
      <c r="J42" s="57">
        <v>66000</v>
      </c>
      <c r="K42" s="60"/>
      <c r="L42" s="60"/>
      <c r="M42" s="59">
        <v>66000</v>
      </c>
      <c r="N42" s="60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ht="20.25" customHeight="1" spans="1:24">
      <c r="A43" s="21" t="s">
        <v>67</v>
      </c>
      <c r="B43" s="21" t="s">
        <v>67</v>
      </c>
      <c r="C43" s="21" t="s">
        <v>246</v>
      </c>
      <c r="D43" s="21" t="s">
        <v>247</v>
      </c>
      <c r="E43" s="21" t="s">
        <v>98</v>
      </c>
      <c r="F43" s="21" t="s">
        <v>99</v>
      </c>
      <c r="G43" s="21" t="s">
        <v>252</v>
      </c>
      <c r="H43" s="21" t="s">
        <v>253</v>
      </c>
      <c r="I43" s="57">
        <v>182000</v>
      </c>
      <c r="J43" s="57">
        <v>182000</v>
      </c>
      <c r="K43" s="60"/>
      <c r="L43" s="60"/>
      <c r="M43" s="59">
        <v>182000</v>
      </c>
      <c r="N43" s="60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ht="20.25" customHeight="1" spans="1:24">
      <c r="A44" s="21" t="s">
        <v>67</v>
      </c>
      <c r="B44" s="21" t="s">
        <v>67</v>
      </c>
      <c r="C44" s="21" t="s">
        <v>246</v>
      </c>
      <c r="D44" s="21" t="s">
        <v>247</v>
      </c>
      <c r="E44" s="21" t="s">
        <v>106</v>
      </c>
      <c r="F44" s="21" t="s">
        <v>107</v>
      </c>
      <c r="G44" s="21" t="s">
        <v>252</v>
      </c>
      <c r="H44" s="21" t="s">
        <v>253</v>
      </c>
      <c r="I44" s="57">
        <v>92400</v>
      </c>
      <c r="J44" s="57">
        <v>92400</v>
      </c>
      <c r="K44" s="60"/>
      <c r="L44" s="60"/>
      <c r="M44" s="59">
        <v>92400</v>
      </c>
      <c r="N44" s="60"/>
      <c r="O44" s="57"/>
      <c r="P44" s="57"/>
      <c r="Q44" s="57"/>
      <c r="R44" s="57"/>
      <c r="S44" s="57"/>
      <c r="T44" s="57"/>
      <c r="U44" s="57"/>
      <c r="V44" s="57"/>
      <c r="W44" s="57"/>
      <c r="X44" s="57"/>
    </row>
    <row r="45" ht="20.25" customHeight="1" spans="1:24">
      <c r="A45" s="21" t="s">
        <v>67</v>
      </c>
      <c r="B45" s="21" t="s">
        <v>67</v>
      </c>
      <c r="C45" s="21" t="s">
        <v>246</v>
      </c>
      <c r="D45" s="21" t="s">
        <v>247</v>
      </c>
      <c r="E45" s="21" t="s">
        <v>114</v>
      </c>
      <c r="F45" s="21" t="s">
        <v>115</v>
      </c>
      <c r="G45" s="21" t="s">
        <v>252</v>
      </c>
      <c r="H45" s="21" t="s">
        <v>253</v>
      </c>
      <c r="I45" s="57">
        <v>61200</v>
      </c>
      <c r="J45" s="57">
        <v>61200</v>
      </c>
      <c r="K45" s="60"/>
      <c r="L45" s="60"/>
      <c r="M45" s="59">
        <v>61200</v>
      </c>
      <c r="N45" s="60"/>
      <c r="O45" s="57"/>
      <c r="P45" s="57"/>
      <c r="Q45" s="57"/>
      <c r="R45" s="57"/>
      <c r="S45" s="57"/>
      <c r="T45" s="57"/>
      <c r="U45" s="57"/>
      <c r="V45" s="57"/>
      <c r="W45" s="57"/>
      <c r="X45" s="57"/>
    </row>
    <row r="46" ht="20.25" customHeight="1" spans="1:24">
      <c r="A46" s="21" t="s">
        <v>67</v>
      </c>
      <c r="B46" s="21" t="s">
        <v>67</v>
      </c>
      <c r="C46" s="21" t="s">
        <v>246</v>
      </c>
      <c r="D46" s="21" t="s">
        <v>247</v>
      </c>
      <c r="E46" s="21" t="s">
        <v>116</v>
      </c>
      <c r="F46" s="21" t="s">
        <v>117</v>
      </c>
      <c r="G46" s="21" t="s">
        <v>252</v>
      </c>
      <c r="H46" s="21" t="s">
        <v>253</v>
      </c>
      <c r="I46" s="57">
        <v>5400</v>
      </c>
      <c r="J46" s="57">
        <v>5400</v>
      </c>
      <c r="K46" s="60"/>
      <c r="L46" s="60"/>
      <c r="M46" s="59">
        <v>5400</v>
      </c>
      <c r="N46" s="60"/>
      <c r="O46" s="57"/>
      <c r="P46" s="57"/>
      <c r="Q46" s="57"/>
      <c r="R46" s="57"/>
      <c r="S46" s="57"/>
      <c r="T46" s="57"/>
      <c r="U46" s="57"/>
      <c r="V46" s="57"/>
      <c r="W46" s="57"/>
      <c r="X46" s="57"/>
    </row>
    <row r="47" ht="20.25" customHeight="1" spans="1:24">
      <c r="A47" s="21" t="s">
        <v>67</v>
      </c>
      <c r="B47" s="21" t="s">
        <v>67</v>
      </c>
      <c r="C47" s="21" t="s">
        <v>254</v>
      </c>
      <c r="D47" s="21" t="s">
        <v>143</v>
      </c>
      <c r="E47" s="21" t="s">
        <v>142</v>
      </c>
      <c r="F47" s="21" t="s">
        <v>143</v>
      </c>
      <c r="G47" s="21" t="s">
        <v>255</v>
      </c>
      <c r="H47" s="21" t="s">
        <v>143</v>
      </c>
      <c r="I47" s="57">
        <v>1260091.68</v>
      </c>
      <c r="J47" s="57">
        <v>1260091.68</v>
      </c>
      <c r="K47" s="60"/>
      <c r="L47" s="60"/>
      <c r="M47" s="59">
        <v>1260091.68</v>
      </c>
      <c r="N47" s="60"/>
      <c r="O47" s="57"/>
      <c r="P47" s="57"/>
      <c r="Q47" s="57"/>
      <c r="R47" s="57"/>
      <c r="S47" s="57"/>
      <c r="T47" s="57"/>
      <c r="U47" s="57"/>
      <c r="V47" s="57"/>
      <c r="W47" s="57"/>
      <c r="X47" s="57"/>
    </row>
    <row r="48" ht="20.25" customHeight="1" spans="1:24">
      <c r="A48" s="21" t="s">
        <v>67</v>
      </c>
      <c r="B48" s="21" t="s">
        <v>67</v>
      </c>
      <c r="C48" s="21" t="s">
        <v>254</v>
      </c>
      <c r="D48" s="21" t="s">
        <v>143</v>
      </c>
      <c r="E48" s="21" t="s">
        <v>142</v>
      </c>
      <c r="F48" s="21" t="s">
        <v>143</v>
      </c>
      <c r="G48" s="21" t="s">
        <v>255</v>
      </c>
      <c r="H48" s="21" t="s">
        <v>143</v>
      </c>
      <c r="I48" s="57">
        <v>548170.56</v>
      </c>
      <c r="J48" s="57">
        <v>548170.56</v>
      </c>
      <c r="K48" s="60"/>
      <c r="L48" s="60"/>
      <c r="M48" s="59">
        <v>548170.56</v>
      </c>
      <c r="N48" s="60"/>
      <c r="O48" s="57"/>
      <c r="P48" s="57"/>
      <c r="Q48" s="57"/>
      <c r="R48" s="57"/>
      <c r="S48" s="57"/>
      <c r="T48" s="57"/>
      <c r="U48" s="57"/>
      <c r="V48" s="57"/>
      <c r="W48" s="57"/>
      <c r="X48" s="57"/>
    </row>
    <row r="49" ht="20.25" customHeight="1" spans="1:24">
      <c r="A49" s="21" t="s">
        <v>67</v>
      </c>
      <c r="B49" s="21" t="s">
        <v>67</v>
      </c>
      <c r="C49" s="21" t="s">
        <v>256</v>
      </c>
      <c r="D49" s="21" t="s">
        <v>257</v>
      </c>
      <c r="E49" s="21" t="s">
        <v>114</v>
      </c>
      <c r="F49" s="21" t="s">
        <v>115</v>
      </c>
      <c r="G49" s="21" t="s">
        <v>231</v>
      </c>
      <c r="H49" s="21" t="s">
        <v>232</v>
      </c>
      <c r="I49" s="57">
        <v>979200</v>
      </c>
      <c r="J49" s="57">
        <v>979200</v>
      </c>
      <c r="K49" s="60"/>
      <c r="L49" s="60"/>
      <c r="M49" s="59">
        <v>979200</v>
      </c>
      <c r="N49" s="60"/>
      <c r="O49" s="57"/>
      <c r="P49" s="57"/>
      <c r="Q49" s="57"/>
      <c r="R49" s="57"/>
      <c r="S49" s="57"/>
      <c r="T49" s="57"/>
      <c r="U49" s="57"/>
      <c r="V49" s="57"/>
      <c r="W49" s="57"/>
      <c r="X49" s="57"/>
    </row>
    <row r="50" ht="20.25" customHeight="1" spans="1:24">
      <c r="A50" s="21" t="s">
        <v>67</v>
      </c>
      <c r="B50" s="21" t="s">
        <v>67</v>
      </c>
      <c r="C50" s="21" t="s">
        <v>256</v>
      </c>
      <c r="D50" s="21" t="s">
        <v>257</v>
      </c>
      <c r="E50" s="21" t="s">
        <v>116</v>
      </c>
      <c r="F50" s="21" t="s">
        <v>117</v>
      </c>
      <c r="G50" s="21" t="s">
        <v>231</v>
      </c>
      <c r="H50" s="21" t="s">
        <v>232</v>
      </c>
      <c r="I50" s="57">
        <v>86400</v>
      </c>
      <c r="J50" s="57">
        <v>86400</v>
      </c>
      <c r="K50" s="60"/>
      <c r="L50" s="60"/>
      <c r="M50" s="59">
        <v>86400</v>
      </c>
      <c r="N50" s="60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ht="20.25" customHeight="1" spans="1:24">
      <c r="A51" s="21" t="s">
        <v>67</v>
      </c>
      <c r="B51" s="21" t="s">
        <v>67</v>
      </c>
      <c r="C51" s="21" t="s">
        <v>258</v>
      </c>
      <c r="D51" s="21" t="s">
        <v>259</v>
      </c>
      <c r="E51" s="21" t="s">
        <v>98</v>
      </c>
      <c r="F51" s="21" t="s">
        <v>99</v>
      </c>
      <c r="G51" s="21" t="s">
        <v>211</v>
      </c>
      <c r="H51" s="21" t="s">
        <v>212</v>
      </c>
      <c r="I51" s="57">
        <v>1038960</v>
      </c>
      <c r="J51" s="57">
        <v>1038960</v>
      </c>
      <c r="K51" s="60"/>
      <c r="L51" s="60"/>
      <c r="M51" s="59">
        <v>1038960</v>
      </c>
      <c r="N51" s="60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ht="20.25" customHeight="1" spans="1:24">
      <c r="A52" s="21" t="s">
        <v>67</v>
      </c>
      <c r="B52" s="21" t="s">
        <v>67</v>
      </c>
      <c r="C52" s="21" t="s">
        <v>258</v>
      </c>
      <c r="D52" s="21" t="s">
        <v>259</v>
      </c>
      <c r="E52" s="21" t="s">
        <v>98</v>
      </c>
      <c r="F52" s="21" t="s">
        <v>99</v>
      </c>
      <c r="G52" s="21" t="s">
        <v>211</v>
      </c>
      <c r="H52" s="21" t="s">
        <v>212</v>
      </c>
      <c r="I52" s="57">
        <v>650000</v>
      </c>
      <c r="J52" s="57">
        <v>650000</v>
      </c>
      <c r="K52" s="60"/>
      <c r="L52" s="60"/>
      <c r="M52" s="59">
        <v>650000</v>
      </c>
      <c r="N52" s="60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ht="20.25" customHeight="1" spans="1:24">
      <c r="A53" s="21" t="s">
        <v>67</v>
      </c>
      <c r="B53" s="21" t="s">
        <v>67</v>
      </c>
      <c r="C53" s="21" t="s">
        <v>260</v>
      </c>
      <c r="D53" s="21" t="s">
        <v>261</v>
      </c>
      <c r="E53" s="21" t="s">
        <v>106</v>
      </c>
      <c r="F53" s="21" t="s">
        <v>107</v>
      </c>
      <c r="G53" s="21" t="s">
        <v>211</v>
      </c>
      <c r="H53" s="21" t="s">
        <v>212</v>
      </c>
      <c r="I53" s="57">
        <v>297000</v>
      </c>
      <c r="J53" s="57">
        <v>297000</v>
      </c>
      <c r="K53" s="60"/>
      <c r="L53" s="60"/>
      <c r="M53" s="59">
        <v>297000</v>
      </c>
      <c r="N53" s="60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ht="20.25" customHeight="1" spans="1:24">
      <c r="A54" s="21" t="s">
        <v>67</v>
      </c>
      <c r="B54" s="21" t="s">
        <v>67</v>
      </c>
      <c r="C54" s="21" t="s">
        <v>260</v>
      </c>
      <c r="D54" s="21" t="s">
        <v>261</v>
      </c>
      <c r="E54" s="21" t="s">
        <v>106</v>
      </c>
      <c r="F54" s="21" t="s">
        <v>107</v>
      </c>
      <c r="G54" s="21" t="s">
        <v>215</v>
      </c>
      <c r="H54" s="21" t="s">
        <v>216</v>
      </c>
      <c r="I54" s="57">
        <v>277200</v>
      </c>
      <c r="J54" s="57">
        <v>277200</v>
      </c>
      <c r="K54" s="60"/>
      <c r="L54" s="60"/>
      <c r="M54" s="59">
        <v>277200</v>
      </c>
      <c r="N54" s="60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ht="20.25" customHeight="1" spans="1:24">
      <c r="A55" s="21" t="s">
        <v>67</v>
      </c>
      <c r="B55" s="21" t="s">
        <v>67</v>
      </c>
      <c r="C55" s="21" t="s">
        <v>260</v>
      </c>
      <c r="D55" s="21" t="s">
        <v>261</v>
      </c>
      <c r="E55" s="21" t="s">
        <v>106</v>
      </c>
      <c r="F55" s="21" t="s">
        <v>107</v>
      </c>
      <c r="G55" s="21" t="s">
        <v>215</v>
      </c>
      <c r="H55" s="21" t="s">
        <v>216</v>
      </c>
      <c r="I55" s="57">
        <v>316800</v>
      </c>
      <c r="J55" s="57">
        <v>316800</v>
      </c>
      <c r="K55" s="60"/>
      <c r="L55" s="60"/>
      <c r="M55" s="59">
        <v>316800</v>
      </c>
      <c r="N55" s="60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ht="20.25" customHeight="1" spans="1:24">
      <c r="A56" s="21" t="s">
        <v>67</v>
      </c>
      <c r="B56" s="21" t="s">
        <v>67</v>
      </c>
      <c r="C56" s="21" t="s">
        <v>262</v>
      </c>
      <c r="D56" s="21" t="s">
        <v>263</v>
      </c>
      <c r="E56" s="21" t="s">
        <v>98</v>
      </c>
      <c r="F56" s="21" t="s">
        <v>99</v>
      </c>
      <c r="G56" s="21" t="s">
        <v>264</v>
      </c>
      <c r="H56" s="21" t="s">
        <v>265</v>
      </c>
      <c r="I56" s="57">
        <v>960000</v>
      </c>
      <c r="J56" s="57">
        <v>960000</v>
      </c>
      <c r="K56" s="60"/>
      <c r="L56" s="60"/>
      <c r="M56" s="59">
        <v>960000</v>
      </c>
      <c r="N56" s="60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ht="17.25" customHeight="1" spans="1:24">
      <c r="A57" s="195" t="s">
        <v>180</v>
      </c>
      <c r="B57" s="196"/>
      <c r="C57" s="208"/>
      <c r="D57" s="208"/>
      <c r="E57" s="208"/>
      <c r="F57" s="208"/>
      <c r="G57" s="208"/>
      <c r="H57" s="209"/>
      <c r="I57" s="57">
        <v>22517601.6</v>
      </c>
      <c r="J57" s="57">
        <v>22517601.6</v>
      </c>
      <c r="K57" s="57"/>
      <c r="L57" s="57"/>
      <c r="M57" s="59">
        <v>22517601.6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</sheetData>
  <mergeCells count="31">
    <mergeCell ref="A2:X2"/>
    <mergeCell ref="A3:H3"/>
    <mergeCell ref="I4:X4"/>
    <mergeCell ref="J5:N5"/>
    <mergeCell ref="O5:Q5"/>
    <mergeCell ref="S5:X5"/>
    <mergeCell ref="A57:H5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156944444444444" right="0.236111111111111" top="1" bottom="1" header="0.5" footer="0.5"/>
  <pageSetup paperSize="9" scale="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3"/>
      <c r="E1" s="40"/>
      <c r="F1" s="40"/>
      <c r="G1" s="40"/>
      <c r="H1" s="40"/>
      <c r="U1" s="193"/>
      <c r="W1" s="203"/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"单位名称："&amp;"昆明市晋宁区市场监督管理局"</f>
        <v>单位名称：昆明市晋宁区市场监督管理局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93"/>
      <c r="W3" s="172" t="s">
        <v>0</v>
      </c>
    </row>
    <row r="4" ht="21.75" customHeight="1" spans="1:23">
      <c r="A4" s="47" t="s">
        <v>266</v>
      </c>
      <c r="B4" s="48" t="s">
        <v>189</v>
      </c>
      <c r="C4" s="47" t="s">
        <v>190</v>
      </c>
      <c r="D4" s="47" t="s">
        <v>267</v>
      </c>
      <c r="E4" s="48" t="s">
        <v>191</v>
      </c>
      <c r="F4" s="48" t="s">
        <v>192</v>
      </c>
      <c r="G4" s="48" t="s">
        <v>268</v>
      </c>
      <c r="H4" s="48" t="s">
        <v>269</v>
      </c>
      <c r="I4" s="198" t="s">
        <v>53</v>
      </c>
      <c r="J4" s="12" t="s">
        <v>270</v>
      </c>
      <c r="K4" s="13"/>
      <c r="L4" s="13"/>
      <c r="M4" s="35"/>
      <c r="N4" s="12" t="s">
        <v>197</v>
      </c>
      <c r="O4" s="13"/>
      <c r="P4" s="35"/>
      <c r="Q4" s="48" t="s">
        <v>59</v>
      </c>
      <c r="R4" s="12" t="s">
        <v>60</v>
      </c>
      <c r="S4" s="13"/>
      <c r="T4" s="13"/>
      <c r="U4" s="13"/>
      <c r="V4" s="13"/>
      <c r="W4" s="35"/>
    </row>
    <row r="5" ht="21.75" customHeight="1" spans="1:23">
      <c r="A5" s="49"/>
      <c r="B5" s="194"/>
      <c r="C5" s="49"/>
      <c r="D5" s="49"/>
      <c r="E5" s="50"/>
      <c r="F5" s="50"/>
      <c r="G5" s="50"/>
      <c r="H5" s="50"/>
      <c r="I5" s="194"/>
      <c r="J5" s="199" t="s">
        <v>56</v>
      </c>
      <c r="K5" s="200"/>
      <c r="L5" s="48" t="s">
        <v>57</v>
      </c>
      <c r="M5" s="48" t="s">
        <v>58</v>
      </c>
      <c r="N5" s="48" t="s">
        <v>56</v>
      </c>
      <c r="O5" s="48" t="s">
        <v>57</v>
      </c>
      <c r="P5" s="48" t="s">
        <v>58</v>
      </c>
      <c r="Q5" s="50"/>
      <c r="R5" s="48" t="s">
        <v>55</v>
      </c>
      <c r="S5" s="48" t="s">
        <v>61</v>
      </c>
      <c r="T5" s="48" t="s">
        <v>203</v>
      </c>
      <c r="U5" s="48" t="s">
        <v>63</v>
      </c>
      <c r="V5" s="48" t="s">
        <v>64</v>
      </c>
      <c r="W5" s="48" t="s">
        <v>65</v>
      </c>
    </row>
    <row r="6" ht="21" customHeight="1" spans="1:23">
      <c r="A6" s="194"/>
      <c r="B6" s="194"/>
      <c r="C6" s="194"/>
      <c r="D6" s="194"/>
      <c r="E6" s="194"/>
      <c r="F6" s="194"/>
      <c r="G6" s="194"/>
      <c r="H6" s="194"/>
      <c r="I6" s="194"/>
      <c r="J6" s="201" t="s">
        <v>55</v>
      </c>
      <c r="K6" s="202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55</v>
      </c>
      <c r="K7" s="17" t="s">
        <v>271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189" t="s">
        <v>272</v>
      </c>
      <c r="B9" s="189" t="s">
        <v>273</v>
      </c>
      <c r="C9" s="189" t="s">
        <v>274</v>
      </c>
      <c r="D9" s="189" t="s">
        <v>67</v>
      </c>
      <c r="E9" s="189" t="s">
        <v>102</v>
      </c>
      <c r="F9" s="189" t="s">
        <v>103</v>
      </c>
      <c r="G9" s="189" t="s">
        <v>248</v>
      </c>
      <c r="H9" s="189" t="s">
        <v>249</v>
      </c>
      <c r="I9" s="57">
        <v>250000</v>
      </c>
      <c r="J9" s="57">
        <v>250000</v>
      </c>
      <c r="K9" s="59">
        <v>250000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ht="21.75" customHeight="1" spans="1:23">
      <c r="A10" s="189" t="s">
        <v>272</v>
      </c>
      <c r="B10" s="189" t="s">
        <v>275</v>
      </c>
      <c r="C10" s="189" t="s">
        <v>276</v>
      </c>
      <c r="D10" s="189" t="s">
        <v>67</v>
      </c>
      <c r="E10" s="189" t="s">
        <v>104</v>
      </c>
      <c r="F10" s="189" t="s">
        <v>105</v>
      </c>
      <c r="G10" s="189" t="s">
        <v>248</v>
      </c>
      <c r="H10" s="189" t="s">
        <v>249</v>
      </c>
      <c r="I10" s="57">
        <v>50000</v>
      </c>
      <c r="J10" s="57">
        <v>50000</v>
      </c>
      <c r="K10" s="59">
        <v>50000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ht="21.75" customHeight="1" spans="1:23">
      <c r="A11" s="189" t="s">
        <v>272</v>
      </c>
      <c r="B11" s="189" t="s">
        <v>277</v>
      </c>
      <c r="C11" s="189" t="s">
        <v>278</v>
      </c>
      <c r="D11" s="189" t="s">
        <v>67</v>
      </c>
      <c r="E11" s="189" t="s">
        <v>100</v>
      </c>
      <c r="F11" s="189" t="s">
        <v>101</v>
      </c>
      <c r="G11" s="189" t="s">
        <v>248</v>
      </c>
      <c r="H11" s="189" t="s">
        <v>249</v>
      </c>
      <c r="I11" s="57">
        <v>30000</v>
      </c>
      <c r="J11" s="57">
        <v>30000</v>
      </c>
      <c r="K11" s="59">
        <v>30000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ht="21.75" customHeight="1" spans="1:23">
      <c r="A12" s="189" t="s">
        <v>272</v>
      </c>
      <c r="B12" s="189" t="s">
        <v>279</v>
      </c>
      <c r="C12" s="189" t="s">
        <v>280</v>
      </c>
      <c r="D12" s="189" t="s">
        <v>67</v>
      </c>
      <c r="E12" s="189" t="s">
        <v>102</v>
      </c>
      <c r="F12" s="189" t="s">
        <v>103</v>
      </c>
      <c r="G12" s="189" t="s">
        <v>248</v>
      </c>
      <c r="H12" s="189" t="s">
        <v>249</v>
      </c>
      <c r="I12" s="57">
        <v>20000</v>
      </c>
      <c r="J12" s="57">
        <v>20000</v>
      </c>
      <c r="K12" s="59">
        <v>20000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ht="21.75" customHeight="1" spans="1:23">
      <c r="A13" s="189" t="s">
        <v>272</v>
      </c>
      <c r="B13" s="189" t="s">
        <v>281</v>
      </c>
      <c r="C13" s="189" t="s">
        <v>282</v>
      </c>
      <c r="D13" s="189" t="s">
        <v>67</v>
      </c>
      <c r="E13" s="189" t="s">
        <v>102</v>
      </c>
      <c r="F13" s="189" t="s">
        <v>103</v>
      </c>
      <c r="G13" s="189" t="s">
        <v>248</v>
      </c>
      <c r="H13" s="189" t="s">
        <v>249</v>
      </c>
      <c r="I13" s="57">
        <v>150000</v>
      </c>
      <c r="J13" s="57">
        <v>150000</v>
      </c>
      <c r="K13" s="59">
        <v>150000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ht="21.75" customHeight="1" spans="1:23">
      <c r="A14" s="189" t="s">
        <v>283</v>
      </c>
      <c r="B14" s="189" t="s">
        <v>284</v>
      </c>
      <c r="C14" s="189" t="s">
        <v>285</v>
      </c>
      <c r="D14" s="189" t="s">
        <v>67</v>
      </c>
      <c r="E14" s="189" t="s">
        <v>108</v>
      </c>
      <c r="F14" s="189" t="s">
        <v>109</v>
      </c>
      <c r="G14" s="189" t="s">
        <v>248</v>
      </c>
      <c r="H14" s="189" t="s">
        <v>249</v>
      </c>
      <c r="I14" s="57">
        <v>207135.08</v>
      </c>
      <c r="J14" s="57"/>
      <c r="K14" s="59"/>
      <c r="L14" s="57"/>
      <c r="M14" s="57"/>
      <c r="N14" s="57"/>
      <c r="O14" s="57"/>
      <c r="P14" s="57"/>
      <c r="Q14" s="57"/>
      <c r="R14" s="57">
        <v>207135.08</v>
      </c>
      <c r="S14" s="57"/>
      <c r="T14" s="57"/>
      <c r="U14" s="57"/>
      <c r="V14" s="57"/>
      <c r="W14" s="57">
        <v>207135.08</v>
      </c>
    </row>
    <row r="15" ht="18.75" customHeight="1" spans="1:23">
      <c r="A15" s="195" t="s">
        <v>180</v>
      </c>
      <c r="B15" s="196"/>
      <c r="C15" s="196"/>
      <c r="D15" s="196"/>
      <c r="E15" s="196"/>
      <c r="F15" s="196"/>
      <c r="G15" s="196"/>
      <c r="H15" s="197"/>
      <c r="I15" s="57">
        <v>707135.08</v>
      </c>
      <c r="J15" s="57">
        <v>500000</v>
      </c>
      <c r="K15" s="59">
        <v>500000</v>
      </c>
      <c r="L15" s="57"/>
      <c r="M15" s="57"/>
      <c r="N15" s="57"/>
      <c r="O15" s="57"/>
      <c r="P15" s="57"/>
      <c r="Q15" s="57"/>
      <c r="R15" s="57">
        <v>207135.08</v>
      </c>
      <c r="S15" s="57"/>
      <c r="T15" s="57"/>
      <c r="U15" s="57"/>
      <c r="V15" s="57"/>
      <c r="W15" s="57">
        <v>207135.08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156944444444444" right="0.196527777777778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opLeftCell="A12" workbookViewId="0">
      <selection activeCell="C10" sqref="C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9" width="23.575" customWidth="1"/>
    <col min="10" max="10" width="36.85" customWidth="1"/>
  </cols>
  <sheetData>
    <row r="1" ht="18" customHeight="1" spans="10:10">
      <c r="J1" s="170"/>
    </row>
    <row r="2" ht="39.75" customHeight="1" spans="1:10">
      <c r="A2" s="187" t="str">
        <f>"2025"&amp;"年部门项目支出绩效目标表（本级）"</f>
        <v>2025年部门项目支出绩效目标表（本级）</v>
      </c>
      <c r="B2" s="42"/>
      <c r="C2" s="42"/>
      <c r="D2" s="42"/>
      <c r="E2" s="42"/>
      <c r="F2" s="130"/>
      <c r="G2" s="42"/>
      <c r="H2" s="130"/>
      <c r="I2" s="130"/>
      <c r="J2" s="42"/>
    </row>
    <row r="3" ht="17.25" customHeight="1" spans="1:1">
      <c r="A3" s="43" t="str">
        <f>"单位名称："&amp;"昆明市晋宁区市场监督管理局"</f>
        <v>单位名称：昆明市晋宁区市场监督管理局</v>
      </c>
    </row>
    <row r="4" ht="44.25" customHeight="1" spans="1:10">
      <c r="A4" s="17" t="s">
        <v>190</v>
      </c>
      <c r="B4" s="17" t="s">
        <v>286</v>
      </c>
      <c r="C4" s="17" t="s">
        <v>287</v>
      </c>
      <c r="D4" s="17" t="s">
        <v>288</v>
      </c>
      <c r="E4" s="17" t="s">
        <v>289</v>
      </c>
      <c r="F4" s="183" t="s">
        <v>290</v>
      </c>
      <c r="G4" s="17" t="s">
        <v>291</v>
      </c>
      <c r="H4" s="183" t="s">
        <v>292</v>
      </c>
      <c r="I4" s="183" t="s">
        <v>293</v>
      </c>
      <c r="J4" s="17" t="s">
        <v>294</v>
      </c>
    </row>
    <row r="5" ht="18.75" customHeight="1" spans="1:10">
      <c r="A5" s="188">
        <v>1</v>
      </c>
      <c r="B5" s="188">
        <v>2</v>
      </c>
      <c r="C5" s="188">
        <v>3</v>
      </c>
      <c r="D5" s="188">
        <v>4</v>
      </c>
      <c r="E5" s="188">
        <v>5</v>
      </c>
      <c r="F5" s="68">
        <v>6</v>
      </c>
      <c r="G5" s="188">
        <v>7</v>
      </c>
      <c r="H5" s="68">
        <v>8</v>
      </c>
      <c r="I5" s="68">
        <v>9</v>
      </c>
      <c r="J5" s="188">
        <v>10</v>
      </c>
    </row>
    <row r="6" ht="27.75" customHeight="1" spans="1:10">
      <c r="A6" s="18" t="s">
        <v>67</v>
      </c>
      <c r="B6" s="189"/>
      <c r="C6" s="189"/>
      <c r="D6" s="189"/>
      <c r="E6" s="33"/>
      <c r="F6" s="190"/>
      <c r="G6" s="33"/>
      <c r="H6" s="190"/>
      <c r="I6" s="190"/>
      <c r="J6" s="33"/>
    </row>
    <row r="7" ht="30" customHeight="1" spans="1:10">
      <c r="A7" s="191" t="s">
        <v>67</v>
      </c>
      <c r="B7" s="60"/>
      <c r="C7" s="60"/>
      <c r="D7" s="60"/>
      <c r="E7" s="60"/>
      <c r="F7" s="60"/>
      <c r="G7" s="60"/>
      <c r="H7" s="60"/>
      <c r="I7" s="60"/>
      <c r="J7" s="60"/>
    </row>
    <row r="8" ht="30" customHeight="1" spans="1:10">
      <c r="A8" s="192" t="s">
        <v>282</v>
      </c>
      <c r="B8" s="60" t="s">
        <v>295</v>
      </c>
      <c r="C8" s="60" t="s">
        <v>296</v>
      </c>
      <c r="D8" s="60" t="s">
        <v>297</v>
      </c>
      <c r="E8" s="60" t="s">
        <v>298</v>
      </c>
      <c r="F8" s="60" t="s">
        <v>299</v>
      </c>
      <c r="G8" s="60" t="s">
        <v>300</v>
      </c>
      <c r="H8" s="60" t="s">
        <v>301</v>
      </c>
      <c r="I8" s="60" t="s">
        <v>302</v>
      </c>
      <c r="J8" s="60" t="s">
        <v>303</v>
      </c>
    </row>
    <row r="9" ht="30" customHeight="1" spans="1:10">
      <c r="A9" s="192" t="s">
        <v>282</v>
      </c>
      <c r="B9" s="60" t="s">
        <v>295</v>
      </c>
      <c r="C9" s="60" t="s">
        <v>304</v>
      </c>
      <c r="D9" s="60" t="s">
        <v>305</v>
      </c>
      <c r="E9" s="60" t="s">
        <v>306</v>
      </c>
      <c r="F9" s="60" t="s">
        <v>307</v>
      </c>
      <c r="G9" s="60" t="s">
        <v>308</v>
      </c>
      <c r="H9" s="60"/>
      <c r="I9" s="60" t="s">
        <v>309</v>
      </c>
      <c r="J9" s="60" t="s">
        <v>308</v>
      </c>
    </row>
    <row r="10" ht="115" customHeight="1" spans="1:10">
      <c r="A10" s="192" t="s">
        <v>282</v>
      </c>
      <c r="B10" s="60" t="s">
        <v>295</v>
      </c>
      <c r="C10" s="60" t="s">
        <v>310</v>
      </c>
      <c r="D10" s="60" t="s">
        <v>311</v>
      </c>
      <c r="E10" s="60" t="s">
        <v>311</v>
      </c>
      <c r="F10" s="60" t="s">
        <v>299</v>
      </c>
      <c r="G10" s="60" t="s">
        <v>312</v>
      </c>
      <c r="H10" s="60" t="s">
        <v>301</v>
      </c>
      <c r="I10" s="60" t="s">
        <v>302</v>
      </c>
      <c r="J10" s="60" t="s">
        <v>313</v>
      </c>
    </row>
    <row r="11" ht="30" customHeight="1" spans="1:10">
      <c r="A11" s="192" t="s">
        <v>285</v>
      </c>
      <c r="B11" s="60" t="s">
        <v>314</v>
      </c>
      <c r="C11" s="60" t="s">
        <v>296</v>
      </c>
      <c r="D11" s="60" t="s">
        <v>315</v>
      </c>
      <c r="E11" s="60" t="s">
        <v>316</v>
      </c>
      <c r="F11" s="60" t="s">
        <v>307</v>
      </c>
      <c r="G11" s="60" t="s">
        <v>84</v>
      </c>
      <c r="H11" s="60" t="s">
        <v>317</v>
      </c>
      <c r="I11" s="60" t="s">
        <v>302</v>
      </c>
      <c r="J11" s="60" t="s">
        <v>318</v>
      </c>
    </row>
    <row r="12" ht="30" customHeight="1" spans="1:10">
      <c r="A12" s="192" t="s">
        <v>285</v>
      </c>
      <c r="B12" s="60" t="s">
        <v>314</v>
      </c>
      <c r="C12" s="60" t="s">
        <v>296</v>
      </c>
      <c r="D12" s="60" t="s">
        <v>297</v>
      </c>
      <c r="E12" s="60" t="s">
        <v>319</v>
      </c>
      <c r="F12" s="60" t="s">
        <v>307</v>
      </c>
      <c r="G12" s="60" t="s">
        <v>320</v>
      </c>
      <c r="H12" s="60"/>
      <c r="I12" s="60" t="s">
        <v>309</v>
      </c>
      <c r="J12" s="60" t="s">
        <v>321</v>
      </c>
    </row>
    <row r="13" ht="30" customHeight="1" spans="1:10">
      <c r="A13" s="192" t="s">
        <v>285</v>
      </c>
      <c r="B13" s="60" t="s">
        <v>314</v>
      </c>
      <c r="C13" s="60" t="s">
        <v>304</v>
      </c>
      <c r="D13" s="60" t="s">
        <v>305</v>
      </c>
      <c r="E13" s="60" t="s">
        <v>322</v>
      </c>
      <c r="F13" s="60" t="s">
        <v>307</v>
      </c>
      <c r="G13" s="60" t="s">
        <v>323</v>
      </c>
      <c r="H13" s="60" t="s">
        <v>301</v>
      </c>
      <c r="I13" s="60" t="s">
        <v>309</v>
      </c>
      <c r="J13" s="60" t="s">
        <v>324</v>
      </c>
    </row>
    <row r="14" ht="30" customHeight="1" spans="1:10">
      <c r="A14" s="192" t="s">
        <v>285</v>
      </c>
      <c r="B14" s="60" t="s">
        <v>314</v>
      </c>
      <c r="C14" s="60" t="s">
        <v>310</v>
      </c>
      <c r="D14" s="60" t="s">
        <v>311</v>
      </c>
      <c r="E14" s="60" t="s">
        <v>325</v>
      </c>
      <c r="F14" s="60" t="s">
        <v>299</v>
      </c>
      <c r="G14" s="60" t="s">
        <v>326</v>
      </c>
      <c r="H14" s="60" t="s">
        <v>301</v>
      </c>
      <c r="I14" s="60" t="s">
        <v>302</v>
      </c>
      <c r="J14" s="60" t="s">
        <v>327</v>
      </c>
    </row>
    <row r="15" ht="30" customHeight="1" spans="1:10">
      <c r="A15" s="192" t="s">
        <v>274</v>
      </c>
      <c r="B15" s="60" t="s">
        <v>328</v>
      </c>
      <c r="C15" s="60" t="s">
        <v>296</v>
      </c>
      <c r="D15" s="60" t="s">
        <v>297</v>
      </c>
      <c r="E15" s="60" t="s">
        <v>319</v>
      </c>
      <c r="F15" s="60" t="s">
        <v>307</v>
      </c>
      <c r="G15" s="60" t="s">
        <v>320</v>
      </c>
      <c r="H15" s="60"/>
      <c r="I15" s="60" t="s">
        <v>309</v>
      </c>
      <c r="J15" s="60" t="s">
        <v>321</v>
      </c>
    </row>
    <row r="16" ht="30" customHeight="1" spans="1:10">
      <c r="A16" s="192" t="s">
        <v>274</v>
      </c>
      <c r="B16" s="60" t="s">
        <v>328</v>
      </c>
      <c r="C16" s="60" t="s">
        <v>304</v>
      </c>
      <c r="D16" s="60" t="s">
        <v>305</v>
      </c>
      <c r="E16" s="60" t="s">
        <v>322</v>
      </c>
      <c r="F16" s="60" t="s">
        <v>307</v>
      </c>
      <c r="G16" s="60" t="s">
        <v>323</v>
      </c>
      <c r="H16" s="60" t="s">
        <v>301</v>
      </c>
      <c r="I16" s="60" t="s">
        <v>309</v>
      </c>
      <c r="J16" s="60" t="s">
        <v>324</v>
      </c>
    </row>
    <row r="17" ht="30" customHeight="1" spans="1:10">
      <c r="A17" s="192" t="s">
        <v>274</v>
      </c>
      <c r="B17" s="60" t="s">
        <v>328</v>
      </c>
      <c r="C17" s="60" t="s">
        <v>310</v>
      </c>
      <c r="D17" s="60" t="s">
        <v>311</v>
      </c>
      <c r="E17" s="60" t="s">
        <v>311</v>
      </c>
      <c r="F17" s="60" t="s">
        <v>299</v>
      </c>
      <c r="G17" s="60" t="s">
        <v>329</v>
      </c>
      <c r="H17" s="60" t="s">
        <v>301</v>
      </c>
      <c r="I17" s="60" t="s">
        <v>302</v>
      </c>
      <c r="J17" s="60" t="s">
        <v>330</v>
      </c>
    </row>
    <row r="18" ht="30" customHeight="1" spans="1:10">
      <c r="A18" s="192" t="s">
        <v>278</v>
      </c>
      <c r="B18" s="60" t="s">
        <v>328</v>
      </c>
      <c r="C18" s="60" t="s">
        <v>296</v>
      </c>
      <c r="D18" s="60" t="s">
        <v>297</v>
      </c>
      <c r="E18" s="60" t="s">
        <v>319</v>
      </c>
      <c r="F18" s="60" t="s">
        <v>307</v>
      </c>
      <c r="G18" s="60" t="s">
        <v>320</v>
      </c>
      <c r="H18" s="60"/>
      <c r="I18" s="60" t="s">
        <v>309</v>
      </c>
      <c r="J18" s="60" t="s">
        <v>321</v>
      </c>
    </row>
    <row r="19" ht="30" customHeight="1" spans="1:10">
      <c r="A19" s="192" t="s">
        <v>278</v>
      </c>
      <c r="B19" s="60" t="s">
        <v>328</v>
      </c>
      <c r="C19" s="60" t="s">
        <v>304</v>
      </c>
      <c r="D19" s="60" t="s">
        <v>305</v>
      </c>
      <c r="E19" s="60" t="s">
        <v>322</v>
      </c>
      <c r="F19" s="60" t="s">
        <v>307</v>
      </c>
      <c r="G19" s="60" t="s">
        <v>323</v>
      </c>
      <c r="H19" s="60"/>
      <c r="I19" s="60" t="s">
        <v>309</v>
      </c>
      <c r="J19" s="60" t="s">
        <v>331</v>
      </c>
    </row>
    <row r="20" ht="30" customHeight="1" spans="1:10">
      <c r="A20" s="192" t="s">
        <v>278</v>
      </c>
      <c r="B20" s="60" t="s">
        <v>328</v>
      </c>
      <c r="C20" s="60" t="s">
        <v>310</v>
      </c>
      <c r="D20" s="60" t="s">
        <v>311</v>
      </c>
      <c r="E20" s="60" t="s">
        <v>311</v>
      </c>
      <c r="F20" s="60" t="s">
        <v>307</v>
      </c>
      <c r="G20" s="60" t="s">
        <v>329</v>
      </c>
      <c r="H20" s="60" t="s">
        <v>301</v>
      </c>
      <c r="I20" s="60" t="s">
        <v>302</v>
      </c>
      <c r="J20" s="60" t="s">
        <v>332</v>
      </c>
    </row>
    <row r="21" ht="30" customHeight="1" spans="1:10">
      <c r="A21" s="192" t="s">
        <v>280</v>
      </c>
      <c r="B21" s="60" t="s">
        <v>328</v>
      </c>
      <c r="C21" s="60" t="s">
        <v>296</v>
      </c>
      <c r="D21" s="60" t="s">
        <v>315</v>
      </c>
      <c r="E21" s="60" t="s">
        <v>333</v>
      </c>
      <c r="F21" s="60" t="s">
        <v>307</v>
      </c>
      <c r="G21" s="60" t="s">
        <v>334</v>
      </c>
      <c r="H21" s="60" t="s">
        <v>335</v>
      </c>
      <c r="I21" s="60" t="s">
        <v>302</v>
      </c>
      <c r="J21" s="60" t="s">
        <v>336</v>
      </c>
    </row>
    <row r="22" ht="30" customHeight="1" spans="1:10">
      <c r="A22" s="192" t="s">
        <v>280</v>
      </c>
      <c r="B22" s="60" t="s">
        <v>328</v>
      </c>
      <c r="C22" s="60" t="s">
        <v>304</v>
      </c>
      <c r="D22" s="60" t="s">
        <v>305</v>
      </c>
      <c r="E22" s="60" t="s">
        <v>337</v>
      </c>
      <c r="F22" s="60" t="s">
        <v>307</v>
      </c>
      <c r="G22" s="60" t="s">
        <v>338</v>
      </c>
      <c r="H22" s="60"/>
      <c r="I22" s="60" t="s">
        <v>309</v>
      </c>
      <c r="J22" s="60" t="s">
        <v>339</v>
      </c>
    </row>
    <row r="23" ht="30" customHeight="1" spans="1:10">
      <c r="A23" s="192" t="s">
        <v>280</v>
      </c>
      <c r="B23" s="60" t="s">
        <v>328</v>
      </c>
      <c r="C23" s="60" t="s">
        <v>310</v>
      </c>
      <c r="D23" s="60" t="s">
        <v>311</v>
      </c>
      <c r="E23" s="60" t="s">
        <v>340</v>
      </c>
      <c r="F23" s="60" t="s">
        <v>299</v>
      </c>
      <c r="G23" s="60" t="s">
        <v>341</v>
      </c>
      <c r="H23" s="60" t="s">
        <v>301</v>
      </c>
      <c r="I23" s="60" t="s">
        <v>302</v>
      </c>
      <c r="J23" s="60" t="s">
        <v>342</v>
      </c>
    </row>
    <row r="24" ht="30" customHeight="1" spans="1:10">
      <c r="A24" s="192" t="s">
        <v>280</v>
      </c>
      <c r="B24" s="60" t="s">
        <v>328</v>
      </c>
      <c r="C24" s="60" t="s">
        <v>310</v>
      </c>
      <c r="D24" s="60" t="s">
        <v>311</v>
      </c>
      <c r="E24" s="60" t="s">
        <v>343</v>
      </c>
      <c r="F24" s="60" t="s">
        <v>299</v>
      </c>
      <c r="G24" s="60" t="s">
        <v>341</v>
      </c>
      <c r="H24" s="60" t="s">
        <v>301</v>
      </c>
      <c r="I24" s="60" t="s">
        <v>302</v>
      </c>
      <c r="J24" s="60" t="s">
        <v>344</v>
      </c>
    </row>
    <row r="25" ht="30" customHeight="1" spans="1:10">
      <c r="A25" s="192" t="s">
        <v>276</v>
      </c>
      <c r="B25" s="60" t="s">
        <v>328</v>
      </c>
      <c r="C25" s="60" t="s">
        <v>296</v>
      </c>
      <c r="D25" s="60" t="s">
        <v>315</v>
      </c>
      <c r="E25" s="60" t="s">
        <v>345</v>
      </c>
      <c r="F25" s="60" t="s">
        <v>299</v>
      </c>
      <c r="G25" s="60" t="s">
        <v>346</v>
      </c>
      <c r="H25" s="60" t="s">
        <v>347</v>
      </c>
      <c r="I25" s="60" t="s">
        <v>302</v>
      </c>
      <c r="J25" s="60" t="s">
        <v>348</v>
      </c>
    </row>
    <row r="26" ht="30" customHeight="1" spans="1:10">
      <c r="A26" s="192" t="s">
        <v>276</v>
      </c>
      <c r="B26" s="60" t="s">
        <v>328</v>
      </c>
      <c r="C26" s="60" t="s">
        <v>296</v>
      </c>
      <c r="D26" s="60" t="s">
        <v>315</v>
      </c>
      <c r="E26" s="60" t="s">
        <v>349</v>
      </c>
      <c r="F26" s="60" t="s">
        <v>299</v>
      </c>
      <c r="G26" s="60" t="s">
        <v>350</v>
      </c>
      <c r="H26" s="60" t="s">
        <v>347</v>
      </c>
      <c r="I26" s="60" t="s">
        <v>302</v>
      </c>
      <c r="J26" s="60" t="s">
        <v>351</v>
      </c>
    </row>
    <row r="27" ht="30" customHeight="1" spans="1:10">
      <c r="A27" s="192" t="s">
        <v>276</v>
      </c>
      <c r="B27" s="60" t="s">
        <v>328</v>
      </c>
      <c r="C27" s="60" t="s">
        <v>296</v>
      </c>
      <c r="D27" s="60" t="s">
        <v>297</v>
      </c>
      <c r="E27" s="60" t="s">
        <v>352</v>
      </c>
      <c r="F27" s="60" t="s">
        <v>307</v>
      </c>
      <c r="G27" s="60" t="s">
        <v>353</v>
      </c>
      <c r="H27" s="60" t="s">
        <v>301</v>
      </c>
      <c r="I27" s="60" t="s">
        <v>302</v>
      </c>
      <c r="J27" s="60" t="s">
        <v>354</v>
      </c>
    </row>
    <row r="28" ht="30" customHeight="1" spans="1:10">
      <c r="A28" s="192" t="s">
        <v>276</v>
      </c>
      <c r="B28" s="60" t="s">
        <v>328</v>
      </c>
      <c r="C28" s="60" t="s">
        <v>296</v>
      </c>
      <c r="D28" s="60" t="s">
        <v>297</v>
      </c>
      <c r="E28" s="60" t="s">
        <v>355</v>
      </c>
      <c r="F28" s="60" t="s">
        <v>307</v>
      </c>
      <c r="G28" s="60" t="s">
        <v>353</v>
      </c>
      <c r="H28" s="60" t="s">
        <v>301</v>
      </c>
      <c r="I28" s="60" t="s">
        <v>302</v>
      </c>
      <c r="J28" s="60" t="s">
        <v>356</v>
      </c>
    </row>
    <row r="29" ht="30" customHeight="1" spans="1:10">
      <c r="A29" s="192" t="s">
        <v>276</v>
      </c>
      <c r="B29" s="60" t="s">
        <v>328</v>
      </c>
      <c r="C29" s="60" t="s">
        <v>304</v>
      </c>
      <c r="D29" s="60" t="s">
        <v>357</v>
      </c>
      <c r="E29" s="60" t="s">
        <v>358</v>
      </c>
      <c r="F29" s="60" t="s">
        <v>307</v>
      </c>
      <c r="G29" s="60" t="s">
        <v>359</v>
      </c>
      <c r="H29" s="60" t="s">
        <v>360</v>
      </c>
      <c r="I29" s="60" t="s">
        <v>309</v>
      </c>
      <c r="J29" s="60" t="s">
        <v>361</v>
      </c>
    </row>
    <row r="30" ht="30" customHeight="1" spans="1:10">
      <c r="A30" s="192" t="s">
        <v>276</v>
      </c>
      <c r="B30" s="60" t="s">
        <v>328</v>
      </c>
      <c r="C30" s="60" t="s">
        <v>304</v>
      </c>
      <c r="D30" s="60" t="s">
        <v>305</v>
      </c>
      <c r="E30" s="60" t="s">
        <v>362</v>
      </c>
      <c r="F30" s="60" t="s">
        <v>307</v>
      </c>
      <c r="G30" s="60" t="s">
        <v>363</v>
      </c>
      <c r="H30" s="60" t="s">
        <v>301</v>
      </c>
      <c r="I30" s="60" t="s">
        <v>309</v>
      </c>
      <c r="J30" s="60" t="s">
        <v>362</v>
      </c>
    </row>
    <row r="31" ht="30" customHeight="1" spans="1:10">
      <c r="A31" s="192" t="s">
        <v>276</v>
      </c>
      <c r="B31" s="60" t="s">
        <v>328</v>
      </c>
      <c r="C31" s="60" t="s">
        <v>310</v>
      </c>
      <c r="D31" s="60" t="s">
        <v>311</v>
      </c>
      <c r="E31" s="60" t="s">
        <v>311</v>
      </c>
      <c r="F31" s="60" t="s">
        <v>299</v>
      </c>
      <c r="G31" s="60" t="s">
        <v>329</v>
      </c>
      <c r="H31" s="60" t="s">
        <v>301</v>
      </c>
      <c r="I31" s="60" t="s">
        <v>302</v>
      </c>
      <c r="J31" s="60" t="s">
        <v>330</v>
      </c>
    </row>
  </sheetData>
  <mergeCells count="14">
    <mergeCell ref="A2:J2"/>
    <mergeCell ref="A3:H3"/>
    <mergeCell ref="A8:A10"/>
    <mergeCell ref="A11:A14"/>
    <mergeCell ref="A15:A17"/>
    <mergeCell ref="A18:A20"/>
    <mergeCell ref="A21:A24"/>
    <mergeCell ref="A25:A31"/>
    <mergeCell ref="B8:B10"/>
    <mergeCell ref="B11:B14"/>
    <mergeCell ref="B15:B17"/>
    <mergeCell ref="B18:B20"/>
    <mergeCell ref="B21:B24"/>
    <mergeCell ref="B25:B31"/>
  </mergeCells>
  <pageMargins left="0.236111111111111" right="0.118055555555556" top="0.354166666666667" bottom="1" header="0.5" footer="0.5"/>
  <pageSetup paperSize="9" scale="5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23" sqref="C2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3">
        <v>1</v>
      </c>
      <c r="B1" s="174">
        <v>0</v>
      </c>
      <c r="C1" s="173">
        <v>1</v>
      </c>
      <c r="D1" s="175"/>
      <c r="E1" s="175"/>
      <c r="F1" s="172"/>
    </row>
    <row r="2" ht="42" customHeight="1" spans="1:6">
      <c r="A2" s="176" t="str">
        <f>"2025"&amp;"年部门政府性基金预算支出预算表"</f>
        <v>2025年部门政府性基金预算支出预算表</v>
      </c>
      <c r="B2" s="176" t="s">
        <v>364</v>
      </c>
      <c r="C2" s="177"/>
      <c r="D2" s="178"/>
      <c r="E2" s="178"/>
      <c r="F2" s="178"/>
    </row>
    <row r="3" ht="13.5" customHeight="1" spans="1:6">
      <c r="A3" s="43" t="str">
        <f>"单位名称："&amp;"昆明市晋宁区市场监督管理局"</f>
        <v>单位名称：昆明市晋宁区市场监督管理局</v>
      </c>
      <c r="B3" s="43" t="s">
        <v>365</v>
      </c>
      <c r="C3" s="173"/>
      <c r="D3" s="175"/>
      <c r="E3" s="175"/>
      <c r="F3" s="172" t="s">
        <v>0</v>
      </c>
    </row>
    <row r="4" ht="19.5" customHeight="1" spans="1:6">
      <c r="A4" s="179" t="s">
        <v>188</v>
      </c>
      <c r="B4" s="180" t="s">
        <v>69</v>
      </c>
      <c r="C4" s="179" t="s">
        <v>70</v>
      </c>
      <c r="D4" s="12" t="s">
        <v>366</v>
      </c>
      <c r="E4" s="13"/>
      <c r="F4" s="35"/>
    </row>
    <row r="5" ht="18.75" customHeight="1" spans="1:6">
      <c r="A5" s="181"/>
      <c r="B5" s="182"/>
      <c r="C5" s="181"/>
      <c r="D5" s="51" t="s">
        <v>53</v>
      </c>
      <c r="E5" s="12" t="s">
        <v>72</v>
      </c>
      <c r="F5" s="51" t="s">
        <v>73</v>
      </c>
    </row>
    <row r="6" ht="18.75" customHeight="1" spans="1:6">
      <c r="A6" s="183">
        <v>1</v>
      </c>
      <c r="B6" s="184" t="s">
        <v>80</v>
      </c>
      <c r="C6" s="183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57"/>
      <c r="E7" s="57"/>
      <c r="F7" s="57"/>
    </row>
    <row r="8" ht="21" customHeight="1" spans="1:6">
      <c r="A8" s="32"/>
      <c r="B8" s="32"/>
      <c r="C8" s="32"/>
      <c r="D8" s="57"/>
      <c r="E8" s="57"/>
      <c r="F8" s="57"/>
    </row>
    <row r="9" ht="18.75" customHeight="1" spans="1:6">
      <c r="A9" s="185" t="s">
        <v>180</v>
      </c>
      <c r="B9" s="185" t="s">
        <v>180</v>
      </c>
      <c r="C9" s="186" t="s">
        <v>180</v>
      </c>
      <c r="D9" s="57"/>
      <c r="E9" s="57"/>
      <c r="F9" s="57"/>
    </row>
    <row r="11" customHeight="1" spans="1:1">
      <c r="A11" t="s">
        <v>367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196527777777778" right="0.196527777777778" top="1" bottom="1" header="0.5" footer="0.5"/>
  <pageSetup paperSize="9" scale="7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H1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8"/>
      <c r="C1" s="128"/>
      <c r="R1" s="170"/>
      <c r="S1" s="170"/>
    </row>
    <row r="2" ht="41.25" customHeight="1" spans="1:19">
      <c r="A2" s="129" t="str">
        <f>"2025"&amp;"年部门政府采购预算表"</f>
        <v>2025年部门政府采购预算表</v>
      </c>
      <c r="B2" s="130"/>
      <c r="C2" s="130"/>
      <c r="D2" s="42"/>
      <c r="E2" s="42"/>
      <c r="F2" s="42"/>
      <c r="G2" s="42"/>
      <c r="H2" s="42"/>
      <c r="I2" s="42"/>
      <c r="J2" s="42"/>
      <c r="K2" s="42"/>
      <c r="L2" s="42"/>
      <c r="M2" s="130"/>
      <c r="N2" s="42"/>
      <c r="O2" s="42"/>
      <c r="P2" s="130"/>
      <c r="Q2" s="42"/>
      <c r="R2" s="130"/>
      <c r="S2" s="130"/>
    </row>
    <row r="3" ht="18.75" customHeight="1" spans="1:19">
      <c r="A3" s="161" t="str">
        <f>"单位名称："&amp;"昆明市晋宁区市场监督管理局"</f>
        <v>单位名称：昆明市晋宁区市场监督管理局</v>
      </c>
      <c r="B3" s="133"/>
      <c r="C3" s="133"/>
      <c r="D3" s="45"/>
      <c r="E3" s="45"/>
      <c r="F3" s="45"/>
      <c r="G3" s="45"/>
      <c r="H3" s="45"/>
      <c r="I3" s="45"/>
      <c r="J3" s="45"/>
      <c r="K3" s="45"/>
      <c r="L3" s="45"/>
      <c r="R3" s="171"/>
      <c r="S3" s="172" t="s">
        <v>0</v>
      </c>
    </row>
    <row r="4" ht="15.75" customHeight="1" spans="1:19">
      <c r="A4" s="48" t="s">
        <v>187</v>
      </c>
      <c r="B4" s="135" t="s">
        <v>188</v>
      </c>
      <c r="C4" s="135" t="s">
        <v>368</v>
      </c>
      <c r="D4" s="136" t="s">
        <v>369</v>
      </c>
      <c r="E4" s="136" t="s">
        <v>370</v>
      </c>
      <c r="F4" s="136" t="s">
        <v>371</v>
      </c>
      <c r="G4" s="136" t="s">
        <v>372</v>
      </c>
      <c r="H4" s="136" t="s">
        <v>373</v>
      </c>
      <c r="I4" s="149" t="s">
        <v>195</v>
      </c>
      <c r="J4" s="149"/>
      <c r="K4" s="149"/>
      <c r="L4" s="149"/>
      <c r="M4" s="150"/>
      <c r="N4" s="149"/>
      <c r="O4" s="149"/>
      <c r="P4" s="157"/>
      <c r="Q4" s="149"/>
      <c r="R4" s="150"/>
      <c r="S4" s="158"/>
    </row>
    <row r="5" ht="17.25" customHeight="1" spans="1:19">
      <c r="A5" s="50"/>
      <c r="B5" s="137"/>
      <c r="C5" s="137"/>
      <c r="D5" s="138"/>
      <c r="E5" s="138"/>
      <c r="F5" s="138"/>
      <c r="G5" s="138"/>
      <c r="H5" s="138"/>
      <c r="I5" s="138" t="s">
        <v>53</v>
      </c>
      <c r="J5" s="138" t="s">
        <v>56</v>
      </c>
      <c r="K5" s="138" t="s">
        <v>374</v>
      </c>
      <c r="L5" s="138" t="s">
        <v>375</v>
      </c>
      <c r="M5" s="151" t="s">
        <v>376</v>
      </c>
      <c r="N5" s="152" t="s">
        <v>377</v>
      </c>
      <c r="O5" s="152"/>
      <c r="P5" s="159"/>
      <c r="Q5" s="152"/>
      <c r="R5" s="160"/>
      <c r="S5" s="139"/>
    </row>
    <row r="6" ht="54" customHeight="1" spans="1:19">
      <c r="A6" s="53"/>
      <c r="B6" s="139"/>
      <c r="C6" s="139"/>
      <c r="D6" s="140"/>
      <c r="E6" s="140"/>
      <c r="F6" s="140"/>
      <c r="G6" s="140"/>
      <c r="H6" s="140"/>
      <c r="I6" s="140"/>
      <c r="J6" s="140" t="s">
        <v>55</v>
      </c>
      <c r="K6" s="140"/>
      <c r="L6" s="140"/>
      <c r="M6" s="153"/>
      <c r="N6" s="140" t="s">
        <v>55</v>
      </c>
      <c r="O6" s="140" t="s">
        <v>61</v>
      </c>
      <c r="P6" s="139" t="s">
        <v>62</v>
      </c>
      <c r="Q6" s="140" t="s">
        <v>63</v>
      </c>
      <c r="R6" s="153" t="s">
        <v>64</v>
      </c>
      <c r="S6" s="139" t="s">
        <v>65</v>
      </c>
    </row>
    <row r="7" ht="18" customHeight="1" spans="1:19">
      <c r="A7" s="162">
        <v>1</v>
      </c>
      <c r="B7" s="162" t="s">
        <v>80</v>
      </c>
      <c r="C7" s="163">
        <v>3</v>
      </c>
      <c r="D7" s="163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</row>
    <row r="8" ht="21" customHeight="1" spans="1:19">
      <c r="A8" s="141" t="s">
        <v>67</v>
      </c>
      <c r="B8" s="142" t="s">
        <v>67</v>
      </c>
      <c r="C8" s="142" t="s">
        <v>234</v>
      </c>
      <c r="D8" s="143" t="s">
        <v>236</v>
      </c>
      <c r="E8" s="143" t="s">
        <v>378</v>
      </c>
      <c r="F8" s="143" t="s">
        <v>379</v>
      </c>
      <c r="G8" s="164">
        <v>1</v>
      </c>
      <c r="H8" s="57"/>
      <c r="I8" s="57">
        <v>150000</v>
      </c>
      <c r="J8" s="57">
        <v>150000</v>
      </c>
      <c r="K8" s="57"/>
      <c r="L8" s="57"/>
      <c r="M8" s="57"/>
      <c r="N8" s="57"/>
      <c r="O8" s="57"/>
      <c r="P8" s="59"/>
      <c r="Q8" s="59"/>
      <c r="R8" s="57"/>
      <c r="S8" s="57"/>
    </row>
    <row r="9" ht="21" customHeight="1" spans="1:19">
      <c r="A9" s="141" t="s">
        <v>67</v>
      </c>
      <c r="B9" s="142" t="s">
        <v>67</v>
      </c>
      <c r="C9" s="142" t="s">
        <v>234</v>
      </c>
      <c r="D9" s="143" t="s">
        <v>236</v>
      </c>
      <c r="E9" s="143" t="s">
        <v>380</v>
      </c>
      <c r="F9" s="143" t="s">
        <v>379</v>
      </c>
      <c r="G9" s="164">
        <v>1</v>
      </c>
      <c r="H9" s="57"/>
      <c r="I9" s="57">
        <v>200000</v>
      </c>
      <c r="J9" s="57">
        <v>200000</v>
      </c>
      <c r="K9" s="57"/>
      <c r="L9" s="57"/>
      <c r="M9" s="57"/>
      <c r="N9" s="57"/>
      <c r="O9" s="57"/>
      <c r="P9" s="59"/>
      <c r="Q9" s="59"/>
      <c r="R9" s="57"/>
      <c r="S9" s="57"/>
    </row>
    <row r="10" ht="21" customHeight="1" spans="1:19">
      <c r="A10" s="141" t="s">
        <v>67</v>
      </c>
      <c r="B10" s="142" t="s">
        <v>67</v>
      </c>
      <c r="C10" s="142" t="s">
        <v>278</v>
      </c>
      <c r="D10" s="143" t="s">
        <v>381</v>
      </c>
      <c r="E10" s="143" t="s">
        <v>382</v>
      </c>
      <c r="F10" s="143" t="s">
        <v>379</v>
      </c>
      <c r="G10" s="164">
        <v>1</v>
      </c>
      <c r="H10" s="57"/>
      <c r="I10" s="57">
        <v>30000</v>
      </c>
      <c r="J10" s="57">
        <v>30000</v>
      </c>
      <c r="K10" s="57"/>
      <c r="L10" s="57"/>
      <c r="M10" s="57"/>
      <c r="N10" s="57"/>
      <c r="O10" s="57"/>
      <c r="P10" s="59"/>
      <c r="Q10" s="59"/>
      <c r="R10" s="57"/>
      <c r="S10" s="57"/>
    </row>
    <row r="11" ht="27" customHeight="1" spans="1:19">
      <c r="A11" s="141" t="s">
        <v>67</v>
      </c>
      <c r="B11" s="142" t="s">
        <v>67</v>
      </c>
      <c r="C11" s="142" t="s">
        <v>280</v>
      </c>
      <c r="D11" s="143" t="s">
        <v>383</v>
      </c>
      <c r="E11" s="143" t="s">
        <v>384</v>
      </c>
      <c r="F11" s="143" t="s">
        <v>379</v>
      </c>
      <c r="G11" s="164">
        <v>1</v>
      </c>
      <c r="H11" s="57"/>
      <c r="I11" s="57">
        <v>20000</v>
      </c>
      <c r="J11" s="57">
        <v>20000</v>
      </c>
      <c r="K11" s="57"/>
      <c r="L11" s="57"/>
      <c r="M11" s="57"/>
      <c r="N11" s="57"/>
      <c r="O11" s="57"/>
      <c r="P11" s="59"/>
      <c r="Q11" s="59"/>
      <c r="R11" s="57"/>
      <c r="S11" s="57"/>
    </row>
    <row r="12" ht="21" customHeight="1" spans="1:19">
      <c r="A12" s="144" t="s">
        <v>180</v>
      </c>
      <c r="B12" s="145"/>
      <c r="C12" s="145"/>
      <c r="D12" s="146"/>
      <c r="E12" s="146"/>
      <c r="F12" s="146"/>
      <c r="G12" s="165"/>
      <c r="H12" s="57"/>
      <c r="I12" s="57">
        <v>400000</v>
      </c>
      <c r="J12" s="57">
        <v>400000</v>
      </c>
      <c r="K12" s="57"/>
      <c r="L12" s="57"/>
      <c r="M12" s="57"/>
      <c r="N12" s="57"/>
      <c r="O12" s="57"/>
      <c r="P12" s="59"/>
      <c r="Q12" s="59"/>
      <c r="R12" s="57"/>
      <c r="S12" s="57"/>
    </row>
    <row r="13" ht="21" customHeight="1" spans="1:19">
      <c r="A13" s="166" t="s">
        <v>385</v>
      </c>
      <c r="B13" s="167"/>
      <c r="C13" s="167"/>
      <c r="D13" s="166"/>
      <c r="E13" s="166"/>
      <c r="F13" s="166"/>
      <c r="G13" s="168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156944444444444" right="0.196527777777778" top="1" bottom="1" header="0.5" footer="0.5"/>
  <pageSetup paperSize="9" scale="3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7"/>
      <c r="B1" s="128"/>
      <c r="C1" s="128"/>
      <c r="D1" s="128"/>
      <c r="E1" s="128"/>
      <c r="F1" s="128"/>
      <c r="G1" s="128"/>
      <c r="H1" s="127"/>
      <c r="I1" s="127"/>
      <c r="J1" s="127"/>
      <c r="K1" s="127"/>
      <c r="L1" s="127"/>
      <c r="M1" s="127"/>
      <c r="N1" s="147"/>
      <c r="O1" s="127"/>
      <c r="P1" s="127"/>
      <c r="Q1" s="128"/>
      <c r="R1" s="127"/>
      <c r="S1" s="155"/>
      <c r="T1" s="155"/>
    </row>
    <row r="2" ht="41.25" customHeight="1" spans="1:20">
      <c r="A2" s="129" t="str">
        <f>"2025"&amp;"年部门政府购买服务预算表"</f>
        <v>2025年部门政府购买服务预算表</v>
      </c>
      <c r="B2" s="130"/>
      <c r="C2" s="130"/>
      <c r="D2" s="130"/>
      <c r="E2" s="130"/>
      <c r="F2" s="130"/>
      <c r="G2" s="130"/>
      <c r="H2" s="131"/>
      <c r="I2" s="131"/>
      <c r="J2" s="131"/>
      <c r="K2" s="131"/>
      <c r="L2" s="131"/>
      <c r="M2" s="131"/>
      <c r="N2" s="148"/>
      <c r="O2" s="131"/>
      <c r="P2" s="131"/>
      <c r="Q2" s="130"/>
      <c r="R2" s="131"/>
      <c r="S2" s="148"/>
      <c r="T2" s="130"/>
    </row>
    <row r="3" ht="22.5" customHeight="1" spans="1:20">
      <c r="A3" s="132" t="str">
        <f>"单位名称："&amp;"昆明市晋宁区市场监督管理局"</f>
        <v>单位名称：昆明市晋宁区市场监督管理局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47"/>
      <c r="O3" s="127"/>
      <c r="P3" s="127"/>
      <c r="Q3" s="128"/>
      <c r="R3" s="127"/>
      <c r="S3" s="156"/>
      <c r="T3" s="155" t="s">
        <v>0</v>
      </c>
    </row>
    <row r="4" ht="24" customHeight="1" spans="1:20">
      <c r="A4" s="48" t="s">
        <v>187</v>
      </c>
      <c r="B4" s="135" t="s">
        <v>188</v>
      </c>
      <c r="C4" s="135" t="s">
        <v>368</v>
      </c>
      <c r="D4" s="135" t="s">
        <v>386</v>
      </c>
      <c r="E4" s="135" t="s">
        <v>387</v>
      </c>
      <c r="F4" s="135" t="s">
        <v>388</v>
      </c>
      <c r="G4" s="135" t="s">
        <v>389</v>
      </c>
      <c r="H4" s="136" t="s">
        <v>390</v>
      </c>
      <c r="I4" s="136" t="s">
        <v>391</v>
      </c>
      <c r="J4" s="149" t="s">
        <v>195</v>
      </c>
      <c r="K4" s="149"/>
      <c r="L4" s="149"/>
      <c r="M4" s="149"/>
      <c r="N4" s="150"/>
      <c r="O4" s="149"/>
      <c r="P4" s="149"/>
      <c r="Q4" s="157"/>
      <c r="R4" s="149"/>
      <c r="S4" s="150"/>
      <c r="T4" s="158"/>
    </row>
    <row r="5" ht="24" customHeight="1" spans="1:20">
      <c r="A5" s="50"/>
      <c r="B5" s="137"/>
      <c r="C5" s="137"/>
      <c r="D5" s="137"/>
      <c r="E5" s="137"/>
      <c r="F5" s="137"/>
      <c r="G5" s="137"/>
      <c r="H5" s="138"/>
      <c r="I5" s="138"/>
      <c r="J5" s="138" t="s">
        <v>53</v>
      </c>
      <c r="K5" s="138" t="s">
        <v>56</v>
      </c>
      <c r="L5" s="138" t="s">
        <v>374</v>
      </c>
      <c r="M5" s="138" t="s">
        <v>375</v>
      </c>
      <c r="N5" s="151" t="s">
        <v>376</v>
      </c>
      <c r="O5" s="152" t="s">
        <v>377</v>
      </c>
      <c r="P5" s="152"/>
      <c r="Q5" s="159"/>
      <c r="R5" s="152"/>
      <c r="S5" s="160"/>
      <c r="T5" s="139"/>
    </row>
    <row r="6" ht="54" customHeight="1" spans="1:20">
      <c r="A6" s="53"/>
      <c r="B6" s="139"/>
      <c r="C6" s="139"/>
      <c r="D6" s="139"/>
      <c r="E6" s="139"/>
      <c r="F6" s="139"/>
      <c r="G6" s="139"/>
      <c r="H6" s="140"/>
      <c r="I6" s="140"/>
      <c r="J6" s="140"/>
      <c r="K6" s="140" t="s">
        <v>55</v>
      </c>
      <c r="L6" s="140"/>
      <c r="M6" s="140"/>
      <c r="N6" s="153"/>
      <c r="O6" s="140" t="s">
        <v>55</v>
      </c>
      <c r="P6" s="140" t="s">
        <v>61</v>
      </c>
      <c r="Q6" s="139" t="s">
        <v>62</v>
      </c>
      <c r="R6" s="140" t="s">
        <v>63</v>
      </c>
      <c r="S6" s="153" t="s">
        <v>64</v>
      </c>
      <c r="T6" s="139" t="s">
        <v>65</v>
      </c>
    </row>
    <row r="7" ht="17.25" customHeight="1" spans="1:20">
      <c r="A7" s="54">
        <v>1</v>
      </c>
      <c r="B7" s="139">
        <v>2</v>
      </c>
      <c r="C7" s="54">
        <v>3</v>
      </c>
      <c r="D7" s="54">
        <v>4</v>
      </c>
      <c r="E7" s="139">
        <v>5</v>
      </c>
      <c r="F7" s="54">
        <v>6</v>
      </c>
      <c r="G7" s="54">
        <v>7</v>
      </c>
      <c r="H7" s="139">
        <v>8</v>
      </c>
      <c r="I7" s="54">
        <v>9</v>
      </c>
      <c r="J7" s="54">
        <v>10</v>
      </c>
      <c r="K7" s="139">
        <v>11</v>
      </c>
      <c r="L7" s="54">
        <v>12</v>
      </c>
      <c r="M7" s="54">
        <v>13</v>
      </c>
      <c r="N7" s="139">
        <v>14</v>
      </c>
      <c r="O7" s="54">
        <v>15</v>
      </c>
      <c r="P7" s="54">
        <v>16</v>
      </c>
      <c r="Q7" s="139">
        <v>17</v>
      </c>
      <c r="R7" s="54">
        <v>18</v>
      </c>
      <c r="S7" s="54">
        <v>19</v>
      </c>
      <c r="T7" s="54">
        <v>20</v>
      </c>
    </row>
    <row r="8" ht="21" customHeight="1" spans="1:20">
      <c r="A8" s="141" t="s">
        <v>67</v>
      </c>
      <c r="B8" s="142" t="s">
        <v>67</v>
      </c>
      <c r="C8" s="142" t="s">
        <v>278</v>
      </c>
      <c r="D8" s="142" t="s">
        <v>392</v>
      </c>
      <c r="E8" s="142" t="s">
        <v>393</v>
      </c>
      <c r="F8" s="142" t="s">
        <v>73</v>
      </c>
      <c r="G8" s="142" t="s">
        <v>394</v>
      </c>
      <c r="H8" s="143" t="s">
        <v>95</v>
      </c>
      <c r="I8" s="143" t="s">
        <v>395</v>
      </c>
      <c r="J8" s="57">
        <v>30000</v>
      </c>
      <c r="K8" s="57">
        <v>30000</v>
      </c>
      <c r="L8" s="57"/>
      <c r="M8" s="57"/>
      <c r="N8" s="57"/>
      <c r="O8" s="57"/>
      <c r="P8" s="57"/>
      <c r="Q8" s="59"/>
      <c r="R8" s="59"/>
      <c r="S8" s="57"/>
      <c r="T8" s="57"/>
    </row>
    <row r="9" ht="21" customHeight="1" spans="1:20">
      <c r="A9" s="144" t="s">
        <v>180</v>
      </c>
      <c r="B9" s="145"/>
      <c r="C9" s="145"/>
      <c r="D9" s="145"/>
      <c r="E9" s="145"/>
      <c r="F9" s="145"/>
      <c r="G9" s="145"/>
      <c r="H9" s="146"/>
      <c r="I9" s="154"/>
      <c r="J9" s="57">
        <v>30000</v>
      </c>
      <c r="K9" s="57">
        <v>30000</v>
      </c>
      <c r="L9" s="57"/>
      <c r="M9" s="57"/>
      <c r="N9" s="57"/>
      <c r="O9" s="57"/>
      <c r="P9" s="57"/>
      <c r="Q9" s="59"/>
      <c r="R9" s="59"/>
      <c r="S9" s="57"/>
      <c r="T9" s="5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236111111111111" right="0.156944444444444" top="1" bottom="1" header="0.5" footer="0.5"/>
  <pageSetup paperSize="9" scale="2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23" sqref="C23"/>
    </sheetView>
  </sheetViews>
  <sheetFormatPr defaultColWidth="9.15" defaultRowHeight="14.25" customHeight="1" outlineLevelCol="4"/>
  <cols>
    <col min="1" max="1" width="44.25" style="92" customWidth="1"/>
    <col min="2" max="5" width="20" style="92" customWidth="1"/>
    <col min="6" max="16384" width="9.15" style="92"/>
  </cols>
  <sheetData>
    <row r="1" s="92" customFormat="1" customHeight="1" spans="1:5">
      <c r="A1" s="93"/>
      <c r="B1" s="93"/>
      <c r="C1" s="93"/>
      <c r="D1" s="93"/>
      <c r="E1" s="93"/>
    </row>
    <row r="2" s="92" customFormat="1" ht="17.25" customHeight="1" spans="4:5">
      <c r="D2" s="108"/>
      <c r="E2" s="107" t="s">
        <v>396</v>
      </c>
    </row>
    <row r="3" s="92" customFormat="1" ht="41.25" customHeight="1" spans="1:5">
      <c r="A3" s="109" t="str">
        <f>"2025"&amp;"年对下转移支付预算表"</f>
        <v>2025年对下转移支付预算表</v>
      </c>
      <c r="B3" s="95"/>
      <c r="C3" s="95"/>
      <c r="D3" s="95"/>
      <c r="E3" s="96"/>
    </row>
    <row r="4" s="92" customFormat="1" ht="18" customHeight="1" spans="1:5">
      <c r="A4" s="110" t="s">
        <v>397</v>
      </c>
      <c r="B4" s="111"/>
      <c r="C4" s="111"/>
      <c r="D4" s="112"/>
      <c r="E4" s="113" t="s">
        <v>0</v>
      </c>
    </row>
    <row r="5" s="92" customFormat="1" ht="19.5" customHeight="1" spans="1:5">
      <c r="A5" s="114" t="s">
        <v>398</v>
      </c>
      <c r="B5" s="115" t="s">
        <v>195</v>
      </c>
      <c r="C5" s="116"/>
      <c r="D5" s="116"/>
      <c r="E5" s="117" t="s">
        <v>399</v>
      </c>
    </row>
    <row r="6" s="92" customFormat="1" ht="40.5" customHeight="1" spans="1:5">
      <c r="A6" s="118"/>
      <c r="B6" s="119" t="s">
        <v>53</v>
      </c>
      <c r="C6" s="120" t="s">
        <v>56</v>
      </c>
      <c r="D6" s="121" t="s">
        <v>374</v>
      </c>
      <c r="E6" s="117"/>
    </row>
    <row r="7" s="92" customFormat="1" ht="19.5" customHeight="1" spans="1:5">
      <c r="A7" s="122">
        <v>1</v>
      </c>
      <c r="B7" s="122">
        <v>2</v>
      </c>
      <c r="C7" s="122">
        <v>3</v>
      </c>
      <c r="D7" s="123">
        <v>4</v>
      </c>
      <c r="E7" s="124">
        <v>24</v>
      </c>
    </row>
    <row r="8" s="92" customFormat="1" ht="19.5" customHeight="1" spans="1:5">
      <c r="A8" s="100"/>
      <c r="B8" s="125"/>
      <c r="C8" s="125"/>
      <c r="D8" s="125"/>
      <c r="E8" s="125"/>
    </row>
    <row r="9" s="92" customFormat="1" ht="19.5" customHeight="1" spans="1:5">
      <c r="A9" s="101"/>
      <c r="B9" s="125"/>
      <c r="C9" s="125"/>
      <c r="D9" s="125"/>
      <c r="E9" s="125"/>
    </row>
    <row r="10" s="92" customFormat="1" ht="34" customHeight="1" spans="1:1">
      <c r="A10" s="126" t="s">
        <v>400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22" sqref="E22"/>
    </sheetView>
  </sheetViews>
  <sheetFormatPr defaultColWidth="9.14166666666667" defaultRowHeight="12" customHeight="1"/>
  <cols>
    <col min="1" max="1" width="55.375" style="92" customWidth="1"/>
    <col min="2" max="2" width="29" style="92" customWidth="1"/>
    <col min="3" max="5" width="23.575" style="92" customWidth="1"/>
    <col min="6" max="6" width="11.2833333333333" style="92" customWidth="1"/>
    <col min="7" max="7" width="25.1416666666667" style="92" customWidth="1"/>
    <col min="8" max="8" width="15.575" style="92" customWidth="1"/>
    <col min="9" max="9" width="13.425" style="92" customWidth="1"/>
    <col min="10" max="10" width="18.85" style="92" customWidth="1"/>
    <col min="11" max="16384" width="9.14166666666667" style="92"/>
  </cols>
  <sheetData>
    <row r="1" s="92" customFormat="1" customHeight="1" spans="1:10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="92" customFormat="1" ht="16.5" customHeight="1" spans="10:10">
      <c r="J2" s="107" t="s">
        <v>401</v>
      </c>
    </row>
    <row r="3" s="92" customFormat="1" ht="41.25" customHeight="1" spans="1:10">
      <c r="A3" s="94" t="str">
        <f>"2025"&amp;"年对下转移支付绩效目标表"</f>
        <v>2025年对下转移支付绩效目标表</v>
      </c>
      <c r="B3" s="95"/>
      <c r="C3" s="95"/>
      <c r="D3" s="95"/>
      <c r="E3" s="95"/>
      <c r="F3" s="96"/>
      <c r="G3" s="95"/>
      <c r="H3" s="96"/>
      <c r="I3" s="96"/>
      <c r="J3" s="95"/>
    </row>
    <row r="4" s="92" customFormat="1" ht="17.25" customHeight="1" spans="1:1">
      <c r="A4" s="97" t="s">
        <v>397</v>
      </c>
    </row>
    <row r="5" s="92" customFormat="1" ht="44.25" customHeight="1" spans="1:10">
      <c r="A5" s="98" t="s">
        <v>398</v>
      </c>
      <c r="B5" s="98" t="s">
        <v>286</v>
      </c>
      <c r="C5" s="98" t="s">
        <v>287</v>
      </c>
      <c r="D5" s="98" t="s">
        <v>288</v>
      </c>
      <c r="E5" s="98" t="s">
        <v>289</v>
      </c>
      <c r="F5" s="99" t="s">
        <v>290</v>
      </c>
      <c r="G5" s="98" t="s">
        <v>291</v>
      </c>
      <c r="H5" s="99" t="s">
        <v>292</v>
      </c>
      <c r="I5" s="99" t="s">
        <v>293</v>
      </c>
      <c r="J5" s="98" t="s">
        <v>294</v>
      </c>
    </row>
    <row r="6" s="92" customFormat="1" ht="14.25" customHeight="1" spans="1:10">
      <c r="A6" s="98">
        <v>1</v>
      </c>
      <c r="B6" s="98">
        <v>2</v>
      </c>
      <c r="C6" s="98">
        <v>3</v>
      </c>
      <c r="D6" s="98">
        <v>4</v>
      </c>
      <c r="E6" s="98">
        <v>5</v>
      </c>
      <c r="F6" s="99">
        <v>6</v>
      </c>
      <c r="G6" s="98">
        <v>7</v>
      </c>
      <c r="H6" s="99">
        <v>8</v>
      </c>
      <c r="I6" s="99">
        <v>9</v>
      </c>
      <c r="J6" s="98">
        <v>10</v>
      </c>
    </row>
    <row r="7" s="92" customFormat="1" ht="42" customHeight="1" spans="1:10">
      <c r="A7" s="100"/>
      <c r="B7" s="101"/>
      <c r="C7" s="101"/>
      <c r="D7" s="101"/>
      <c r="E7" s="102"/>
      <c r="F7" s="103"/>
      <c r="G7" s="102"/>
      <c r="H7" s="103"/>
      <c r="I7" s="103"/>
      <c r="J7" s="102"/>
    </row>
    <row r="8" s="92" customFormat="1" ht="42" customHeight="1" spans="1:10">
      <c r="A8" s="100"/>
      <c r="B8" s="104"/>
      <c r="C8" s="104"/>
      <c r="D8" s="104"/>
      <c r="E8" s="100"/>
      <c r="F8" s="104"/>
      <c r="G8" s="100"/>
      <c r="H8" s="104"/>
      <c r="I8" s="104"/>
      <c r="J8" s="100"/>
    </row>
    <row r="9" s="92" customFormat="1" ht="45" customHeight="1" spans="1:3">
      <c r="A9" s="105" t="s">
        <v>402</v>
      </c>
      <c r="B9" s="106"/>
      <c r="C9" s="106"/>
    </row>
  </sheetData>
  <mergeCells count="2">
    <mergeCell ref="A3:J3"/>
    <mergeCell ref="A4:H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69"/>
      <c r="B1" s="70"/>
      <c r="C1" s="70"/>
      <c r="D1" s="71"/>
      <c r="E1" s="71"/>
      <c r="F1" s="71"/>
      <c r="G1" s="70"/>
      <c r="H1" s="70"/>
      <c r="I1" s="71"/>
    </row>
    <row r="2" ht="41.25" customHeight="1" spans="1:9">
      <c r="A2" s="72" t="str">
        <f>"2025"&amp;"年新增资产配置预算表"</f>
        <v>2025年新增资产配置预算表</v>
      </c>
      <c r="B2" s="73"/>
      <c r="C2" s="73"/>
      <c r="D2" s="74"/>
      <c r="E2" s="74"/>
      <c r="F2" s="74"/>
      <c r="G2" s="73"/>
      <c r="H2" s="73"/>
      <c r="I2" s="74"/>
    </row>
    <row r="3" customHeight="1" spans="1:9">
      <c r="A3" s="75" t="str">
        <f>"单位名称："&amp;"昆明市晋宁区市场监督管理局"</f>
        <v>单位名称：昆明市晋宁区市场监督管理局</v>
      </c>
      <c r="B3" s="76"/>
      <c r="C3" s="76"/>
      <c r="D3" s="77"/>
      <c r="F3" s="74"/>
      <c r="G3" s="73"/>
      <c r="H3" s="73"/>
      <c r="I3" s="91" t="s">
        <v>0</v>
      </c>
    </row>
    <row r="4" ht="28.5" customHeight="1" spans="1:9">
      <c r="A4" s="67" t="s">
        <v>187</v>
      </c>
      <c r="B4" s="78" t="s">
        <v>188</v>
      </c>
      <c r="C4" s="79" t="s">
        <v>403</v>
      </c>
      <c r="D4" s="67" t="s">
        <v>404</v>
      </c>
      <c r="E4" s="67" t="s">
        <v>405</v>
      </c>
      <c r="F4" s="67" t="s">
        <v>406</v>
      </c>
      <c r="G4" s="78" t="s">
        <v>407</v>
      </c>
      <c r="H4" s="68"/>
      <c r="I4" s="67"/>
    </row>
    <row r="5" ht="21" customHeight="1" spans="1:9">
      <c r="A5" s="79"/>
      <c r="B5" s="80"/>
      <c r="C5" s="80"/>
      <c r="D5" s="81"/>
      <c r="E5" s="80"/>
      <c r="F5" s="80"/>
      <c r="G5" s="78" t="s">
        <v>372</v>
      </c>
      <c r="H5" s="78" t="s">
        <v>408</v>
      </c>
      <c r="I5" s="78" t="s">
        <v>409</v>
      </c>
    </row>
    <row r="6" ht="17.25" customHeight="1" spans="1:9">
      <c r="A6" s="82" t="s">
        <v>79</v>
      </c>
      <c r="B6" s="31" t="s">
        <v>80</v>
      </c>
      <c r="C6" s="82" t="s">
        <v>81</v>
      </c>
      <c r="D6" s="33" t="s">
        <v>82</v>
      </c>
      <c r="E6" s="82" t="s">
        <v>83</v>
      </c>
      <c r="F6" s="31" t="s">
        <v>84</v>
      </c>
      <c r="G6" s="83" t="s">
        <v>85</v>
      </c>
      <c r="H6" s="33" t="s">
        <v>86</v>
      </c>
      <c r="I6" s="33">
        <v>9</v>
      </c>
    </row>
    <row r="7" ht="19.5" customHeight="1" spans="1:9">
      <c r="A7" s="84" t="s">
        <v>67</v>
      </c>
      <c r="B7" s="85" t="s">
        <v>67</v>
      </c>
      <c r="C7" s="85" t="s">
        <v>410</v>
      </c>
      <c r="D7" s="18" t="s">
        <v>411</v>
      </c>
      <c r="E7" s="32" t="s">
        <v>412</v>
      </c>
      <c r="F7" s="83" t="s">
        <v>360</v>
      </c>
      <c r="G7" s="86">
        <v>1</v>
      </c>
      <c r="H7" s="87">
        <v>5000</v>
      </c>
      <c r="I7" s="87">
        <v>5000</v>
      </c>
    </row>
    <row r="8" ht="19.5" customHeight="1" spans="1:9">
      <c r="A8" s="20" t="s">
        <v>53</v>
      </c>
      <c r="B8" s="88"/>
      <c r="C8" s="88"/>
      <c r="D8" s="89"/>
      <c r="E8" s="90"/>
      <c r="F8" s="90"/>
      <c r="G8" s="86">
        <v>1</v>
      </c>
      <c r="H8" s="87">
        <v>5000</v>
      </c>
      <c r="I8" s="87">
        <v>5000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236111111111111" right="0.196527777777778" top="1" bottom="1" header="0.5" footer="0.5"/>
  <pageSetup paperSize="9" scale="5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C20" sqref="C20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0"/>
      <c r="E1" s="40"/>
      <c r="F1" s="40"/>
      <c r="G1" s="40"/>
      <c r="K1" s="41"/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"单位名称："&amp;"昆明市晋宁区市场监督管理局"</f>
        <v>单位名称：昆明市晋宁区市场监督管理局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0</v>
      </c>
    </row>
    <row r="4" ht="21.75" customHeight="1" spans="1:11">
      <c r="A4" s="64" t="s">
        <v>266</v>
      </c>
      <c r="B4" s="64" t="s">
        <v>190</v>
      </c>
      <c r="C4" s="64" t="s">
        <v>267</v>
      </c>
      <c r="D4" s="17" t="s">
        <v>191</v>
      </c>
      <c r="E4" s="17" t="s">
        <v>192</v>
      </c>
      <c r="F4" s="17" t="s">
        <v>268</v>
      </c>
      <c r="G4" s="17" t="s">
        <v>269</v>
      </c>
      <c r="H4" s="36" t="s">
        <v>53</v>
      </c>
      <c r="I4" s="14" t="s">
        <v>413</v>
      </c>
      <c r="J4" s="14"/>
      <c r="K4" s="14"/>
    </row>
    <row r="5" ht="21.75" customHeight="1" spans="1:11">
      <c r="A5" s="64"/>
      <c r="B5" s="64"/>
      <c r="C5" s="64"/>
      <c r="D5" s="17"/>
      <c r="E5" s="17"/>
      <c r="F5" s="17"/>
      <c r="G5" s="17"/>
      <c r="H5" s="14"/>
      <c r="I5" s="17" t="s">
        <v>56</v>
      </c>
      <c r="J5" s="17" t="s">
        <v>57</v>
      </c>
      <c r="K5" s="17" t="s">
        <v>58</v>
      </c>
    </row>
    <row r="6" ht="40.5" customHeight="1" spans="1:11">
      <c r="A6" s="65"/>
      <c r="B6" s="65"/>
      <c r="C6" s="65"/>
      <c r="D6" s="17"/>
      <c r="E6" s="17"/>
      <c r="F6" s="17"/>
      <c r="G6" s="17"/>
      <c r="H6" s="14"/>
      <c r="I6" s="17" t="s">
        <v>55</v>
      </c>
      <c r="J6" s="17"/>
      <c r="K6" s="17"/>
    </row>
    <row r="7" ht="20.2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" customHeight="1" spans="1:11">
      <c r="A8" s="66"/>
      <c r="B8" s="60"/>
      <c r="C8" s="66"/>
      <c r="D8" s="66"/>
      <c r="E8" s="66"/>
      <c r="F8" s="66"/>
      <c r="G8" s="66"/>
      <c r="H8" s="57"/>
      <c r="I8" s="57"/>
      <c r="J8" s="57"/>
      <c r="K8" s="57"/>
    </row>
    <row r="9" ht="24" customHeight="1" spans="1:11">
      <c r="A9" s="18"/>
      <c r="B9" s="32"/>
      <c r="C9" s="18"/>
      <c r="D9" s="18"/>
      <c r="E9" s="18"/>
      <c r="F9" s="18"/>
      <c r="G9" s="18"/>
      <c r="H9" s="57"/>
      <c r="I9" s="57"/>
      <c r="J9" s="57"/>
      <c r="K9" s="57"/>
    </row>
    <row r="10" ht="18.75" customHeight="1" spans="1:11">
      <c r="A10" s="67" t="s">
        <v>180</v>
      </c>
      <c r="B10" s="22"/>
      <c r="C10" s="22"/>
      <c r="D10" s="22"/>
      <c r="E10" s="22"/>
      <c r="F10" s="22"/>
      <c r="G10" s="22"/>
      <c r="H10" s="57"/>
      <c r="I10" s="57"/>
      <c r="J10" s="57"/>
      <c r="K10" s="57"/>
    </row>
    <row r="12" customHeight="1" spans="1:1">
      <c r="A12" t="s">
        <v>414</v>
      </c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/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"单位名称："&amp;"昆明市晋宁区市场监督管理局"</f>
        <v>单位名称：昆明市晋宁区市场监督管理局</v>
      </c>
      <c r="B3" s="44"/>
      <c r="C3" s="44"/>
      <c r="D3" s="44"/>
      <c r="E3" s="45"/>
      <c r="F3" s="45"/>
      <c r="G3" s="46" t="s">
        <v>0</v>
      </c>
    </row>
    <row r="4" ht="21.75" customHeight="1" spans="1:7">
      <c r="A4" s="47" t="s">
        <v>267</v>
      </c>
      <c r="B4" s="47" t="s">
        <v>266</v>
      </c>
      <c r="C4" s="47" t="s">
        <v>190</v>
      </c>
      <c r="D4" s="48" t="s">
        <v>415</v>
      </c>
      <c r="E4" s="12" t="s">
        <v>56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51" t="str">
        <f>("2025"+1)&amp;"年"</f>
        <v>2026年</v>
      </c>
      <c r="G5" s="51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4"/>
      <c r="G6" s="54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customHeight="1" spans="1:7">
      <c r="A8" s="56" t="s">
        <v>67</v>
      </c>
      <c r="B8" s="57"/>
      <c r="C8" s="57"/>
      <c r="D8" s="57"/>
      <c r="E8" s="57">
        <v>500000</v>
      </c>
      <c r="F8" s="57"/>
      <c r="G8" s="57"/>
    </row>
    <row r="9" ht="17.25" customHeight="1" spans="1:7">
      <c r="A9" s="32"/>
      <c r="B9" s="58" t="s">
        <v>416</v>
      </c>
      <c r="C9" s="58" t="s">
        <v>274</v>
      </c>
      <c r="D9" s="32" t="s">
        <v>417</v>
      </c>
      <c r="E9" s="59">
        <v>250000</v>
      </c>
      <c r="F9" s="59"/>
      <c r="G9" s="59"/>
    </row>
    <row r="10" ht="17.25" customHeight="1" spans="1:7">
      <c r="A10" s="60"/>
      <c r="B10" s="58" t="s">
        <v>416</v>
      </c>
      <c r="C10" s="58" t="s">
        <v>276</v>
      </c>
      <c r="D10" s="32" t="s">
        <v>417</v>
      </c>
      <c r="E10" s="59">
        <v>50000</v>
      </c>
      <c r="F10" s="59"/>
      <c r="G10" s="59"/>
    </row>
    <row r="11" ht="17.25" customHeight="1" spans="1:7">
      <c r="A11" s="60"/>
      <c r="B11" s="58" t="s">
        <v>416</v>
      </c>
      <c r="C11" s="58" t="s">
        <v>278</v>
      </c>
      <c r="D11" s="32" t="s">
        <v>417</v>
      </c>
      <c r="E11" s="59">
        <v>30000</v>
      </c>
      <c r="F11" s="59"/>
      <c r="G11" s="59"/>
    </row>
    <row r="12" ht="17.25" customHeight="1" spans="1:7">
      <c r="A12" s="60"/>
      <c r="B12" s="58" t="s">
        <v>416</v>
      </c>
      <c r="C12" s="58" t="s">
        <v>280</v>
      </c>
      <c r="D12" s="32" t="s">
        <v>417</v>
      </c>
      <c r="E12" s="59">
        <v>20000</v>
      </c>
      <c r="F12" s="59"/>
      <c r="G12" s="59"/>
    </row>
    <row r="13" ht="17.25" customHeight="1" spans="1:7">
      <c r="A13" s="60"/>
      <c r="B13" s="58" t="s">
        <v>416</v>
      </c>
      <c r="C13" s="58" t="s">
        <v>282</v>
      </c>
      <c r="D13" s="32" t="s">
        <v>417</v>
      </c>
      <c r="E13" s="59">
        <v>150000</v>
      </c>
      <c r="F13" s="59"/>
      <c r="G13" s="59"/>
    </row>
    <row r="14" ht="18.75" customHeight="1" spans="1:7">
      <c r="A14" s="61" t="s">
        <v>53</v>
      </c>
      <c r="B14" s="62" t="s">
        <v>418</v>
      </c>
      <c r="C14" s="62"/>
      <c r="D14" s="63"/>
      <c r="E14" s="59">
        <v>500000</v>
      </c>
      <c r="F14" s="59"/>
      <c r="G14" s="59"/>
    </row>
  </sheetData>
  <mergeCells count="11">
    <mergeCell ref="A2:G2"/>
    <mergeCell ref="A3:F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196527777777778" right="0.156944444444444" top="1" bottom="1" header="0.5" footer="0.5"/>
  <pageSetup paperSize="9" scale="77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0"/>
  <sheetViews>
    <sheetView showZeros="0" tabSelected="1" topLeftCell="C1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/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"单位名称："&amp;"昆明市晋宁区市场监督管理局"</f>
        <v>单位名称：昆明市晋宁区市场监督管理局</v>
      </c>
      <c r="B3" s="3"/>
      <c r="C3" s="4"/>
      <c r="D3" s="5"/>
      <c r="E3" s="5"/>
      <c r="F3" s="5"/>
      <c r="G3" s="5"/>
      <c r="H3" s="5"/>
      <c r="I3" s="5"/>
      <c r="J3" s="249" t="s">
        <v>0</v>
      </c>
    </row>
    <row r="4" ht="30" customHeight="1" spans="1:10">
      <c r="A4" s="6" t="s">
        <v>419</v>
      </c>
      <c r="B4" s="7" t="s">
        <v>68</v>
      </c>
      <c r="C4" s="8"/>
      <c r="D4" s="8"/>
      <c r="E4" s="9"/>
      <c r="F4" s="10" t="s">
        <v>420</v>
      </c>
      <c r="G4" s="9"/>
      <c r="H4" s="11" t="s">
        <v>67</v>
      </c>
      <c r="I4" s="8"/>
      <c r="J4" s="9"/>
    </row>
    <row r="5" ht="32.25" customHeight="1" spans="1:10">
      <c r="A5" s="12" t="s">
        <v>421</v>
      </c>
      <c r="B5" s="13"/>
      <c r="C5" s="13"/>
      <c r="D5" s="13"/>
      <c r="E5" s="13"/>
      <c r="F5" s="13"/>
      <c r="G5" s="13"/>
      <c r="H5" s="13"/>
      <c r="I5" s="35"/>
      <c r="J5" s="36" t="s">
        <v>422</v>
      </c>
    </row>
    <row r="6" ht="99.75" customHeight="1" spans="1:10">
      <c r="A6" s="14" t="s">
        <v>423</v>
      </c>
      <c r="B6" s="15" t="s">
        <v>424</v>
      </c>
      <c r="C6" s="16" t="s">
        <v>425</v>
      </c>
      <c r="D6" s="16"/>
      <c r="E6" s="16"/>
      <c r="F6" s="16"/>
      <c r="G6" s="16"/>
      <c r="H6" s="16"/>
      <c r="I6" s="16"/>
      <c r="J6" s="37" t="s">
        <v>426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427</v>
      </c>
      <c r="D7" s="16"/>
      <c r="E7" s="16"/>
      <c r="F7" s="16"/>
      <c r="G7" s="16"/>
      <c r="H7" s="16"/>
      <c r="I7" s="16"/>
      <c r="J7" s="37" t="s">
        <v>428</v>
      </c>
    </row>
    <row r="8" ht="75" customHeight="1" spans="1:10">
      <c r="A8" s="15" t="s">
        <v>429</v>
      </c>
      <c r="B8" s="17" t="str">
        <f>"预算年度（"&amp;"2025"&amp;"年）绩效目标"</f>
        <v>预算年度（2025年）绩效目标</v>
      </c>
      <c r="C8" s="18" t="s">
        <v>328</v>
      </c>
      <c r="D8" s="18"/>
      <c r="E8" s="18"/>
      <c r="F8" s="18"/>
      <c r="G8" s="18"/>
      <c r="H8" s="18"/>
      <c r="I8" s="18"/>
      <c r="J8" s="38" t="s">
        <v>430</v>
      </c>
    </row>
    <row r="9" ht="32.25" customHeight="1" spans="1:10">
      <c r="A9" s="19" t="s">
        <v>431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432</v>
      </c>
      <c r="B10" s="15"/>
      <c r="C10" s="14" t="s">
        <v>433</v>
      </c>
      <c r="D10" s="14"/>
      <c r="E10" s="14"/>
      <c r="F10" s="14" t="s">
        <v>434</v>
      </c>
      <c r="G10" s="14"/>
      <c r="H10" s="14" t="s">
        <v>435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436</v>
      </c>
      <c r="I11" s="15" t="s">
        <v>437</v>
      </c>
      <c r="J11" s="15" t="s">
        <v>438</v>
      </c>
    </row>
    <row r="12" ht="24" customHeight="1" spans="1:10">
      <c r="A12" s="20" t="s">
        <v>53</v>
      </c>
      <c r="B12" s="21"/>
      <c r="C12" s="21"/>
      <c r="D12" s="21"/>
      <c r="E12" s="21"/>
      <c r="F12" s="21"/>
      <c r="G12" s="22"/>
      <c r="H12" s="23">
        <v>23224736.68</v>
      </c>
      <c r="I12" s="23">
        <v>23017601.6</v>
      </c>
      <c r="J12" s="23">
        <v>207135.08</v>
      </c>
    </row>
    <row r="13" ht="34.5" customHeight="1" spans="1:10">
      <c r="A13" s="16" t="s">
        <v>295</v>
      </c>
      <c r="B13" s="24"/>
      <c r="C13" s="16" t="s">
        <v>328</v>
      </c>
      <c r="D13" s="24"/>
      <c r="E13" s="24"/>
      <c r="F13" s="24"/>
      <c r="G13" s="24"/>
      <c r="H13" s="25">
        <v>23224736.68</v>
      </c>
      <c r="I13" s="25">
        <v>23017601.6</v>
      </c>
      <c r="J13" s="25">
        <v>207135.08</v>
      </c>
    </row>
    <row r="14" ht="32.25" customHeight="1" spans="1:10">
      <c r="A14" s="19" t="s">
        <v>439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440</v>
      </c>
      <c r="B15" s="26"/>
      <c r="C15" s="26"/>
      <c r="D15" s="26"/>
      <c r="E15" s="26"/>
      <c r="F15" s="26"/>
      <c r="G15" s="26"/>
      <c r="H15" s="27" t="s">
        <v>441</v>
      </c>
      <c r="I15" s="39" t="s">
        <v>294</v>
      </c>
      <c r="J15" s="27" t="s">
        <v>442</v>
      </c>
    </row>
    <row r="16" ht="36" customHeight="1" spans="1:10">
      <c r="A16" s="28" t="s">
        <v>287</v>
      </c>
      <c r="B16" s="28" t="s">
        <v>443</v>
      </c>
      <c r="C16" s="29" t="s">
        <v>289</v>
      </c>
      <c r="D16" s="29" t="s">
        <v>290</v>
      </c>
      <c r="E16" s="29" t="s">
        <v>291</v>
      </c>
      <c r="F16" s="29" t="s">
        <v>292</v>
      </c>
      <c r="G16" s="29" t="s">
        <v>293</v>
      </c>
      <c r="H16" s="30"/>
      <c r="I16" s="30"/>
      <c r="J16" s="30"/>
    </row>
    <row r="17" ht="32.25" customHeight="1" spans="1:10">
      <c r="A17" s="31" t="s">
        <v>296</v>
      </c>
      <c r="B17" s="31"/>
      <c r="C17" s="32"/>
      <c r="D17" s="31"/>
      <c r="E17" s="31"/>
      <c r="F17" s="31"/>
      <c r="G17" s="31"/>
      <c r="H17" s="33"/>
      <c r="I17" s="18"/>
      <c r="J17" s="33"/>
    </row>
    <row r="18" ht="32.25" customHeight="1" spans="1:10">
      <c r="A18" s="31"/>
      <c r="B18" s="31" t="s">
        <v>315</v>
      </c>
      <c r="C18" s="32"/>
      <c r="D18" s="31"/>
      <c r="E18" s="31"/>
      <c r="F18" s="31"/>
      <c r="G18" s="31"/>
      <c r="H18" s="33"/>
      <c r="I18" s="18"/>
      <c r="J18" s="33"/>
    </row>
    <row r="19" ht="32.25" customHeight="1" spans="1:10">
      <c r="A19" s="31"/>
      <c r="B19" s="31"/>
      <c r="C19" s="32" t="s">
        <v>444</v>
      </c>
      <c r="D19" s="31" t="s">
        <v>307</v>
      </c>
      <c r="E19" s="31" t="s">
        <v>445</v>
      </c>
      <c r="F19" s="31" t="s">
        <v>335</v>
      </c>
      <c r="G19" s="31" t="s">
        <v>302</v>
      </c>
      <c r="H19" s="33" t="s">
        <v>446</v>
      </c>
      <c r="I19" s="18" t="s">
        <v>447</v>
      </c>
      <c r="J19" s="33" t="s">
        <v>448</v>
      </c>
    </row>
    <row r="20" ht="32.25" customHeight="1" spans="1:10">
      <c r="A20" s="31"/>
      <c r="B20" s="31"/>
      <c r="C20" s="32" t="s">
        <v>449</v>
      </c>
      <c r="D20" s="31" t="s">
        <v>307</v>
      </c>
      <c r="E20" s="31" t="s">
        <v>450</v>
      </c>
      <c r="F20" s="31" t="s">
        <v>335</v>
      </c>
      <c r="G20" s="31" t="s">
        <v>302</v>
      </c>
      <c r="H20" s="33" t="s">
        <v>451</v>
      </c>
      <c r="I20" s="18" t="s">
        <v>452</v>
      </c>
      <c r="J20" s="33" t="s">
        <v>448</v>
      </c>
    </row>
    <row r="21" ht="32.25" customHeight="1" spans="1:10">
      <c r="A21" s="31"/>
      <c r="B21" s="31"/>
      <c r="C21" s="32" t="s">
        <v>453</v>
      </c>
      <c r="D21" s="31" t="s">
        <v>307</v>
      </c>
      <c r="E21" s="31" t="s">
        <v>454</v>
      </c>
      <c r="F21" s="31" t="s">
        <v>455</v>
      </c>
      <c r="G21" s="31" t="s">
        <v>302</v>
      </c>
      <c r="H21" s="33" t="s">
        <v>456</v>
      </c>
      <c r="I21" s="18" t="s">
        <v>457</v>
      </c>
      <c r="J21" s="33" t="s">
        <v>448</v>
      </c>
    </row>
    <row r="22" ht="32.25" customHeight="1" spans="1:10">
      <c r="A22" s="31"/>
      <c r="B22" s="31"/>
      <c r="C22" s="32" t="s">
        <v>458</v>
      </c>
      <c r="D22" s="31" t="s">
        <v>307</v>
      </c>
      <c r="E22" s="31" t="s">
        <v>459</v>
      </c>
      <c r="F22" s="31" t="s">
        <v>460</v>
      </c>
      <c r="G22" s="31" t="s">
        <v>302</v>
      </c>
      <c r="H22" s="33" t="s">
        <v>461</v>
      </c>
      <c r="I22" s="18" t="s">
        <v>462</v>
      </c>
      <c r="J22" s="33" t="s">
        <v>463</v>
      </c>
    </row>
    <row r="23" ht="32.25" customHeight="1" spans="1:10">
      <c r="A23" s="31"/>
      <c r="B23" s="31"/>
      <c r="C23" s="32" t="s">
        <v>345</v>
      </c>
      <c r="D23" s="31" t="s">
        <v>299</v>
      </c>
      <c r="E23" s="31" t="s">
        <v>464</v>
      </c>
      <c r="F23" s="31" t="s">
        <v>347</v>
      </c>
      <c r="G23" s="31" t="s">
        <v>302</v>
      </c>
      <c r="H23" s="33" t="s">
        <v>446</v>
      </c>
      <c r="I23" s="18" t="s">
        <v>348</v>
      </c>
      <c r="J23" s="33" t="s">
        <v>465</v>
      </c>
    </row>
    <row r="24" ht="32.25" customHeight="1" spans="1:10">
      <c r="A24" s="31"/>
      <c r="B24" s="31"/>
      <c r="C24" s="32" t="s">
        <v>349</v>
      </c>
      <c r="D24" s="31" t="s">
        <v>299</v>
      </c>
      <c r="E24" s="31" t="s">
        <v>350</v>
      </c>
      <c r="F24" s="31" t="s">
        <v>347</v>
      </c>
      <c r="G24" s="31" t="s">
        <v>302</v>
      </c>
      <c r="H24" s="33" t="s">
        <v>446</v>
      </c>
      <c r="I24" s="18" t="s">
        <v>351</v>
      </c>
      <c r="J24" s="33" t="s">
        <v>465</v>
      </c>
    </row>
    <row r="25" ht="32.25" customHeight="1" spans="1:10">
      <c r="A25" s="31"/>
      <c r="B25" s="31" t="s">
        <v>297</v>
      </c>
      <c r="C25" s="32"/>
      <c r="D25" s="31"/>
      <c r="E25" s="31"/>
      <c r="F25" s="31"/>
      <c r="G25" s="31"/>
      <c r="H25" s="33"/>
      <c r="I25" s="18"/>
      <c r="J25" s="33"/>
    </row>
    <row r="26" ht="32.25" customHeight="1" spans="1:10">
      <c r="A26" s="31"/>
      <c r="B26" s="31"/>
      <c r="C26" s="32" t="s">
        <v>319</v>
      </c>
      <c r="D26" s="31" t="s">
        <v>307</v>
      </c>
      <c r="E26" s="31" t="s">
        <v>320</v>
      </c>
      <c r="F26" s="31" t="s">
        <v>301</v>
      </c>
      <c r="G26" s="31" t="s">
        <v>309</v>
      </c>
      <c r="H26" s="33" t="s">
        <v>446</v>
      </c>
      <c r="I26" s="18" t="s">
        <v>321</v>
      </c>
      <c r="J26" s="33" t="s">
        <v>465</v>
      </c>
    </row>
    <row r="27" ht="32.25" customHeight="1" spans="1:10">
      <c r="A27" s="31"/>
      <c r="B27" s="31"/>
      <c r="C27" s="32" t="s">
        <v>355</v>
      </c>
      <c r="D27" s="31" t="s">
        <v>307</v>
      </c>
      <c r="E27" s="31" t="s">
        <v>300</v>
      </c>
      <c r="F27" s="31" t="s">
        <v>301</v>
      </c>
      <c r="G27" s="31" t="s">
        <v>302</v>
      </c>
      <c r="H27" s="33" t="s">
        <v>446</v>
      </c>
      <c r="I27" s="18" t="s">
        <v>356</v>
      </c>
      <c r="J27" s="33" t="s">
        <v>465</v>
      </c>
    </row>
    <row r="28" ht="32.25" customHeight="1" spans="1:10">
      <c r="A28" s="31"/>
      <c r="B28" s="31"/>
      <c r="C28" s="32" t="s">
        <v>352</v>
      </c>
      <c r="D28" s="31" t="s">
        <v>307</v>
      </c>
      <c r="E28" s="31" t="s">
        <v>300</v>
      </c>
      <c r="F28" s="31" t="s">
        <v>301</v>
      </c>
      <c r="G28" s="31" t="s">
        <v>302</v>
      </c>
      <c r="H28" s="33" t="s">
        <v>446</v>
      </c>
      <c r="I28" s="18" t="s">
        <v>354</v>
      </c>
      <c r="J28" s="33" t="s">
        <v>465</v>
      </c>
    </row>
    <row r="29" ht="32.25" customHeight="1" spans="1:10">
      <c r="A29" s="31" t="s">
        <v>304</v>
      </c>
      <c r="B29" s="31"/>
      <c r="C29" s="32"/>
      <c r="D29" s="31"/>
      <c r="E29" s="31"/>
      <c r="F29" s="31"/>
      <c r="G29" s="31"/>
      <c r="H29" s="33"/>
      <c r="I29" s="18"/>
      <c r="J29" s="33"/>
    </row>
    <row r="30" ht="32.25" customHeight="1" spans="1:10">
      <c r="A30" s="31"/>
      <c r="B30" s="31" t="s">
        <v>357</v>
      </c>
      <c r="C30" s="32"/>
      <c r="D30" s="31"/>
      <c r="E30" s="31"/>
      <c r="F30" s="31"/>
      <c r="G30" s="31"/>
      <c r="H30" s="33"/>
      <c r="I30" s="18"/>
      <c r="J30" s="33"/>
    </row>
    <row r="31" ht="32.25" customHeight="1" spans="1:10">
      <c r="A31" s="31"/>
      <c r="B31" s="31"/>
      <c r="C31" s="32" t="s">
        <v>358</v>
      </c>
      <c r="D31" s="31" t="s">
        <v>307</v>
      </c>
      <c r="E31" s="31" t="s">
        <v>359</v>
      </c>
      <c r="F31" s="31" t="s">
        <v>360</v>
      </c>
      <c r="G31" s="31" t="s">
        <v>302</v>
      </c>
      <c r="H31" s="33" t="s">
        <v>446</v>
      </c>
      <c r="I31" s="18" t="s">
        <v>361</v>
      </c>
      <c r="J31" s="33" t="s">
        <v>465</v>
      </c>
    </row>
    <row r="32" ht="32.25" customHeight="1" spans="1:10">
      <c r="A32" s="31"/>
      <c r="B32" s="31" t="s">
        <v>305</v>
      </c>
      <c r="C32" s="32"/>
      <c r="D32" s="31"/>
      <c r="E32" s="31"/>
      <c r="F32" s="31"/>
      <c r="G32" s="31"/>
      <c r="H32" s="33"/>
      <c r="I32" s="18"/>
      <c r="J32" s="33"/>
    </row>
    <row r="33" ht="32.25" customHeight="1" spans="1:10">
      <c r="A33" s="31"/>
      <c r="B33" s="31"/>
      <c r="C33" s="32" t="s">
        <v>337</v>
      </c>
      <c r="D33" s="31" t="s">
        <v>307</v>
      </c>
      <c r="E33" s="31" t="s">
        <v>338</v>
      </c>
      <c r="F33" s="31" t="s">
        <v>360</v>
      </c>
      <c r="G33" s="31" t="s">
        <v>309</v>
      </c>
      <c r="H33" s="33" t="s">
        <v>466</v>
      </c>
      <c r="I33" s="18" t="s">
        <v>467</v>
      </c>
      <c r="J33" s="33" t="s">
        <v>465</v>
      </c>
    </row>
    <row r="34" ht="32.25" customHeight="1" spans="1:10">
      <c r="A34" s="31"/>
      <c r="B34" s="31"/>
      <c r="C34" s="32" t="s">
        <v>322</v>
      </c>
      <c r="D34" s="31" t="s">
        <v>307</v>
      </c>
      <c r="E34" s="31" t="s">
        <v>323</v>
      </c>
      <c r="F34" s="31" t="s">
        <v>301</v>
      </c>
      <c r="G34" s="31" t="s">
        <v>309</v>
      </c>
      <c r="H34" s="33" t="s">
        <v>446</v>
      </c>
      <c r="I34" s="18" t="s">
        <v>324</v>
      </c>
      <c r="J34" s="33" t="s">
        <v>465</v>
      </c>
    </row>
    <row r="35" ht="32.25" customHeight="1" spans="1:10">
      <c r="A35" s="31"/>
      <c r="B35" s="31"/>
      <c r="C35" s="32" t="s">
        <v>362</v>
      </c>
      <c r="D35" s="31" t="s">
        <v>307</v>
      </c>
      <c r="E35" s="31" t="s">
        <v>363</v>
      </c>
      <c r="F35" s="31" t="s">
        <v>301</v>
      </c>
      <c r="G35" s="31" t="s">
        <v>309</v>
      </c>
      <c r="H35" s="33" t="s">
        <v>446</v>
      </c>
      <c r="I35" s="18" t="s">
        <v>362</v>
      </c>
      <c r="J35" s="33" t="s">
        <v>465</v>
      </c>
    </row>
    <row r="36" ht="32.25" customHeight="1" spans="1:10">
      <c r="A36" s="31" t="s">
        <v>310</v>
      </c>
      <c r="B36" s="31"/>
      <c r="C36" s="32"/>
      <c r="D36" s="31"/>
      <c r="E36" s="31"/>
      <c r="F36" s="31"/>
      <c r="G36" s="31"/>
      <c r="H36" s="33"/>
      <c r="I36" s="18"/>
      <c r="J36" s="33"/>
    </row>
    <row r="37" ht="32.25" customHeight="1" spans="1:10">
      <c r="A37" s="31"/>
      <c r="B37" s="31" t="s">
        <v>311</v>
      </c>
      <c r="C37" s="32"/>
      <c r="D37" s="31"/>
      <c r="E37" s="31"/>
      <c r="F37" s="31"/>
      <c r="G37" s="31"/>
      <c r="H37" s="33"/>
      <c r="I37" s="18"/>
      <c r="J37" s="33"/>
    </row>
    <row r="38" ht="32.25" customHeight="1" spans="1:10">
      <c r="A38" s="31"/>
      <c r="B38" s="31"/>
      <c r="C38" s="32" t="s">
        <v>343</v>
      </c>
      <c r="D38" s="31" t="s">
        <v>299</v>
      </c>
      <c r="E38" s="31" t="s">
        <v>326</v>
      </c>
      <c r="F38" s="31" t="s">
        <v>301</v>
      </c>
      <c r="G38" s="31" t="s">
        <v>302</v>
      </c>
      <c r="H38" s="33" t="s">
        <v>468</v>
      </c>
      <c r="I38" s="18" t="s">
        <v>469</v>
      </c>
      <c r="J38" s="33" t="s">
        <v>470</v>
      </c>
    </row>
    <row r="39" ht="32.25" customHeight="1" spans="1:10">
      <c r="A39" s="31"/>
      <c r="B39" s="31"/>
      <c r="C39" s="32" t="s">
        <v>340</v>
      </c>
      <c r="D39" s="31" t="s">
        <v>299</v>
      </c>
      <c r="E39" s="31" t="s">
        <v>326</v>
      </c>
      <c r="F39" s="31" t="s">
        <v>301</v>
      </c>
      <c r="G39" s="31" t="s">
        <v>302</v>
      </c>
      <c r="H39" s="33" t="s">
        <v>471</v>
      </c>
      <c r="I39" s="18" t="s">
        <v>472</v>
      </c>
      <c r="J39" s="33" t="s">
        <v>470</v>
      </c>
    </row>
    <row r="40" ht="32.25" customHeight="1" spans="1:10">
      <c r="A40" s="31"/>
      <c r="B40" s="31"/>
      <c r="C40" s="32" t="s">
        <v>311</v>
      </c>
      <c r="D40" s="31" t="s">
        <v>299</v>
      </c>
      <c r="E40" s="31" t="s">
        <v>312</v>
      </c>
      <c r="F40" s="31" t="s">
        <v>301</v>
      </c>
      <c r="G40" s="31" t="s">
        <v>302</v>
      </c>
      <c r="H40" s="33" t="s">
        <v>446</v>
      </c>
      <c r="I40" s="18" t="s">
        <v>330</v>
      </c>
      <c r="J40" s="33" t="s">
        <v>470</v>
      </c>
    </row>
  </sheetData>
  <mergeCells count="29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275" right="0.156944444444444" top="1" bottom="1" header="0.5" footer="0.5"/>
  <pageSetup paperSize="9" scale="4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1.部门财务收支预算总表</vt:lpstr>
      <vt:lpstr>2.部门收入预算表</vt:lpstr>
      <vt:lpstr>3.部门支出预算表</vt:lpstr>
      <vt:lpstr>4.部门财政拨款收支预算总表</vt:lpstr>
      <vt:lpstr>5.一般公共预算支出预算表（按功能科目分类）</vt:lpstr>
      <vt:lpstr>6.一般公共预算“三公”经费支出预算表</vt:lpstr>
      <vt:lpstr>7.部门基本支出预算表</vt:lpstr>
      <vt:lpstr>8.部门项目支出预算表</vt:lpstr>
      <vt:lpstr>9.部门项目支出绩效目标表</vt:lpstr>
      <vt:lpstr>10.部门政府性基金预算支出预算表</vt:lpstr>
      <vt:lpstr>11.部门政府采购预算表</vt:lpstr>
      <vt:lpstr>12.部门政府购买服务预算表</vt:lpstr>
      <vt:lpstr>13.对下转移支付预算表</vt:lpstr>
      <vt:lpstr>14.对下转移支付绩效目标表</vt:lpstr>
      <vt:lpstr>15.新增资产配置表</vt:lpstr>
      <vt:lpstr>16.上级转移支付补助项目支出预算表</vt:lpstr>
      <vt:lpstr>17.部门项目中期规划预算表</vt:lpstr>
      <vt:lpstr>18.部门整体支出绩效目标表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2025-03-03T07:43:00Z</dcterms:created>
  <dcterms:modified xsi:type="dcterms:W3CDTF">2025-03-18T02:02:47Z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2192AC5433A44C3EAAAF6BCDEA76D197</vt:lpwstr>
  </property>
</Properties>
</file>