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<sst xmlns="http://schemas.openxmlformats.org/spreadsheetml/2006/main" count="2456" uniqueCount="756">
  <si>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</si>
  <si>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</si>
  <si>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</si>
  <si>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</si>
  <si>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</si>
  <si>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</si>
  <si>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</si>
  <si>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</si>
  <si>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</si>
  <si>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</si>
  <si>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</si>
  <si>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</si>
  <si>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</si>
  <si>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</si>
  <si>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</si>
  <si>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</si>
  <si>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</si>
  <si>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</si>
  <si>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</si>
  <si>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</si>
  <si>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</si>
  <si>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</si>
  <si>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</si>
  <si>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</si>
  <si>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</si>
  <si>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</si>
  <si>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</si>
  <si>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</si>
  <si>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</si>
  <si>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</si>
  <si>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</si>
  <si>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</si>
  <si>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</si>
  <si>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</si>
  <si>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</si>
  <si>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</si>
  <si>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</si>
  <si>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</si>
  <si>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</si>
  <si>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</si>
  <si>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</si>
  <si>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</si>
  <si>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</si>
  <si>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</si>
  <si>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</si>
  <si>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</si>
  <si>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</si>
  <si>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</si>
  <si>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</si>
  <si>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</si>
  <si>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</si>
  <si>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</si>
  <si>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</si>
  <si>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</si>
  <si>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</si>
  <si>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</si>
  <si>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</si>
  <si>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</si>
  <si>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</si>
  <si>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</si>
  <si>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</si>
  <si>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</si>
  <si>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</si>
  <si>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</si>
  <si>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</si>
  <si>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</si>
  <si>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</si>
  <si>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</si>
  <si>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</si>
  <si>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t>
  </si>
  <si>
    <t>昆明市公安局晋宁分局</t>
  </si>
  <si>
    <t>111001</t>
  </si>
  <si>
    <t>111004</t>
  </si>
  <si>
    <t>昆明市公安局晋宁分局交通警察大队</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</si>
  <si>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</si>
  <si>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</si>
  <si>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</si>
  <si>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</si>
  <si>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</si>
  <si>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</si>
  <si>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</si>
  <si>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</si>
  <si>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</si>
  <si>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</si>
  <si>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</si>
  <si>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</si>
  <si>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</si>
  <si>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</si>
  <si>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</si>
  <si>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</si>
  <si>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</si>
  <si>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</si>
  <si>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</si>
  <si>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</si>
  <si>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</si>
  <si>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</si>
  <si>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</si>
  <si>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</si>
  <si>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</si>
  <si>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</si>
  <si>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</si>
  <si>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</si>
  <si>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20401</t>
  </si>
  <si>
    <t>武装警察部队</t>
  </si>
  <si>
    <t>2040101</t>
  </si>
  <si>
    <t>20402</t>
  </si>
  <si>
    <t>公安</t>
  </si>
  <si>
    <t>2040201</t>
  </si>
  <si>
    <t>行政运行</t>
  </si>
  <si>
    <t>2040202</t>
  </si>
  <si>
    <t>一般行政管理事务</t>
  </si>
  <si>
    <t>2040203</t>
  </si>
  <si>
    <t>机关服务</t>
  </si>
  <si>
    <t>2040219</t>
  </si>
  <si>
    <t>信息化建设</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</si>
  <si>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</si>
  <si>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</si>
  <si>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</si>
  <si>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</si>
  <si>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</si>
  <si>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</si>
  <si>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</si>
  <si>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</si>
  <si>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</si>
  <si>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</si>
  <si>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</si>
  <si>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</si>
  <si>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</si>
  <si>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</si>
  <si>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</si>
  <si>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</si>
  <si>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</si>
  <si>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</si>
  <si>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</si>
  <si>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</si>
  <si>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</si>
  <si>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</si>
  <si>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</si>
  <si>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</si>
  <si>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</si>
  <si>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</si>
  <si>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</si>
  <si>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</si>
  <si>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</si>
  <si>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</si>
  <si>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</si>
  <si>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</si>
  <si>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</si>
  <si>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</si>
  <si>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</si>
  <si>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</si>
  <si>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</si>
  <si>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</si>
  <si>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</si>
  <si>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</si>
  <si>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</si>
  <si>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</si>
  <si>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</si>
  <si>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</si>
  <si>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</si>
  <si>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</si>
  <si>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</si>
  <si>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</si>
  <si>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</si>
  <si>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</si>
  <si>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</si>
  <si>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</si>
  <si>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</si>
  <si>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</si>
  <si>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</si>
  <si>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</si>
  <si>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</si>
  <si>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</si>
  <si>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</si>
  <si>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</si>
  <si>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</si>
  <si>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</si>
  <si>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</si>
  <si>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</si>
  <si>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</si>
  <si>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</si>
  <si>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</si>
  <si>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</si>
  <si>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</si>
  <si>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</si>
  <si>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</si>
  <si>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</si>
  <si>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</si>
  <si>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</si>
  <si>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</si>
  <si>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</si>
  <si>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</si>
  <si>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</si>
  <si>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</si>
  <si>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</si>
  <si>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</si>
  <si>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</si>
  <si>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</si>
  <si>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</si>
  <si>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</si>
  <si>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</si>
  <si>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</si>
  <si>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</si>
  <si>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</si>
  <si>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</si>
  <si>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</si>
  <si>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</si>
  <si>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</si>
  <si>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</si>
  <si>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</si>
  <si>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</si>
  <si>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</si>
  <si>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</si>
  <si>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</si>
  <si>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530122210000000001927</t>
  </si>
  <si>
    <t>行政人员支出工资</t>
  </si>
  <si>
    <t>30101</t>
  </si>
  <si>
    <t>基本工资</t>
  </si>
  <si>
    <t>30102</t>
  </si>
  <si>
    <t>津贴补贴</t>
  </si>
  <si>
    <t>30103</t>
  </si>
  <si>
    <t>奖金</t>
  </si>
  <si>
    <t>530122210000000001929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</si>
  <si>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</si>
  <si>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</si>
  <si>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</si>
  <si>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</si>
  <si>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</si>
  <si>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</si>
  <si>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</si>
  <si>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</si>
  <si>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</si>
  <si>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</si>
  <si>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</si>
  <si>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530122210000000001930</t>
  </si>
  <si>
    <t>对个人和家庭的补助</t>
  </si>
  <si>
    <t>30305</t>
  </si>
  <si>
    <t>生活补助</t>
  </si>
  <si>
    <t>530122210000000001933</t>
  </si>
  <si>
    <t>公务交通补贴</t>
  </si>
  <si>
    <t>30239</t>
  </si>
  <si>
    <t>其他交通费用</t>
  </si>
  <si>
    <t>530122210000000001935</t>
  </si>
  <si>
    <t>一般公用经费</t>
  </si>
  <si>
    <t>30201</t>
  </si>
  <si>
    <t>办公费</t>
  </si>
  <si>
    <t>30226</t>
  </si>
  <si>
    <t>劳务费</t>
  </si>
  <si>
    <t>30227</t>
  </si>
  <si>
    <t>委托业务费</t>
  </si>
  <si>
    <t>30229</t>
  </si>
  <si>
    <t>福利费</t>
  </si>
  <si>
    <t>530122210000000003992</t>
  </si>
  <si>
    <t>30113</t>
  </si>
  <si>
    <t>530122210000000004060</t>
  </si>
  <si>
    <t>工会经费</t>
  </si>
  <si>
    <t>30228</t>
  </si>
  <si>
    <t>530122210000000004549</t>
  </si>
  <si>
    <t>公车购置及运维费</t>
  </si>
  <si>
    <t>30231</t>
  </si>
  <si>
    <t>公务用车运行维护费</t>
  </si>
  <si>
    <t>31013</t>
  </si>
  <si>
    <t>公务用车购置</t>
  </si>
  <si>
    <t>530122210000000004550</t>
  </si>
  <si>
    <t>30217</t>
  </si>
  <si>
    <t>530122231100001245978</t>
  </si>
  <si>
    <t>离退休人员支出</t>
  </si>
  <si>
    <t>530122231100001459270</t>
  </si>
  <si>
    <t>行政人员绩效奖励</t>
  </si>
  <si>
    <t>530122231100001459272</t>
  </si>
  <si>
    <t>政法部门加班补贴</t>
  </si>
  <si>
    <t>530122231100001459276</t>
  </si>
  <si>
    <t>其他财政补助人员生活补助</t>
  </si>
  <si>
    <t>530122241100002242384</t>
  </si>
  <si>
    <t>其他人员支出</t>
  </si>
  <si>
    <t>30199</t>
  </si>
  <si>
    <t>其他工资福利支出</t>
  </si>
  <si>
    <t>530122210000000001533</t>
  </si>
  <si>
    <t>530122210000000001535</t>
  </si>
  <si>
    <t>530122210000000001536</t>
  </si>
  <si>
    <t>530122210000000001539</t>
  </si>
  <si>
    <t>530122210000000001540</t>
  </si>
  <si>
    <t>530122210000000001541</t>
  </si>
  <si>
    <t>30202</t>
  </si>
  <si>
    <t>印刷费</t>
  </si>
  <si>
    <t>30209</t>
  </si>
  <si>
    <t>物业管理费</t>
  </si>
  <si>
    <t>30211</t>
  </si>
  <si>
    <t>差旅费</t>
  </si>
  <si>
    <t>30213</t>
  </si>
  <si>
    <t>维修（护）费</t>
  </si>
  <si>
    <t>30214</t>
  </si>
  <si>
    <t>租赁费</t>
  </si>
  <si>
    <t>31002</t>
  </si>
  <si>
    <t>办公设备购置</t>
  </si>
  <si>
    <t>530122210000000004223</t>
  </si>
  <si>
    <t>530122210000000004552</t>
  </si>
  <si>
    <t>530122231100001245883</t>
  </si>
  <si>
    <t>530122231100001433948</t>
  </si>
  <si>
    <t>530122231100001433968</t>
  </si>
  <si>
    <t>预算05-1表</t>
  </si>
  <si>
    <t>项目分类</t>
  </si>
  <si>
    <t>项目单位</t>
  </si>
  <si>
    <t>经济科目编码</t>
  </si>
  <si>
    <t>经济科目名称</t>
  </si>
  <si>
    <t>本年拨款</t>
  </si>
  <si>
    <t>其中：本次下达</t>
  </si>
  <si>
    <t>专项业务类</t>
  </si>
  <si>
    <t>530122210000000002690</t>
  </si>
  <si>
    <t>分局餐饮服务项目经费</t>
  </si>
  <si>
    <t>530122221100000268475</t>
  </si>
  <si>
    <t>新能源执法执勤公务用车租赁经费</t>
  </si>
  <si>
    <t>530122221100000288435</t>
  </si>
  <si>
    <t>武警中队保障经费</t>
  </si>
  <si>
    <t>530122221100000784281</t>
  </si>
  <si>
    <t>乡镇街道补助补助工作经费</t>
  </si>
  <si>
    <t>530122221100000840466</t>
  </si>
  <si>
    <t>(市)公安被装、装备经费</t>
  </si>
  <si>
    <t>530122221100000873562</t>
  </si>
  <si>
    <t>党员经费</t>
  </si>
  <si>
    <t>530122221100001151757</t>
  </si>
  <si>
    <t>经侦联合办案经费</t>
  </si>
  <si>
    <t>530122221100001305789</t>
  </si>
  <si>
    <t>打击涉烟违法犯罪联合工作站协作补助经费</t>
  </si>
  <si>
    <t>530122231100001227074</t>
  </si>
  <si>
    <t>村（社区）治保会、调解会补助经费</t>
  </si>
  <si>
    <t>530122251100003660494</t>
  </si>
  <si>
    <t>（收支专户）国税局拨入代征税收手续费经费</t>
  </si>
  <si>
    <t>530122251100003660539</t>
  </si>
  <si>
    <t>（收支专户）专户非税收入经费</t>
  </si>
  <si>
    <t>530122200000000000081</t>
  </si>
  <si>
    <t>交通管理涉案车辆保管经费</t>
  </si>
  <si>
    <t>530122200000000000329</t>
  </si>
  <si>
    <t>晋宁区道路交通设施安装及维修护专项经费</t>
  </si>
  <si>
    <t>31003</t>
  </si>
  <si>
    <t>专用设备购置</t>
  </si>
  <si>
    <t>530122200000000000391</t>
  </si>
  <si>
    <t>行政事业性收费（车辆号牌）等工本专项资金</t>
  </si>
  <si>
    <t>30218</t>
  </si>
  <si>
    <t>专用材料费</t>
  </si>
  <si>
    <t>530122211100000149228</t>
  </si>
  <si>
    <t>（非财政资金）国税局拨入代征税手续费专用经费</t>
  </si>
  <si>
    <t>530122231100001224730</t>
  </si>
  <si>
    <t>晋宁区考场（骏福考点）社会化考式服务费专项资金</t>
  </si>
  <si>
    <t>530122231100001224732</t>
  </si>
  <si>
    <t>昆明嘉誉物资有限公司社会考场服务费专项资金</t>
  </si>
  <si>
    <t>530122241100003005494</t>
  </si>
  <si>
    <t>2024年突出道路隐患治理资金</t>
  </si>
  <si>
    <t>31005</t>
  </si>
  <si>
    <t>基础设施建设</t>
  </si>
  <si>
    <t>530122241100003005535</t>
  </si>
  <si>
    <t>（收支专户）国税局拨入代征税手续费专用经费</t>
  </si>
  <si>
    <t>530122241100003005538</t>
  </si>
  <si>
    <t>（收支专户）交警大队专户非税收入经费</t>
  </si>
  <si>
    <t>530122251100003651538</t>
  </si>
  <si>
    <t>机动车理论考场无盘工作站改造资金</t>
  </si>
  <si>
    <t>事业发展类</t>
  </si>
  <si>
    <t>530122200000000000058</t>
  </si>
  <si>
    <t>道路交通事故检验鉴定专项经费</t>
  </si>
  <si>
    <t>预算05-2表</t>
  </si>
  <si>
    <t>项目年度绩效目标</t>
  </si>
  <si>
    <t>一级指标</t>
  </si>
  <si>
    <t>二级指标</t>
  </si>
  <si>
    <t>三级指标</t>
  </si>
  <si>
    <t>指标性质</t>
  </si>
  <si>
    <t>指标值</t>
  </si>
  <si>
    <t>度量单位</t>
  </si>
  <si>
    <t>指标属性</t>
  </si>
  <si>
    <t>指标内容</t>
  </si>
  <si>
    <t>晋宁分局完成14辆公安执法新能源汽车租赁推广应用。实现每个基层派出所执法执勤用车不低于2辆。</t>
  </si>
  <si>
    <t>产出指标</t>
  </si>
  <si>
    <t>数量指标</t>
  </si>
  <si>
    <t>租赁车辆数</t>
  </si>
  <si>
    <t>=</t>
  </si>
  <si>
    <t>辆</t>
  </si>
  <si>
    <t>定量指标</t>
  </si>
  <si>
    <t>晋宁分局完成14辆公安执法新能源汽车租赁推广应用</t>
  </si>
  <si>
    <t>质量指标</t>
  </si>
  <si>
    <t>正常使用率</t>
  </si>
  <si>
    <t>100</t>
  </si>
  <si>
    <t>%</t>
  </si>
  <si>
    <t>100%完成基层派出所执法执勤用车不低于2辆。</t>
  </si>
  <si>
    <t>效益指标</t>
  </si>
  <si>
    <t>社会效益</t>
  </si>
  <si>
    <t>提高出警效率</t>
  </si>
  <si>
    <t>上一年</t>
  </si>
  <si>
    <t>年</t>
  </si>
  <si>
    <t>定性指标</t>
  </si>
  <si>
    <t>提高社会面治安管控，提高出警效率，提高社会面见警率。减少碳排放，节约能源，实现节能减排。推动新能源车辆推广和发展。</t>
  </si>
  <si>
    <t>满意度指标</t>
  </si>
  <si>
    <t>服务对象满意度</t>
  </si>
  <si>
    <t>民警满意度</t>
  </si>
  <si>
    <t>&gt;=</t>
  </si>
  <si>
    <t>90</t>
  </si>
  <si>
    <t>民警使用车辆满意度</t>
  </si>
  <si>
    <t>结合2023年度工作计划，通盘考虑武警中队日常工作运维所需开支，该笔保障经费一是用于保障武警中队日常周转运维所需开支（改善官兵生活设施、维护执勤设施等），二是在保障中队日常运维之余，为尽力解决武警中队营房楼顶漏水、生活设施老化严重，计划2024年为执勤官兵提供基本生活保障，为部队执行巡逻、押解、追捕、处突、反恐等专项勤务提供必需保障，经预算，共需要经费10万元。</t>
  </si>
  <si>
    <t>训练场馆面积</t>
  </si>
  <si>
    <t>140</t>
  </si>
  <si>
    <t>平方米</t>
  </si>
  <si>
    <t>在原有的场地上改建训练场馆</t>
  </si>
  <si>
    <t>保障官兵人数</t>
  </si>
  <si>
    <t>&lt;=</t>
  </si>
  <si>
    <t>40</t>
  </si>
  <si>
    <t>人</t>
  </si>
  <si>
    <t>保障官兵日常办公开支及营房维修维护</t>
  </si>
  <si>
    <t>营房场地设施</t>
  </si>
  <si>
    <t>80</t>
  </si>
  <si>
    <t>对营房、营具、炊事用具、水电暖设备、及训练文化场所进行维护和更新</t>
  </si>
  <si>
    <t>日常工作运转率</t>
  </si>
  <si>
    <t>保障武警中队看守勤务相关工作正常运转</t>
  </si>
  <si>
    <t>官兵满意度</t>
  </si>
  <si>
    <t>&gt;</t>
  </si>
  <si>
    <t>云南省烟草专卖局与中国中烟工业公司共同出资建立了打击涉烟违法犯罪专项资金，通过项目的实施，有效遏制卷烟制假、走私对我省烟草产业的发展威胁，打击涉烟违法犯罪活动，保护合法卷烟品牌及知识产权，促进云南省“两烟”产业的持续稳定健康发展，为全省顺利完成“两烟”锐利目标、促进全省经济社会发展做出贡献。</t>
  </si>
  <si>
    <t>案件数</t>
  </si>
  <si>
    <t>件</t>
  </si>
  <si>
    <t>侦办案件</t>
  </si>
  <si>
    <t>破案率</t>
  </si>
  <si>
    <t>60</t>
  </si>
  <si>
    <t>侦办烟草案件</t>
  </si>
  <si>
    <t>查获涉案卷烟、烟叶烟丝</t>
  </si>
  <si>
    <t>烟草公司满意度</t>
  </si>
  <si>
    <t>云南省烟草专卖局与中国中烟工业公司</t>
  </si>
  <si>
    <t>我区2020年底，全区共有137个村（社区），有社保会137个，调解会137个。根据昆办发【2007】4号文件精神，每个村社区治保元、调解员由县级财政各保障2000元。137*1000=13.7万元</t>
  </si>
  <si>
    <t>补助对象人数</t>
  </si>
  <si>
    <t>137</t>
  </si>
  <si>
    <t>人次</t>
  </si>
  <si>
    <t>补助对象认定准确率</t>
  </si>
  <si>
    <t>补助对象准确率达标</t>
  </si>
  <si>
    <t>政策知晓率</t>
  </si>
  <si>
    <t>服务对象知晓政策</t>
  </si>
  <si>
    <t>补助人员满意度</t>
  </si>
  <si>
    <t xml:space="preserve">由于资金过大建议按照政府采购程序进行招标餐饮服务费。为民警辅警提供早中晚餐、接待工作餐等的制作，餐饮设施设备、场所的维护和餐具的清洁、保管，以及餐厨废弃物处置等保障服务。
</t>
  </si>
  <si>
    <t>保障公安人员用餐数</t>
  </si>
  <si>
    <t>1320</t>
  </si>
  <si>
    <t>分局目前有民警382人，辅警850人，含预计新招90人。</t>
  </si>
  <si>
    <t>时效指标</t>
  </si>
  <si>
    <t>当年经费到位率</t>
  </si>
  <si>
    <t>按照财政预算执行</t>
  </si>
  <si>
    <t>按时按质保障日常三餐率</t>
  </si>
  <si>
    <t>95</t>
  </si>
  <si>
    <t>为民警辅警提供早中晚餐、接待工作餐等的制作，餐饮设施设备、场所的维护和餐具的清洁、保管，以及餐厨废弃物处置等保障服务。</t>
  </si>
  <si>
    <t>公安人员满意度</t>
  </si>
  <si>
    <t>2022年，昆明市公安局晋宁分局经侦大队已对该案先期进行调查，通过前期大量的证据证明，云南大禹龙橡胶工贸有限公司已构成刑事案件涉嫌虚开增值税专用发票罪。为确保案件侦办工作高效及时开展，严厉打击涉税违法犯罪行为，坚决遏制骗税猖獗势头，保障国家税务安全，彻底查清涉案企业的违法事实，昆明市公安局晋宁分局经侦大队与晋宁区国税局稽查局成立了警税联合工作组，对案件开展进一步的调查取证工作。</t>
  </si>
  <si>
    <t>完成涉税专案侦办工作</t>
  </si>
  <si>
    <t>完成专案件涉案企业及农户的调查取证</t>
  </si>
  <si>
    <t>抓获犯罪嫌疑人</t>
  </si>
  <si>
    <t>依据案件侦办情况抓捕犯罪嫌疑人</t>
  </si>
  <si>
    <t>依法打击涉税犯罪，案件侦办工作高效及时开展</t>
  </si>
  <si>
    <t>严厉打击涉税违法犯罪行为，坚决遏制骗税猖獗势头，保障国家税务</t>
  </si>
  <si>
    <t>依法打击涉税犯罪，案件侦办工作高效及时开展，严厉打击涉税违法犯罪行为，坚决遏制骗税猖獗势头，保障国家税务</t>
  </si>
  <si>
    <t>警税联合满意度</t>
  </si>
  <si>
    <t>充分发挥公安机关案件侦办及税务机关税收技能的作用，相互学习，规范案件移送、查办及案件笔录制作。</t>
  </si>
  <si>
    <t>引导和支持地方公安机关开展业务工作，帮助提高基层公安机关装备经费保障水平；抓好各项安保维稳措施、全力做好COP15会议等重大安保活动；加强周边国家情报侦查，秘密力量物建，政治联络等工作，力争周边国家情报质量持续保持国内领先。</t>
  </si>
  <si>
    <t>92式训练枪支</t>
  </si>
  <si>
    <t>支</t>
  </si>
  <si>
    <t>训练枪支</t>
  </si>
  <si>
    <t>军用弹保质期</t>
  </si>
  <si>
    <t>20</t>
  </si>
  <si>
    <t>军用子弹的保质期</t>
  </si>
  <si>
    <t>抓好各项安保维稳措施</t>
  </si>
  <si>
    <t>维护社会稳定发展</t>
  </si>
  <si>
    <t>抓好各项安保维稳措施，维护社会稳定发展</t>
  </si>
  <si>
    <t>75</t>
  </si>
  <si>
    <t>民警被装装备满意度</t>
  </si>
  <si>
    <t>昆明市公安局晋宁分局设有单位资金收入专用账户，预估将产生利息收入。</t>
  </si>
  <si>
    <t>保障足额上缴财政专户利息</t>
  </si>
  <si>
    <t>保持我区社会政治大局的持续稳定</t>
  </si>
  <si>
    <t>坚决防止发生暴恐案事件发生</t>
  </si>
  <si>
    <t>保持我区社会政治大局的持续稳定，最大限度消除暴恐隐患和现实威胁，坚决防止发生暴恐案事件</t>
  </si>
  <si>
    <t>群众满意度</t>
  </si>
  <si>
    <t>85</t>
  </si>
  <si>
    <t>昆明市公安局晋宁分局代征税手续费项目系国税局拨入代征手续费。这部分手续费可以用于奖励相关人员，以提高他们的工作积极性和效率。</t>
  </si>
  <si>
    <t>保障日常经费正常开支</t>
  </si>
  <si>
    <t>70</t>
  </si>
  <si>
    <t>保障经费开支</t>
  </si>
  <si>
    <t>最大限度消除暴恐隐患和现实威胁，坚决防止发生暴恐案事件</t>
  </si>
  <si>
    <t>根据中组部发布的《关于进一步规范党费工作的通知（组电明字〔2017〕5号）规定：在遵循党费使用五项基本用途的前提下，以下具体使用项目可以从党费中列支：
1、教育培训党员和入党积极分子、基层党务工作者所产生的住宿费、伙食费、交通费、师资费、场地费、资料费、门票费、讲解费等。
2、开展“三会一课”、创先争优、党组织换届以及党内集中学习教育所产生的会议费等。
3、党内表彰所需费用。
4、修缮、新建基层党组织活动场所、为活动场所配置必要设施等所产生的相关费用。
5、编印党员教育培训教材和印制入党志愿书、党员组织关系介绍信、党员证明信、流动党员活动证、党费证、党员档案等所产生的工本费，以及购买党徽党旗等费用。
6、党费财务管理中发生的购买支票、转账手续费等相关费用。
上述规定党费使用项目之外的其他项目以及由此产生的直接、合理的相关费用，可否从党费中列支，由党委根据实际情况集体研究决定。</t>
  </si>
  <si>
    <t>退休党员职工数</t>
  </si>
  <si>
    <t>退休党员人员数量</t>
  </si>
  <si>
    <t>资金使用合规率</t>
  </si>
  <si>
    <t>按照党费使用规章，合规支付</t>
  </si>
  <si>
    <t>团结带领广大党员职工，听党话跟党走感党恩</t>
  </si>
  <si>
    <t>2022</t>
  </si>
  <si>
    <t>退休职工满意度</t>
  </si>
  <si>
    <t>退休党员职工</t>
  </si>
  <si>
    <t>1、达到上蒜镇辖区社会治安大局整体稳定的目标，达到滇池沿岸环湖路内大棚整治工作期间，辖区社会稳定，治安秩序良好；，报请逮捕犯罪嫌疑人20余人，行政拘留各类违法人员230人，辖区治安基础要素底数清、情况明，群众安全感、满意度不断提升。
2、（一）、强化巡逻防范，全力提升见警率和管事率
以驻村、驻企辅警为依托、社区民警为主导的全天候开展巡逻防范工作。把警力放在社会面上，每天均有2辆警车、5名警务人员，针对行业场所、街面、易发案路段进行巡逻防范、信息采集、警务核查及交通秩序整改工作。
（二）、加大宣传工作力度。针对电信网络诈骗、打架斗殴等突出问题，适时开展法律法规及防范工作宣传。对辖区9个村委会28个自然村和工业园区150余家企业进行防范电信诈骗、交通安全、消防安全、反恐反邪等法制宣传。提高辖区人民群众法律意识和安全防范意识，提升人民群众自防能力，最大限度的减少案件的发生以及造成损失，确保辖区社会治安平安稳定。
（三）、进一步夯实人口管理。辖区企业均实现“基础要素”系统百分百进企业，及时维护更新人同信息，做到信息真实有效，企业务工人员均安装“安家昆明”小程序。
（四）、开展警务核查及校园三见工作。每天组织专人进行警务核查，每天核查量均在100条以上，有效对前科人员实行管控。每天上放学高峰时段均安排警车、辅警到学校开展“三见”工作，对过往车辆进行疏导，对接运学生驾乘人员开展道路交通安全宣传，护送学生过马路；每月对每学校进行不少于3次的安全检查，及时发现整改安全隐患，有效杜绝校园安全事故。</t>
  </si>
  <si>
    <t>拘留数</t>
  </si>
  <si>
    <t>行政拘留各类违法人员数</t>
  </si>
  <si>
    <t>电瓶车数</t>
  </si>
  <si>
    <t>购买电动巡逻车数量</t>
  </si>
  <si>
    <t>基础信息采集率</t>
  </si>
  <si>
    <t>基础要素采集，人员基础信息采集，一标三实</t>
  </si>
  <si>
    <t>采集建档率</t>
  </si>
  <si>
    <t>对排查出来的重点人员、吸毒人员均建立“一人一档”，采集“三号一脸”，建档采率达100%</t>
  </si>
  <si>
    <t>辖区社会治安大局整体稳定的目标</t>
  </si>
  <si>
    <t>辖区社会稳定，治安秩序良好</t>
  </si>
  <si>
    <t>达到上蒜镇辖区社会治安大局整体稳定的目标，达到滇池沿岸环湖路内大棚整治工作期间，辖区社会稳定，治安秩序良好；</t>
  </si>
  <si>
    <t>晋宁公安分局交通警察大队2025年代征税手续费项目系国税局拨入代征手续费。</t>
  </si>
  <si>
    <t>交警大队业务工作的效率、经费拨入保障率</t>
  </si>
  <si>
    <t>上级公安机关下达的任务指标</t>
  </si>
  <si>
    <t>按照相关规定开展拨入代征税费的工作，保障业务工作正常开展</t>
  </si>
  <si>
    <t>部门运转</t>
  </si>
  <si>
    <t>正常运转</t>
  </si>
  <si>
    <t>保障交通管理业务工作正常开展</t>
  </si>
  <si>
    <t>道路交通参与者及人民群众的满意度</t>
  </si>
  <si>
    <t>交通参与者对道路交通环境的满意度</t>
  </si>
  <si>
    <t>根据《云南省机动车驾驶人社会考场管理规定》和《昆明市人民政府办公厅关于转发推进机动车驾驶人培训考试制度改革实施意见的通知》（昆政办【2017】129号）等有关规定和要求，昆明市公安局晋宁分局交通警察大队以政府购买服务的方式向昆明嘉誉物资有限公司购买社会考场服务项目。</t>
  </si>
  <si>
    <t>科目二、科目三考试数量</t>
  </si>
  <si>
    <t>2000</t>
  </si>
  <si>
    <t>反映费用支出是否按实际考试数量计算</t>
  </si>
  <si>
    <t>提升晋宁区考场考试供给能力，满足机动车驾驶人考试需求</t>
  </si>
  <si>
    <t>考场建设应当符合有关标准，考试场地、设备和系统需经省级公安机关交通管理部门验收合格后方可使用</t>
  </si>
  <si>
    <t>深化落实“放管服”改革工作要求，便民利民</t>
  </si>
  <si>
    <t>推动驾培驾考市场健康有序发展，保障道路交通安全环境</t>
  </si>
  <si>
    <t>广大机动车驾驶人</t>
  </si>
  <si>
    <t>促进社会经济发展，方便群众满足考试需求</t>
  </si>
  <si>
    <t>国税局拨入代征税手续费专用经费，用于弥补交警大队办公经费不足，支付周履端生活补助费，保障道路交通管理业务工作正常开展，提高工作效率，工作质量。</t>
  </si>
  <si>
    <t>双方合同协议</t>
  </si>
  <si>
    <t>按照相关规定开展代征税费的工作，严格履行合同协议拨付代征税费手续费按</t>
  </si>
  <si>
    <t>社会公众满意度</t>
  </si>
  <si>
    <t>反映社会公众对单位交通管理业务履职情况的满意度</t>
  </si>
  <si>
    <t>用于晋宁辖区突出隐患道路路口交通信号灯采购及安装费，降低道路交通事故及违法案件的发生率。</t>
  </si>
  <si>
    <t>道路交通设施维修护工程数量</t>
  </si>
  <si>
    <t>套</t>
  </si>
  <si>
    <t>根据隐患路段路口实际安装的信号灯数量不少于4套</t>
  </si>
  <si>
    <t>道路交通信号灯安装及维修维护工程质量</t>
  </si>
  <si>
    <t>施工合同</t>
  </si>
  <si>
    <t>按施工合同及协议标准执行率</t>
  </si>
  <si>
    <t>突出隐患路段交通事故及交通违法减少率</t>
  </si>
  <si>
    <t>安装前交通违法及交通事故发生率</t>
  </si>
  <si>
    <t>对预防和减少道路交通事故及交通违法行为的社会效益</t>
  </si>
  <si>
    <t>严格贯彻落实公安部关于驾驶理论考场由公安机关交管部门自建要求，结合新专网服务完成升级改造工作，力争在10月底前完成对在用驾驶理论考场实施无盘工作站改造。</t>
  </si>
  <si>
    <t>更新升级的工作站投入正常使用的比例</t>
  </si>
  <si>
    <t>涉驾驶人考试犯罪发生率减少</t>
  </si>
  <si>
    <t>50</t>
  </si>
  <si>
    <t>机动车理论考场无盘工作站升级改造后的满意度调查</t>
  </si>
  <si>
    <t>根据云南省收费许可证 滇发改费  昆晋证字[2013] 007008号及交警大队向昆明市车管所采购车辆号牌、驾驶证等物资使用计划表，2021年申请安排行政事业性收费（机动车号牌等工本费）工本费10万元，主要用于大队车管所、晋城中队车管分所开展车辆、驾驶员管理业务，收取的行政事业性收费收入而支付的机动车号牌、行驶证、驾驶证、非税收入收款收据及相关表格等工本费。</t>
  </si>
  <si>
    <t>40000</t>
  </si>
  <si>
    <t>科学合理高效动态管理广大车主和驾驶员</t>
  </si>
  <si>
    <t>按2021年实际工本费支出预算资金</t>
  </si>
  <si>
    <t>车主和驾驶员满意度</t>
  </si>
  <si>
    <t>反映社会公众对部门履职情况的满意程度</t>
  </si>
  <si>
    <t>为了从根本上解决交通管理执法中涉案车辆的停放保管问题，认真贯彻落实公安部关于涉案车辆专项治理的相关要求，遵循“符合法律规范”的原则，将晋宁辖区内涉案车辆保管特委托有资质的社会化经营性停车场存放、保管，保管费按上级党委、政府通知文件要求由区财政统筹安排。</t>
  </si>
  <si>
    <t>保障保管的涉案车辆安全完好无损</t>
  </si>
  <si>
    <t>减轻驾驶员和车主的经济负担</t>
  </si>
  <si>
    <t>给广大驾驶员和车主减轻了经济负担</t>
  </si>
  <si>
    <t>驾驶员和车主的满意度</t>
  </si>
  <si>
    <t>驾驶员及车主对交通安全管理便民利民措施满意度明显提升</t>
  </si>
  <si>
    <t>经2022年3月29日区第二届人民政府第7次常务会议研究，同意昆明市公安局晋宁分局交警大队牵头采用直接委托方式向境内仅有的一家昆明骏福机动车驾驶人考试服务有限公司购买社会化考场服务，购买服务资金由区财政给予保障。由昆明市公安局晋宁分局交警大队牵头，推行政府购买社会化考场服务。深化落实好“放管服”改革工作要求，方便群众就近考试，满足考试需求。推行以政府购买服务的方式向社会组织和企业购买社会化考场服务，按照公平竞争、公开择优的原则，依法选用社会化考场，不得无偿使用。考场建设应当符合有关标准，考试场地、设备和系统需经省级公安机关交通管理部门验收合格后方可使用。</t>
  </si>
  <si>
    <t>科目一考试数量</t>
  </si>
  <si>
    <t>20000</t>
  </si>
  <si>
    <t>科目二考试数量</t>
  </si>
  <si>
    <t>30000</t>
  </si>
  <si>
    <t>科目三考试数量</t>
  </si>
  <si>
    <t>提升晋宁区考场综合服务水平</t>
  </si>
  <si>
    <t>考场建设应当符合有关标准，考试场地、设备和系统需经省级公安机关交通管理部门验收合格后方可使用。</t>
  </si>
  <si>
    <t>用于2024年度辖区道路交通管理限高架、交通信号灯、标志标牌的安装及维修（护）费、道路交通标线的漆化维护等费用。</t>
  </si>
  <si>
    <t>个</t>
  </si>
  <si>
    <t>项目工程完成量 数量、质完成率</t>
  </si>
  <si>
    <t>道路交通设施安装及维修（护）工程质量</t>
  </si>
  <si>
    <t>施工合同及协议工程质量</t>
  </si>
  <si>
    <t>辖区道路交通设施对道路交通管理通行率，事故及违法减少率</t>
  </si>
  <si>
    <t>&lt;</t>
  </si>
  <si>
    <t>通设施对预防和减少道路交通事故及违法行为的社会效益交</t>
  </si>
  <si>
    <t>道路交通管理检验鉴定专项经费为积极预防、严格依法处理道路交通事故，按照《云南省道路交通安全条例》第五十八条之规定、《公安机关办理行政案件程序规定》第七十二条第一款、第八十四条之规定、《中华人民共和国行政强制法》第二十五条第三款、第二十六条第三款之规定。道路交通故处理工作是一项技术性较强的工作，为能科学、客观地还原事故形态，对事故责任进行合法、公正的认定，需对相关车辆和人员进行检验鉴定，所涉及的检验鉴定费用由行政机关承担。</t>
  </si>
  <si>
    <t>通事故当事人血醇化验,法医伤情检验数量</t>
  </si>
  <si>
    <t>交通事故当事人血醇化验、鉴定报告质量</t>
  </si>
  <si>
    <t>交通事故车辆痕迹检验</t>
  </si>
  <si>
    <t>1200</t>
  </si>
  <si>
    <t>车辆痕迹检验、法医伤情检验数量鉴定数量、鉴定报告质量</t>
  </si>
  <si>
    <t>疫情防控期间当事人核酸检测及体检人数量</t>
  </si>
  <si>
    <t>1000</t>
  </si>
  <si>
    <t>疫情防控核酸检测及体检人数量</t>
  </si>
  <si>
    <t>提高了交警大队办案业务工作效率，案件质量</t>
  </si>
  <si>
    <t>科技强警，运用有效证据鉴定为交通管理提供有力保障</t>
  </si>
  <si>
    <t>减少交通参与者的经济负担</t>
  </si>
  <si>
    <t>99</t>
  </si>
  <si>
    <t>交通参与者的服务指标量</t>
  </si>
  <si>
    <t>提高交通参与者的服务满意度</t>
  </si>
  <si>
    <t>提高、服务对象满意度</t>
  </si>
  <si>
    <t>预估2025年将产生利息收入5000元。</t>
  </si>
  <si>
    <t>确保利息资金及时足额上缴国库</t>
  </si>
  <si>
    <t>资金及时足额上缴国库</t>
  </si>
  <si>
    <t>部门正常运转</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</si>
  <si>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</si>
  <si>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</si>
  <si>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</si>
  <si>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</si>
  <si>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</si>
  <si>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</si>
  <si>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</si>
  <si>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</si>
  <si>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</si>
  <si>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</si>
  <si>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</si>
  <si>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</si>
  <si>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</si>
  <si>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</si>
  <si>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</si>
  <si>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</si>
  <si>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</si>
  <si>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元</t>
  </si>
  <si>
    <t>车辆燃油费</t>
  </si>
  <si>
    <t>车辆加油、添加燃料服务</t>
  </si>
  <si>
    <t>车辆维修费</t>
  </si>
  <si>
    <t>车辆维修和保养服务</t>
  </si>
  <si>
    <t>车辆保险费</t>
  </si>
  <si>
    <t>机动车保险服务</t>
  </si>
  <si>
    <t>车辆购置</t>
  </si>
  <si>
    <t>轿车</t>
  </si>
  <si>
    <t>看守所在押人员伙食采购</t>
  </si>
  <si>
    <t>餐饮服务</t>
  </si>
  <si>
    <t>其他鉴证服务</t>
  </si>
  <si>
    <t>交通管理涉案车辆保管</t>
  </si>
  <si>
    <t>其他租赁服务</t>
  </si>
  <si>
    <t>采购办公设备</t>
  </si>
  <si>
    <t>其他信息化设备</t>
  </si>
  <si>
    <t>清扫服务</t>
  </si>
  <si>
    <t>采购A4纸</t>
  </si>
  <si>
    <t>纸及纸板</t>
  </si>
  <si>
    <t>采购印刷品</t>
  </si>
  <si>
    <t>纸制品</t>
  </si>
  <si>
    <t>公务用车油料费</t>
  </si>
  <si>
    <t>公务用车维修费</t>
  </si>
  <si>
    <t>小型客车</t>
  </si>
  <si>
    <t>机动车理论考场无盘工作站改造项目</t>
  </si>
  <si>
    <t>信息化设备</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</si>
  <si>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</si>
  <si>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</si>
  <si>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</si>
  <si>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</si>
  <si>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</si>
  <si>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</si>
  <si>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</si>
  <si>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</si>
  <si>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B1105 餐饮服务</t>
  </si>
  <si>
    <t>B 政府履职辅助性服务</t>
  </si>
  <si>
    <t>采购在押人员大米、肉类、禽蛋、蔬菜、水果、配料等相关食材</t>
  </si>
  <si>
    <t>道路交通事故检验鉴定</t>
  </si>
  <si>
    <t>B0105 司法鉴定服务</t>
  </si>
  <si>
    <t>B1106 租赁服务</t>
  </si>
  <si>
    <t>B1102 物业管理服务</t>
  </si>
  <si>
    <t>办公区域物业管理服务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</si>
  <si>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</si>
  <si>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</si>
  <si>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</si>
  <si>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</si>
  <si>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</si>
  <si>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</si>
  <si>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</si>
  <si>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</si>
  <si>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</si>
  <si>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</si>
  <si>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</si>
  <si>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</si>
  <si>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</si>
  <si>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</si>
  <si>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</si>
  <si>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</si>
  <si>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</si>
  <si>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</si>
  <si>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</si>
  <si>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</si>
  <si>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</si>
  <si>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</si>
  <si>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</si>
  <si>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备注：因我单位无提前下达的上级转移支付补助项目支出预算，该表以空表进行公开。</t>
  </si>
  <si>
    <t>预算09-2表</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</si>
  <si>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</si>
  <si>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</si>
  <si>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</si>
  <si>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</si>
  <si>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</si>
  <si>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</si>
  <si>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</si>
  <si>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</si>
  <si>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</si>
  <si>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</si>
  <si>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</si>
  <si>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备注：因我单位无上级转移支付补助项目支出，该表以空表进行公开。</t>
  </si>
  <si>
    <t>预算12表</t>
  </si>
  <si>
    <t>项目级次</t>
  </si>
  <si>
    <t>311 专项业务类</t>
  </si>
  <si>
    <t>本级</t>
  </si>
  <si>
    <t>313 事业发展类</t>
  </si>
  <si>
    <t/>
  </si>
  <si>
    <t>预算13表</t>
  </si>
  <si>
    <t>部门编码</t>
  </si>
  <si>
    <t>部门名称</t>
  </si>
  <si>
    <t>内容</t>
  </si>
  <si>
    <t>说明</t>
  </si>
  <si>
    <t>部门总体目标</t>
  </si>
  <si>
    <t>部门职责</t>
  </si>
  <si>
    <t xml:space="preserve"> 1.贯彻执行党和国家公安工作的路线、方针、政策及法律、法规，起草有关公安工作和公安队伍建设的地方性法规、政府规章草案并监督实施。2.组织实施全区公安机关全局性业务工作和重大警务活动，规划、建设报警指挥系统、警务信息系统及应用平台。3.负责公安队伍思想、组织、文化和作风建设，按照干管权限考察、任免和推荐干部，协助组织部门和地方党委开展公安机关领导干部考核、任免和交流工作，负责对内对外的宣传和教育培训等工作。4.负责全区公安机关警用装备、物资及经费保障机制建设，承担警务保障服务工作。5.监督和保障公安机关、人民警察依法履行职责、行使职权和遵守纪律。依法开展公安机关警务督查工作，指导、查处全区公安队伍的违法违纪案件。6.负责依法承担的全区公安机关刑罚执行工作，负责刑事、行政执法监督和行政复议工作。负责管理全区看守所、拘留所、强制隔离戒毒所、强制收容教育所，并对其执法活动进行监督。负责全区收容教养审批工作。7.负责管理全区出入境以及外国人在昆居留、旅行的有关工作。8.组织公安科研项目立项、鉴定评审和科技学术交流活动。负责全区公安机关行动技术侦察、信息技术、刑事技术的建设、推广和应用。查处公共信息网络违法犯罪案件。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10.组织开展反恐怖业务建设，分析、研究反恐怖斗争的情况信息和形势，提出反恐怖斗争对策。负责查处邪教组织犯罪案件和事件，指导各级公安机关落实防范和处理邪教犯罪的工作措施。案件和事件，指导各级公安机关落实防范和处理邪教犯罪的工作措施。11.负责侦破走私、制造、贩卖、运输毒品以及易制毒化学品的犯罪案件，组织开展禁种、禁吸毒品工作，协调有关部门监管麻醉药品、精神药品、易制毒化学品。12.依法管理全市社会治安秩序，侦查和处置治安案件、暴力恐怖事件、骚乱以及危害社会治安秩序的群体性事件。负责管理户籍、居民身份证、枪支弹药、危险物品和特种行业等工作。13.负责维护全区道路交通安全和交通秩序，按规定组织实施交通安全警卫。查处交通事故和交通违法行为，负责对机动车辆、非机动车辆和驾驶人的管理。负责全区公安消防、警卫现役部队业务建设和队伍建设.</t>
  </si>
  <si>
    <t>根据三定方案归纳</t>
  </si>
  <si>
    <t>1、强化政治责任，全力维护国家安全和社会稳定。
2、严打违法犯罪，确保治安秩序良好。
3、落实综治要求，完善社会治安防控体系。
4、严密工作措施，严管治安阵地。
5、全面排查整治，严控安全风险。
6、树立民生理念，推进“放管服”各项措施。
7、规范管理，全面提升公安队伍战斗力。
8、党建引领，党务和警务深度融合。
9、从严管党治警，推进党风廉政建设。</t>
  </si>
  <si>
    <t>根据部门职责，中长期规划，各级党委，各级政府要求归纳</t>
  </si>
  <si>
    <t>部门年度目标</t>
  </si>
  <si>
    <t>一是保证维稳形势持续向好，全力做好COP15第二阶段安保维稳等重要工作。
二是社会治安进一步改善，群众关注的“盗抢骗”等突出治安问题得到有效遏制，社会治安持续好转。
三是安全风险管控能力不断增强。监所管理实现不发生脱逃、死亡等安全事故的目标。道路交通事故上升势头得到遏制
四是队伍结构进一步优化，公安民警干事创业的信心进一步增强，实现队伍“零违纪”的目标。
五是不断提高执法规范化建设水平。
六是促进警民关系更加融洽。公安窗口办事流程更加精简，服务内容更加广泛，服务措施更加精细，人民群众对公安机关的整体评价明显提升。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</si>
  <si>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</si>
  <si>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</si>
  <si>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</si>
  <si>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</si>
  <si>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</si>
  <si>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</si>
  <si>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</si>
  <si>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</si>
  <si>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</si>
  <si>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人员类、运转类公用经费	
</t>
  </si>
  <si>
    <t xml:space="preserve">全区公安机关人员、运转警用装备、物资及经费保障机制建设，承担对外包装服务工作。		
</t>
  </si>
  <si>
    <t xml:space="preserve">专项工作经费	
</t>
  </si>
  <si>
    <t xml:space="preserve">餐饮服务费i、嫌疑人入所体检费、道路交通事故检验鉴定专项经费等项目资金		
</t>
  </si>
  <si>
    <t>三、部门整体支出绩效指标</t>
  </si>
  <si>
    <t>绩效指标</t>
  </si>
  <si>
    <t>评（扣）分标准</t>
  </si>
  <si>
    <t>绩效指标设定依据及指标值数据来源</t>
  </si>
  <si>
    <t xml:space="preserve">二级指标 </t>
  </si>
  <si>
    <t>" 情报收集数量 "</t>
  </si>
  <si>
    <t>365</t>
  </si>
  <si>
    <t>条</t>
  </si>
  <si>
    <t>"少1条扣0.1分
"</t>
  </si>
  <si>
    <t>"每日上报涉恐研析情况
"</t>
  </si>
  <si>
    <t>"昆明市进一步加强反恐怖实施意见的通知   
"</t>
  </si>
  <si>
    <t>毒品案件数</t>
  </si>
  <si>
    <t>36</t>
  </si>
  <si>
    <t>若不完成则扣分</t>
  </si>
  <si>
    <t>"破获毒品案件数大于等于36件
"</t>
  </si>
  <si>
    <t>"关于传发《2023年全省公安禁毒工作要点》的通知、禁毒工作计划、责任状   
"</t>
  </si>
  <si>
    <t>"若不完成则扣分
"</t>
  </si>
  <si>
    <t>"分局目前有民警382人，辅警850人，含预计新招90人
"</t>
  </si>
  <si>
    <t>"昆明市公安局晋宁分局餐饮保障服务实施方案、《云南省机关购买后勤服务管理办法》《中央国家机关后勤服务管理办法》   
"</t>
  </si>
  <si>
    <t>嫌疑人体检数</t>
  </si>
  <si>
    <t>3000</t>
  </si>
  <si>
    <t>"依据我国相关法律规定、犯罪嫌疑人送看守所拘押前，必须进行体检、患有精神病或者急性传染病的，不予收押
"</t>
  </si>
  <si>
    <t>"我国相关法律规定   
"</t>
  </si>
  <si>
    <t>交通事故当事人血醇化验，法医伤情检验数量</t>
  </si>
  <si>
    <t>"交通事故当事人血醇化验，鉴定报告数量
"</t>
  </si>
  <si>
    <t>"云价收费【2017】79号   
"</t>
  </si>
  <si>
    <t>道路交通设施维护工程数量</t>
  </si>
  <si>
    <t>"项目工程完成量、数量完成率
"</t>
  </si>
  <si>
    <t>"用于2023年辖区道路交通管理限高架、交通信号灯、标志标牌的安装及维修（护）费、道路交通标线的漆化维护等测量费用   
"</t>
  </si>
  <si>
    <t>"保障看守所人员就餐率 "</t>
  </si>
  <si>
    <t>"保证工作人员正常就餐
"</t>
  </si>
  <si>
    <t>"看守所工作职责   
"</t>
  </si>
  <si>
    <t>"保障保管的涉案车辆安全完好无损 "</t>
  </si>
  <si>
    <t>"保障保管的涉案车辆安全完好无损
"</t>
  </si>
  <si>
    <t>"涉案车辆车主的问卷调查   
"</t>
  </si>
  <si>
    <t>"当年经费到位率 "</t>
  </si>
  <si>
    <t>"财政预算执行率达100%
"</t>
  </si>
  <si>
    <t>"按照工作报告、工作总结进行   
"</t>
  </si>
  <si>
    <t>"保持我区社会政治大局的持续稳定 "</t>
  </si>
  <si>
    <t>"若发生暴恐案件扣10分
"</t>
  </si>
  <si>
    <t>"最大限度消除暴恐隐患和现实威胁，坚决防止发生暴恐案事件，保持我区社会政治大局的持续稳定
"</t>
  </si>
  <si>
    <t>"群众满意度 "</t>
  </si>
  <si>
    <t>"晋宁区群众满意度测评
"</t>
  </si>
  <si>
    <t>"分局绩效考核报告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</si>
</sst>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b/>
      <sz val="12"/>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29" fillId="6" borderId="18" applyNumberFormat="0" applyAlignment="0" applyProtection="0">
      <alignment vertical="center"/>
    </xf>
    <xf numFmtId="0" fontId="30" fillId="6" borderId="17" applyNumberFormat="0" applyAlignment="0" applyProtection="0">
      <alignment vertical="center"/>
    </xf>
    <xf numFmtId="0" fontId="31" fillId="7"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xf numFmtId="0" fontId="40" fillId="0" borderId="0"/>
  </cellStyleXfs>
  <cellXfs count="228">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0"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applyAlignment="1"/>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57"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1"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0" fillId="0" borderId="0" xfId="57" applyFont="1" applyFill="1" applyAlignment="1">
      <alignment horizontal="left" vertical="center"/>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7"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6" fontId="19" fillId="0" borderId="1" xfId="0" applyNumberFormat="1" applyFont="1" applyBorder="1" applyAlignment="1">
      <alignment horizontal="right" vertical="center"/>
    </xf>
    <xf numFmtId="0" fontId="17" fillId="2"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2" borderId="7" xfId="0" applyFont="1" applyFill="1" applyBorder="1" applyAlignment="1" applyProtection="1">
      <alignment horizontal="center" vertical="center" wrapText="1"/>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81"/>
      <c r="B1" s="81"/>
      <c r="C1" s="81"/>
      <c r="D1" s="96" t="s">
        <v>0</v>
      </c>
    </row>
    <row r="2" ht="41.25" customHeight="1" spans="1:1">
      <c r="A2" s="76" t="str">
        <f>"2025"&amp;"年部门财务收支预算总表"</f>
        <v>2025年部门财务收支预算总表</v>
      </c>
    </row>
    <row r="3" ht="17.25" customHeight="1" spans="1:4">
      <c r="A3" s="79" t="str">
        <f>"单位名称："&amp;"昆明市公安局晋宁分局"</f>
        <v>单位名称：昆明市公安局晋宁分局</v>
      </c>
      <c r="B3" s="192"/>
      <c r="D3" s="173" t="s">
        <v>1</v>
      </c>
    </row>
    <row r="4" ht="23.25" customHeight="1" spans="1:4">
      <c r="A4" s="193" t="s">
        <v>2</v>
      </c>
      <c r="B4" s="194"/>
      <c r="C4" s="193" t="s">
        <v>3</v>
      </c>
      <c r="D4" s="194"/>
    </row>
    <row r="5" ht="24" customHeight="1" spans="1:4">
      <c r="A5" s="193" t="s">
        <v>4</v>
      </c>
      <c r="B5" s="193" t="s">
        <v>5</v>
      </c>
      <c r="C5" s="193" t="s">
        <v>6</v>
      </c>
      <c r="D5" s="193" t="s">
        <v>5</v>
      </c>
    </row>
    <row r="6" ht="17.25" customHeight="1" spans="1:4">
      <c r="A6" s="195" t="s">
        <v>7</v>
      </c>
      <c r="B6" s="111">
        <v>180934269.44</v>
      </c>
      <c r="C6" s="195" t="s">
        <v>8</v>
      </c>
      <c r="D6" s="111"/>
    </row>
    <row r="7" ht="17.25" customHeight="1" spans="1:4">
      <c r="A7" s="195" t="s">
        <v>9</v>
      </c>
      <c r="B7" s="111"/>
      <c r="C7" s="195" t="s">
        <v>10</v>
      </c>
      <c r="D7" s="111"/>
    </row>
    <row r="8" ht="17.25" customHeight="1" spans="1:4">
      <c r="A8" s="195" t="s">
        <v>11</v>
      </c>
      <c r="B8" s="111"/>
      <c r="C8" s="227" t="s">
        <v>12</v>
      </c>
      <c r="D8" s="111"/>
    </row>
    <row r="9" ht="17.25" customHeight="1" spans="1:4">
      <c r="A9" s="195" t="s">
        <v>13</v>
      </c>
      <c r="B9" s="111"/>
      <c r="C9" s="227" t="s">
        <v>14</v>
      </c>
      <c r="D9" s="111">
        <v>155651731.78</v>
      </c>
    </row>
    <row r="10" ht="17.25" customHeight="1" spans="1:4">
      <c r="A10" s="195" t="s">
        <v>15</v>
      </c>
      <c r="B10" s="111">
        <v>729039.9</v>
      </c>
      <c r="C10" s="227" t="s">
        <v>16</v>
      </c>
      <c r="D10" s="111"/>
    </row>
    <row r="11" ht="17.25" customHeight="1" spans="1:4">
      <c r="A11" s="195" t="s">
        <v>17</v>
      </c>
      <c r="B11" s="111"/>
      <c r="C11" s="227" t="s">
        <v>18</v>
      </c>
      <c r="D11" s="111"/>
    </row>
    <row r="12" ht="17.25" customHeight="1" spans="1:4">
      <c r="A12" s="195" t="s">
        <v>19</v>
      </c>
      <c r="B12" s="111"/>
      <c r="C12" s="66" t="s">
        <v>20</v>
      </c>
      <c r="D12" s="111"/>
    </row>
    <row r="13" ht="17.25" customHeight="1" spans="1:4">
      <c r="A13" s="195" t="s">
        <v>21</v>
      </c>
      <c r="B13" s="111"/>
      <c r="C13" s="66" t="s">
        <v>22</v>
      </c>
      <c r="D13" s="111">
        <v>10520575.84</v>
      </c>
    </row>
    <row r="14" ht="17.25" customHeight="1" spans="1:4">
      <c r="A14" s="195" t="s">
        <v>23</v>
      </c>
      <c r="B14" s="111"/>
      <c r="C14" s="66" t="s">
        <v>24</v>
      </c>
      <c r="D14" s="111">
        <v>7238003.64</v>
      </c>
    </row>
    <row r="15" ht="17.25" customHeight="1" spans="1:4">
      <c r="A15" s="195" t="s">
        <v>25</v>
      </c>
      <c r="B15" s="111">
        <v>729039.9</v>
      </c>
      <c r="C15" s="66" t="s">
        <v>26</v>
      </c>
      <c r="D15" s="111"/>
    </row>
    <row r="16" ht="17.25" customHeight="1" spans="1:4">
      <c r="A16" s="21"/>
      <c r="B16" s="111"/>
      <c r="C16" s="66" t="s">
        <v>27</v>
      </c>
      <c r="D16" s="111"/>
    </row>
    <row r="17" ht="17.25" customHeight="1" spans="1:4">
      <c r="A17" s="196"/>
      <c r="B17" s="111"/>
      <c r="C17" s="66" t="s">
        <v>28</v>
      </c>
      <c r="D17" s="111"/>
    </row>
    <row r="18" ht="17.25" customHeight="1" spans="1:4">
      <c r="A18" s="196"/>
      <c r="B18" s="111"/>
      <c r="C18" s="66" t="s">
        <v>29</v>
      </c>
      <c r="D18" s="111"/>
    </row>
    <row r="19" ht="17.25" customHeight="1" spans="1:4">
      <c r="A19" s="196"/>
      <c r="B19" s="111"/>
      <c r="C19" s="66" t="s">
        <v>30</v>
      </c>
      <c r="D19" s="111"/>
    </row>
    <row r="20" ht="17.25" customHeight="1" spans="1:4">
      <c r="A20" s="196"/>
      <c r="B20" s="111"/>
      <c r="C20" s="66" t="s">
        <v>31</v>
      </c>
      <c r="D20" s="111"/>
    </row>
    <row r="21" ht="17.25" customHeight="1" spans="1:4">
      <c r="A21" s="196"/>
      <c r="B21" s="111"/>
      <c r="C21" s="66" t="s">
        <v>32</v>
      </c>
      <c r="D21" s="111"/>
    </row>
    <row r="22" ht="17.25" customHeight="1" spans="1:4">
      <c r="A22" s="196"/>
      <c r="B22" s="111"/>
      <c r="C22" s="66" t="s">
        <v>33</v>
      </c>
      <c r="D22" s="111"/>
    </row>
    <row r="23" ht="17.25" customHeight="1" spans="1:4">
      <c r="A23" s="196"/>
      <c r="B23" s="111"/>
      <c r="C23" s="66" t="s">
        <v>34</v>
      </c>
      <c r="D23" s="111"/>
    </row>
    <row r="24" ht="17.25" customHeight="1" spans="1:4">
      <c r="A24" s="196"/>
      <c r="B24" s="111"/>
      <c r="C24" s="66" t="s">
        <v>35</v>
      </c>
      <c r="D24" s="111">
        <v>8252998.08</v>
      </c>
    </row>
    <row r="25" ht="17.25" customHeight="1" spans="1:4">
      <c r="A25" s="196"/>
      <c r="B25" s="111"/>
      <c r="C25" s="66" t="s">
        <v>36</v>
      </c>
      <c r="D25" s="111"/>
    </row>
    <row r="26" ht="17.25" customHeight="1" spans="1:4">
      <c r="A26" s="196"/>
      <c r="B26" s="111"/>
      <c r="C26" s="21" t="s">
        <v>37</v>
      </c>
      <c r="D26" s="111"/>
    </row>
    <row r="27" ht="17.25" customHeight="1" spans="1:4">
      <c r="A27" s="196"/>
      <c r="B27" s="111"/>
      <c r="C27" s="66" t="s">
        <v>38</v>
      </c>
      <c r="D27" s="111"/>
    </row>
    <row r="28" ht="16.5" customHeight="1" spans="1:4">
      <c r="A28" s="196"/>
      <c r="B28" s="111"/>
      <c r="C28" s="66" t="s">
        <v>39</v>
      </c>
      <c r="D28" s="111"/>
    </row>
    <row r="29" ht="16.5" customHeight="1" spans="1:4">
      <c r="A29" s="196"/>
      <c r="B29" s="111"/>
      <c r="C29" s="21" t="s">
        <v>40</v>
      </c>
      <c r="D29" s="111"/>
    </row>
    <row r="30" ht="17.25" customHeight="1" spans="1:4">
      <c r="A30" s="196"/>
      <c r="B30" s="111"/>
      <c r="C30" s="21" t="s">
        <v>41</v>
      </c>
      <c r="D30" s="111"/>
    </row>
    <row r="31" ht="17.25" customHeight="1" spans="1:4">
      <c r="A31" s="196"/>
      <c r="B31" s="111"/>
      <c r="C31" s="66" t="s">
        <v>42</v>
      </c>
      <c r="D31" s="111"/>
    </row>
    <row r="32" ht="16.5" customHeight="1" spans="1:4">
      <c r="A32" s="196" t="s">
        <v>43</v>
      </c>
      <c r="B32" s="111">
        <v>181663309.34</v>
      </c>
      <c r="C32" s="196" t="s">
        <v>44</v>
      </c>
      <c r="D32" s="111">
        <v>181663309.34</v>
      </c>
    </row>
    <row r="33" ht="16.5" customHeight="1" spans="1:4">
      <c r="A33" s="21" t="s">
        <v>45</v>
      </c>
      <c r="B33" s="111"/>
      <c r="C33" s="21" t="s">
        <v>46</v>
      </c>
      <c r="D33" s="111"/>
    </row>
    <row r="34" ht="16.5" customHeight="1" spans="1:4">
      <c r="A34" s="66" t="s">
        <v>47</v>
      </c>
      <c r="B34" s="111"/>
      <c r="C34" s="66" t="s">
        <v>47</v>
      </c>
      <c r="D34" s="111"/>
    </row>
    <row r="35" ht="16.5" customHeight="1" spans="1:4">
      <c r="A35" s="66" t="s">
        <v>48</v>
      </c>
      <c r="B35" s="111"/>
      <c r="C35" s="66" t="s">
        <v>49</v>
      </c>
      <c r="D35" s="111"/>
    </row>
    <row r="36" ht="16.5" customHeight="1" spans="1:4">
      <c r="A36" s="197" t="s">
        <v>50</v>
      </c>
      <c r="B36" s="111">
        <v>181663309.34</v>
      </c>
      <c r="C36" s="197" t="s">
        <v>51</v>
      </c>
      <c r="D36" s="111">
        <v>181663309.34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2">
        <v>1</v>
      </c>
      <c r="B1" s="153">
        <v>0</v>
      </c>
      <c r="C1" s="152">
        <v>1</v>
      </c>
      <c r="D1" s="154"/>
      <c r="E1" s="154"/>
      <c r="F1" s="151" t="s">
        <v>584</v>
      </c>
    </row>
    <row r="2" ht="42" customHeight="1" spans="1:6">
      <c r="A2" s="155" t="str">
        <f>"2025"&amp;"年部门政府性基金预算支出预算表"</f>
        <v>2025年部门政府性基金预算支出预算表</v>
      </c>
      <c r="B2" s="155" t="s">
        <v>585</v>
      </c>
      <c r="C2" s="156"/>
      <c r="D2" s="157"/>
      <c r="E2" s="157"/>
      <c r="F2" s="157"/>
    </row>
    <row r="3" ht="13.5" customHeight="1" spans="1:6">
      <c r="A3" s="44" t="str">
        <f>"单位名称："&amp;"昆明市公安局晋宁分局"</f>
        <v>单位名称：昆明市公安局晋宁分局</v>
      </c>
      <c r="B3" s="44" t="s">
        <v>586</v>
      </c>
      <c r="C3" s="152"/>
      <c r="D3" s="154"/>
      <c r="E3" s="154"/>
      <c r="F3" s="151" t="s">
        <v>1</v>
      </c>
    </row>
    <row r="4" ht="19.5" customHeight="1" spans="1:6">
      <c r="A4" s="158" t="s">
        <v>197</v>
      </c>
      <c r="B4" s="159" t="s">
        <v>75</v>
      </c>
      <c r="C4" s="158" t="s">
        <v>76</v>
      </c>
      <c r="D4" s="12" t="s">
        <v>587</v>
      </c>
      <c r="E4" s="13"/>
      <c r="F4" s="36"/>
    </row>
    <row r="5" ht="18.75" customHeight="1" spans="1:6">
      <c r="A5" s="160"/>
      <c r="B5" s="161"/>
      <c r="C5" s="160"/>
      <c r="D5" s="52" t="s">
        <v>55</v>
      </c>
      <c r="E5" s="12" t="s">
        <v>78</v>
      </c>
      <c r="F5" s="52" t="s">
        <v>79</v>
      </c>
    </row>
    <row r="6" ht="18.75" customHeight="1" spans="1:6">
      <c r="A6" s="99">
        <v>1</v>
      </c>
      <c r="B6" s="162" t="s">
        <v>86</v>
      </c>
      <c r="C6" s="99">
        <v>3</v>
      </c>
      <c r="D6" s="14">
        <v>4</v>
      </c>
      <c r="E6" s="14">
        <v>5</v>
      </c>
      <c r="F6" s="14">
        <v>6</v>
      </c>
    </row>
    <row r="7" ht="21" customHeight="1" spans="1:6">
      <c r="A7" s="33"/>
      <c r="B7" s="33"/>
      <c r="C7" s="33"/>
      <c r="D7" s="111"/>
      <c r="E7" s="111"/>
      <c r="F7" s="111"/>
    </row>
    <row r="8" ht="21" customHeight="1" spans="1:6">
      <c r="A8" s="33"/>
      <c r="B8" s="33"/>
      <c r="C8" s="33"/>
      <c r="D8" s="111"/>
      <c r="E8" s="111"/>
      <c r="F8" s="111"/>
    </row>
    <row r="9" ht="18.75" customHeight="1" spans="1:6">
      <c r="A9" s="163" t="s">
        <v>187</v>
      </c>
      <c r="B9" s="163" t="s">
        <v>187</v>
      </c>
      <c r="C9" s="164" t="s">
        <v>187</v>
      </c>
      <c r="D9" s="111"/>
      <c r="E9" s="111"/>
      <c r="F9" s="111"/>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5"/>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5"/>
      <c r="C1" s="115"/>
      <c r="R1" s="42"/>
      <c r="S1" s="42" t="s">
        <v>588</v>
      </c>
    </row>
    <row r="2" ht="41.25" customHeight="1" spans="1:19">
      <c r="A2" s="104" t="str">
        <f>"2025"&amp;"年部门政府采购预算表"</f>
        <v>2025年部门政府采购预算表</v>
      </c>
      <c r="B2" s="98"/>
      <c r="C2" s="98"/>
      <c r="D2" s="43"/>
      <c r="E2" s="43"/>
      <c r="F2" s="43"/>
      <c r="G2" s="43"/>
      <c r="H2" s="43"/>
      <c r="I2" s="43"/>
      <c r="J2" s="43"/>
      <c r="K2" s="43"/>
      <c r="L2" s="43"/>
      <c r="M2" s="98"/>
      <c r="N2" s="43"/>
      <c r="O2" s="43"/>
      <c r="P2" s="98"/>
      <c r="Q2" s="43"/>
      <c r="R2" s="98"/>
      <c r="S2" s="98"/>
    </row>
    <row r="3" ht="18.75" customHeight="1" spans="1:19">
      <c r="A3" s="142" t="str">
        <f>"单位名称："&amp;"昆明市公安局晋宁分局"</f>
        <v>单位名称：昆明市公安局晋宁分局</v>
      </c>
      <c r="B3" s="117"/>
      <c r="C3" s="117"/>
      <c r="D3" s="46"/>
      <c r="E3" s="46"/>
      <c r="F3" s="46"/>
      <c r="G3" s="46"/>
      <c r="H3" s="46"/>
      <c r="I3" s="46"/>
      <c r="J3" s="46"/>
      <c r="K3" s="46"/>
      <c r="L3" s="46"/>
      <c r="R3" s="47"/>
      <c r="S3" s="151" t="s">
        <v>1</v>
      </c>
    </row>
    <row r="4" ht="15.75" customHeight="1" spans="1:19">
      <c r="A4" s="49" t="s">
        <v>196</v>
      </c>
      <c r="B4" s="118" t="s">
        <v>197</v>
      </c>
      <c r="C4" s="118" t="s">
        <v>589</v>
      </c>
      <c r="D4" s="119" t="s">
        <v>590</v>
      </c>
      <c r="E4" s="119" t="s">
        <v>591</v>
      </c>
      <c r="F4" s="119" t="s">
        <v>592</v>
      </c>
      <c r="G4" s="119" t="s">
        <v>593</v>
      </c>
      <c r="H4" s="119" t="s">
        <v>594</v>
      </c>
      <c r="I4" s="132" t="s">
        <v>204</v>
      </c>
      <c r="J4" s="132"/>
      <c r="K4" s="132"/>
      <c r="L4" s="132"/>
      <c r="M4" s="133"/>
      <c r="N4" s="132"/>
      <c r="O4" s="132"/>
      <c r="P4" s="112"/>
      <c r="Q4" s="132"/>
      <c r="R4" s="133"/>
      <c r="S4" s="113"/>
    </row>
    <row r="5" ht="17.25" customHeight="1" spans="1:19">
      <c r="A5" s="51"/>
      <c r="B5" s="120"/>
      <c r="C5" s="120"/>
      <c r="D5" s="121"/>
      <c r="E5" s="121"/>
      <c r="F5" s="121"/>
      <c r="G5" s="121"/>
      <c r="H5" s="121"/>
      <c r="I5" s="121" t="s">
        <v>55</v>
      </c>
      <c r="J5" s="121" t="s">
        <v>58</v>
      </c>
      <c r="K5" s="121" t="s">
        <v>595</v>
      </c>
      <c r="L5" s="121" t="s">
        <v>596</v>
      </c>
      <c r="M5" s="134" t="s">
        <v>597</v>
      </c>
      <c r="N5" s="135" t="s">
        <v>598</v>
      </c>
      <c r="O5" s="135"/>
      <c r="P5" s="140"/>
      <c r="Q5" s="135"/>
      <c r="R5" s="141"/>
      <c r="S5" s="122"/>
    </row>
    <row r="6" ht="54" customHeight="1" spans="1:19">
      <c r="A6" s="54"/>
      <c r="B6" s="122"/>
      <c r="C6" s="122"/>
      <c r="D6" s="123"/>
      <c r="E6" s="123"/>
      <c r="F6" s="123"/>
      <c r="G6" s="123"/>
      <c r="H6" s="123"/>
      <c r="I6" s="123"/>
      <c r="J6" s="123" t="s">
        <v>57</v>
      </c>
      <c r="K6" s="123"/>
      <c r="L6" s="123"/>
      <c r="M6" s="136"/>
      <c r="N6" s="123" t="s">
        <v>57</v>
      </c>
      <c r="O6" s="123" t="s">
        <v>64</v>
      </c>
      <c r="P6" s="122" t="s">
        <v>65</v>
      </c>
      <c r="Q6" s="123" t="s">
        <v>66</v>
      </c>
      <c r="R6" s="136" t="s">
        <v>67</v>
      </c>
      <c r="S6" s="122" t="s">
        <v>68</v>
      </c>
    </row>
    <row r="7" ht="18" customHeight="1" spans="1:19">
      <c r="A7" s="143">
        <v>1</v>
      </c>
      <c r="B7" s="143" t="s">
        <v>86</v>
      </c>
      <c r="C7" s="144">
        <v>3</v>
      </c>
      <c r="D7" s="144">
        <v>4</v>
      </c>
      <c r="E7" s="143">
        <v>5</v>
      </c>
      <c r="F7" s="143">
        <v>6</v>
      </c>
      <c r="G7" s="143">
        <v>7</v>
      </c>
      <c r="H7" s="143">
        <v>8</v>
      </c>
      <c r="I7" s="143">
        <v>9</v>
      </c>
      <c r="J7" s="143">
        <v>10</v>
      </c>
      <c r="K7" s="143">
        <v>11</v>
      </c>
      <c r="L7" s="143">
        <v>12</v>
      </c>
      <c r="M7" s="143">
        <v>13</v>
      </c>
      <c r="N7" s="143">
        <v>14</v>
      </c>
      <c r="O7" s="143">
        <v>15</v>
      </c>
      <c r="P7" s="143">
        <v>16</v>
      </c>
      <c r="Q7" s="143">
        <v>17</v>
      </c>
      <c r="R7" s="143">
        <v>18</v>
      </c>
      <c r="S7" s="143">
        <v>19</v>
      </c>
    </row>
    <row r="8" ht="21" customHeight="1" spans="1:19">
      <c r="A8" s="124" t="s">
        <v>70</v>
      </c>
      <c r="B8" s="125" t="s">
        <v>70</v>
      </c>
      <c r="C8" s="125" t="s">
        <v>243</v>
      </c>
      <c r="D8" s="126" t="s">
        <v>599</v>
      </c>
      <c r="E8" s="126" t="s">
        <v>600</v>
      </c>
      <c r="F8" s="126" t="s">
        <v>601</v>
      </c>
      <c r="G8" s="145">
        <v>1</v>
      </c>
      <c r="H8" s="111">
        <v>200000</v>
      </c>
      <c r="I8" s="111">
        <v>200000</v>
      </c>
      <c r="J8" s="111">
        <v>200000</v>
      </c>
      <c r="K8" s="111"/>
      <c r="L8" s="111"/>
      <c r="M8" s="111"/>
      <c r="N8" s="111"/>
      <c r="O8" s="111"/>
      <c r="P8" s="111"/>
      <c r="Q8" s="111"/>
      <c r="R8" s="111"/>
      <c r="S8" s="111"/>
    </row>
    <row r="9" ht="21" customHeight="1" spans="1:19">
      <c r="A9" s="124" t="s">
        <v>70</v>
      </c>
      <c r="B9" s="125" t="s">
        <v>70</v>
      </c>
      <c r="C9" s="125" t="s">
        <v>258</v>
      </c>
      <c r="D9" s="126" t="s">
        <v>602</v>
      </c>
      <c r="E9" s="126" t="s">
        <v>603</v>
      </c>
      <c r="F9" s="126" t="s">
        <v>601</v>
      </c>
      <c r="G9" s="145">
        <v>1</v>
      </c>
      <c r="H9" s="111">
        <v>1300000</v>
      </c>
      <c r="I9" s="111">
        <v>1300000</v>
      </c>
      <c r="J9" s="111">
        <v>1300000</v>
      </c>
      <c r="K9" s="111"/>
      <c r="L9" s="111"/>
      <c r="M9" s="111"/>
      <c r="N9" s="111"/>
      <c r="O9" s="111"/>
      <c r="P9" s="111"/>
      <c r="Q9" s="111"/>
      <c r="R9" s="111"/>
      <c r="S9" s="111"/>
    </row>
    <row r="10" ht="21" customHeight="1" spans="1:19">
      <c r="A10" s="124" t="s">
        <v>70</v>
      </c>
      <c r="B10" s="125" t="s">
        <v>70</v>
      </c>
      <c r="C10" s="125" t="s">
        <v>258</v>
      </c>
      <c r="D10" s="126" t="s">
        <v>604</v>
      </c>
      <c r="E10" s="126" t="s">
        <v>605</v>
      </c>
      <c r="F10" s="126" t="s">
        <v>601</v>
      </c>
      <c r="G10" s="145">
        <v>1</v>
      </c>
      <c r="H10" s="111">
        <v>300000</v>
      </c>
      <c r="I10" s="111">
        <v>300000</v>
      </c>
      <c r="J10" s="111">
        <v>300000</v>
      </c>
      <c r="K10" s="111"/>
      <c r="L10" s="111"/>
      <c r="M10" s="111"/>
      <c r="N10" s="111"/>
      <c r="O10" s="111"/>
      <c r="P10" s="111"/>
      <c r="Q10" s="111"/>
      <c r="R10" s="111"/>
      <c r="S10" s="111"/>
    </row>
    <row r="11" ht="21" customHeight="1" spans="1:19">
      <c r="A11" s="124" t="s">
        <v>70</v>
      </c>
      <c r="B11" s="125" t="s">
        <v>70</v>
      </c>
      <c r="C11" s="125" t="s">
        <v>258</v>
      </c>
      <c r="D11" s="126" t="s">
        <v>606</v>
      </c>
      <c r="E11" s="126" t="s">
        <v>607</v>
      </c>
      <c r="F11" s="126" t="s">
        <v>601</v>
      </c>
      <c r="G11" s="145">
        <v>1</v>
      </c>
      <c r="H11" s="111">
        <v>160000</v>
      </c>
      <c r="I11" s="111">
        <v>160000</v>
      </c>
      <c r="J11" s="111">
        <v>160000</v>
      </c>
      <c r="K11" s="111"/>
      <c r="L11" s="111"/>
      <c r="M11" s="111"/>
      <c r="N11" s="111"/>
      <c r="O11" s="111"/>
      <c r="P11" s="111"/>
      <c r="Q11" s="111"/>
      <c r="R11" s="111"/>
      <c r="S11" s="111"/>
    </row>
    <row r="12" ht="21" customHeight="1" spans="1:19">
      <c r="A12" s="124" t="s">
        <v>70</v>
      </c>
      <c r="B12" s="125" t="s">
        <v>70</v>
      </c>
      <c r="C12" s="125" t="s">
        <v>258</v>
      </c>
      <c r="D12" s="126" t="s">
        <v>608</v>
      </c>
      <c r="E12" s="126" t="s">
        <v>609</v>
      </c>
      <c r="F12" s="126" t="s">
        <v>374</v>
      </c>
      <c r="G12" s="145">
        <v>2</v>
      </c>
      <c r="H12" s="111"/>
      <c r="I12" s="111">
        <v>300000</v>
      </c>
      <c r="J12" s="111">
        <v>300000</v>
      </c>
      <c r="K12" s="111"/>
      <c r="L12" s="111"/>
      <c r="M12" s="111"/>
      <c r="N12" s="111"/>
      <c r="O12" s="111"/>
      <c r="P12" s="111"/>
      <c r="Q12" s="111"/>
      <c r="R12" s="111"/>
      <c r="S12" s="111"/>
    </row>
    <row r="13" ht="21" customHeight="1" spans="1:19">
      <c r="A13" s="124" t="s">
        <v>70</v>
      </c>
      <c r="B13" s="125" t="s">
        <v>70</v>
      </c>
      <c r="C13" s="125" t="s">
        <v>272</v>
      </c>
      <c r="D13" s="126" t="s">
        <v>610</v>
      </c>
      <c r="E13" s="126" t="s">
        <v>611</v>
      </c>
      <c r="F13" s="126" t="s">
        <v>601</v>
      </c>
      <c r="G13" s="145">
        <v>1</v>
      </c>
      <c r="H13" s="111">
        <v>1990000</v>
      </c>
      <c r="I13" s="111">
        <v>900000</v>
      </c>
      <c r="J13" s="111">
        <v>900000</v>
      </c>
      <c r="K13" s="111"/>
      <c r="L13" s="111"/>
      <c r="M13" s="111"/>
      <c r="N13" s="111"/>
      <c r="O13" s="111"/>
      <c r="P13" s="111"/>
      <c r="Q13" s="111"/>
      <c r="R13" s="111"/>
      <c r="S13" s="111"/>
    </row>
    <row r="14" ht="21" customHeight="1" spans="1:19">
      <c r="A14" s="124" t="s">
        <v>70</v>
      </c>
      <c r="B14" s="125" t="s">
        <v>73</v>
      </c>
      <c r="C14" s="125" t="s">
        <v>358</v>
      </c>
      <c r="D14" s="126" t="s">
        <v>358</v>
      </c>
      <c r="E14" s="126" t="s">
        <v>612</v>
      </c>
      <c r="F14" s="126" t="s">
        <v>601</v>
      </c>
      <c r="G14" s="145">
        <v>1</v>
      </c>
      <c r="H14" s="111">
        <v>900000</v>
      </c>
      <c r="I14" s="111">
        <v>900000</v>
      </c>
      <c r="J14" s="111">
        <v>900000</v>
      </c>
      <c r="K14" s="111"/>
      <c r="L14" s="111"/>
      <c r="M14" s="111"/>
      <c r="N14" s="111"/>
      <c r="O14" s="111"/>
      <c r="P14" s="111"/>
      <c r="Q14" s="111"/>
      <c r="R14" s="111"/>
      <c r="S14" s="111"/>
    </row>
    <row r="15" ht="21" customHeight="1" spans="1:19">
      <c r="A15" s="124" t="s">
        <v>70</v>
      </c>
      <c r="B15" s="125" t="s">
        <v>73</v>
      </c>
      <c r="C15" s="125" t="s">
        <v>331</v>
      </c>
      <c r="D15" s="126" t="s">
        <v>613</v>
      </c>
      <c r="E15" s="126" t="s">
        <v>614</v>
      </c>
      <c r="F15" s="126" t="s">
        <v>601</v>
      </c>
      <c r="G15" s="145">
        <v>1</v>
      </c>
      <c r="H15" s="111">
        <v>520000</v>
      </c>
      <c r="I15" s="111">
        <v>520000</v>
      </c>
      <c r="J15" s="111">
        <v>520000</v>
      </c>
      <c r="K15" s="111"/>
      <c r="L15" s="111"/>
      <c r="M15" s="111"/>
      <c r="N15" s="111"/>
      <c r="O15" s="111"/>
      <c r="P15" s="111"/>
      <c r="Q15" s="111"/>
      <c r="R15" s="111"/>
      <c r="S15" s="111"/>
    </row>
    <row r="16" ht="21" customHeight="1" spans="1:19">
      <c r="A16" s="124" t="s">
        <v>70</v>
      </c>
      <c r="B16" s="125" t="s">
        <v>73</v>
      </c>
      <c r="C16" s="125" t="s">
        <v>243</v>
      </c>
      <c r="D16" s="126" t="s">
        <v>615</v>
      </c>
      <c r="E16" s="126" t="s">
        <v>616</v>
      </c>
      <c r="F16" s="126" t="s">
        <v>601</v>
      </c>
      <c r="G16" s="145">
        <v>1</v>
      </c>
      <c r="H16" s="111">
        <v>50000</v>
      </c>
      <c r="I16" s="111">
        <v>50000</v>
      </c>
      <c r="J16" s="111">
        <v>50000</v>
      </c>
      <c r="K16" s="111"/>
      <c r="L16" s="111"/>
      <c r="M16" s="111"/>
      <c r="N16" s="111"/>
      <c r="O16" s="111"/>
      <c r="P16" s="111"/>
      <c r="Q16" s="111"/>
      <c r="R16" s="111"/>
      <c r="S16" s="111"/>
    </row>
    <row r="17" ht="21" customHeight="1" spans="1:19">
      <c r="A17" s="124" t="s">
        <v>70</v>
      </c>
      <c r="B17" s="125" t="s">
        <v>73</v>
      </c>
      <c r="C17" s="125" t="s">
        <v>243</v>
      </c>
      <c r="D17" s="126" t="s">
        <v>617</v>
      </c>
      <c r="E17" s="126" t="s">
        <v>617</v>
      </c>
      <c r="F17" s="126" t="s">
        <v>601</v>
      </c>
      <c r="G17" s="145">
        <v>1</v>
      </c>
      <c r="H17" s="111">
        <v>66000</v>
      </c>
      <c r="I17" s="111">
        <v>66000</v>
      </c>
      <c r="J17" s="111">
        <v>66000</v>
      </c>
      <c r="K17" s="111"/>
      <c r="L17" s="111"/>
      <c r="M17" s="111"/>
      <c r="N17" s="111"/>
      <c r="O17" s="111"/>
      <c r="P17" s="111"/>
      <c r="Q17" s="111"/>
      <c r="R17" s="111"/>
      <c r="S17" s="111"/>
    </row>
    <row r="18" ht="21" customHeight="1" spans="1:19">
      <c r="A18" s="124" t="s">
        <v>70</v>
      </c>
      <c r="B18" s="125" t="s">
        <v>73</v>
      </c>
      <c r="C18" s="125" t="s">
        <v>243</v>
      </c>
      <c r="D18" s="126" t="s">
        <v>618</v>
      </c>
      <c r="E18" s="126" t="s">
        <v>619</v>
      </c>
      <c r="F18" s="126" t="s">
        <v>601</v>
      </c>
      <c r="G18" s="145">
        <v>1</v>
      </c>
      <c r="H18" s="111">
        <v>36000</v>
      </c>
      <c r="I18" s="111">
        <v>36000</v>
      </c>
      <c r="J18" s="111">
        <v>36000</v>
      </c>
      <c r="K18" s="111"/>
      <c r="L18" s="111"/>
      <c r="M18" s="111"/>
      <c r="N18" s="111"/>
      <c r="O18" s="111"/>
      <c r="P18" s="111"/>
      <c r="Q18" s="111"/>
      <c r="R18" s="111"/>
      <c r="S18" s="111"/>
    </row>
    <row r="19" ht="21" customHeight="1" spans="1:19">
      <c r="A19" s="124" t="s">
        <v>70</v>
      </c>
      <c r="B19" s="125" t="s">
        <v>73</v>
      </c>
      <c r="C19" s="125" t="s">
        <v>243</v>
      </c>
      <c r="D19" s="126" t="s">
        <v>620</v>
      </c>
      <c r="E19" s="126" t="s">
        <v>621</v>
      </c>
      <c r="F19" s="126" t="s">
        <v>601</v>
      </c>
      <c r="G19" s="145">
        <v>1</v>
      </c>
      <c r="H19" s="111">
        <v>20000</v>
      </c>
      <c r="I19" s="111">
        <v>20000</v>
      </c>
      <c r="J19" s="111">
        <v>20000</v>
      </c>
      <c r="K19" s="111"/>
      <c r="L19" s="111"/>
      <c r="M19" s="111"/>
      <c r="N19" s="111"/>
      <c r="O19" s="111"/>
      <c r="P19" s="111"/>
      <c r="Q19" s="111"/>
      <c r="R19" s="111"/>
      <c r="S19" s="111"/>
    </row>
    <row r="20" ht="21" customHeight="1" spans="1:19">
      <c r="A20" s="124" t="s">
        <v>70</v>
      </c>
      <c r="B20" s="125" t="s">
        <v>73</v>
      </c>
      <c r="C20" s="125" t="s">
        <v>258</v>
      </c>
      <c r="D20" s="126" t="s">
        <v>622</v>
      </c>
      <c r="E20" s="126" t="s">
        <v>603</v>
      </c>
      <c r="F20" s="126" t="s">
        <v>601</v>
      </c>
      <c r="G20" s="145">
        <v>1</v>
      </c>
      <c r="H20" s="111">
        <v>300000</v>
      </c>
      <c r="I20" s="111">
        <v>300000</v>
      </c>
      <c r="J20" s="111">
        <v>300000</v>
      </c>
      <c r="K20" s="111"/>
      <c r="L20" s="111"/>
      <c r="M20" s="111"/>
      <c r="N20" s="111"/>
      <c r="O20" s="111"/>
      <c r="P20" s="111"/>
      <c r="Q20" s="111"/>
      <c r="R20" s="111"/>
      <c r="S20" s="111"/>
    </row>
    <row r="21" ht="21" customHeight="1" spans="1:19">
      <c r="A21" s="124" t="s">
        <v>70</v>
      </c>
      <c r="B21" s="125" t="s">
        <v>73</v>
      </c>
      <c r="C21" s="125" t="s">
        <v>258</v>
      </c>
      <c r="D21" s="126" t="s">
        <v>623</v>
      </c>
      <c r="E21" s="126" t="s">
        <v>605</v>
      </c>
      <c r="F21" s="126" t="s">
        <v>601</v>
      </c>
      <c r="G21" s="145">
        <v>1</v>
      </c>
      <c r="H21" s="111">
        <v>50000</v>
      </c>
      <c r="I21" s="111">
        <v>50000</v>
      </c>
      <c r="J21" s="111">
        <v>50000</v>
      </c>
      <c r="K21" s="111"/>
      <c r="L21" s="111"/>
      <c r="M21" s="111"/>
      <c r="N21" s="111"/>
      <c r="O21" s="111"/>
      <c r="P21" s="111"/>
      <c r="Q21" s="111"/>
      <c r="R21" s="111"/>
      <c r="S21" s="111"/>
    </row>
    <row r="22" ht="21" customHeight="1" spans="1:19">
      <c r="A22" s="124" t="s">
        <v>70</v>
      </c>
      <c r="B22" s="125" t="s">
        <v>73</v>
      </c>
      <c r="C22" s="125" t="s">
        <v>258</v>
      </c>
      <c r="D22" s="126" t="s">
        <v>262</v>
      </c>
      <c r="E22" s="126" t="s">
        <v>624</v>
      </c>
      <c r="F22" s="126" t="s">
        <v>601</v>
      </c>
      <c r="G22" s="145">
        <v>1</v>
      </c>
      <c r="H22" s="111">
        <v>180000</v>
      </c>
      <c r="I22" s="111">
        <v>180000</v>
      </c>
      <c r="J22" s="111">
        <v>180000</v>
      </c>
      <c r="K22" s="111"/>
      <c r="L22" s="111"/>
      <c r="M22" s="111"/>
      <c r="N22" s="111"/>
      <c r="O22" s="111"/>
      <c r="P22" s="111"/>
      <c r="Q22" s="111"/>
      <c r="R22" s="111"/>
      <c r="S22" s="111"/>
    </row>
    <row r="23" ht="21" customHeight="1" spans="1:19">
      <c r="A23" s="124" t="s">
        <v>70</v>
      </c>
      <c r="B23" s="125" t="s">
        <v>73</v>
      </c>
      <c r="C23" s="125" t="s">
        <v>355</v>
      </c>
      <c r="D23" s="126" t="s">
        <v>625</v>
      </c>
      <c r="E23" s="126" t="s">
        <v>626</v>
      </c>
      <c r="F23" s="126" t="s">
        <v>601</v>
      </c>
      <c r="G23" s="145">
        <v>1</v>
      </c>
      <c r="H23" s="111">
        <v>200000</v>
      </c>
      <c r="I23" s="111">
        <v>200000</v>
      </c>
      <c r="J23" s="111">
        <v>200000</v>
      </c>
      <c r="K23" s="111"/>
      <c r="L23" s="111"/>
      <c r="M23" s="111"/>
      <c r="N23" s="111"/>
      <c r="O23" s="111"/>
      <c r="P23" s="111"/>
      <c r="Q23" s="111"/>
      <c r="R23" s="111"/>
      <c r="S23" s="111"/>
    </row>
    <row r="24" ht="21" customHeight="1" spans="1:19">
      <c r="A24" s="127" t="s">
        <v>187</v>
      </c>
      <c r="B24" s="128"/>
      <c r="C24" s="128"/>
      <c r="D24" s="129"/>
      <c r="E24" s="129"/>
      <c r="F24" s="129"/>
      <c r="G24" s="146"/>
      <c r="H24" s="111">
        <v>6272000</v>
      </c>
      <c r="I24" s="111">
        <v>5482000</v>
      </c>
      <c r="J24" s="111">
        <v>5482000</v>
      </c>
      <c r="K24" s="111"/>
      <c r="L24" s="111"/>
      <c r="M24" s="111"/>
      <c r="N24" s="111"/>
      <c r="O24" s="111"/>
      <c r="P24" s="111"/>
      <c r="Q24" s="111"/>
      <c r="R24" s="111"/>
      <c r="S24" s="111"/>
    </row>
    <row r="25" ht="21" customHeight="1" spans="1:19">
      <c r="A25" s="147" t="s">
        <v>627</v>
      </c>
      <c r="B25" s="148"/>
      <c r="C25" s="148"/>
      <c r="D25" s="147"/>
      <c r="E25" s="147"/>
      <c r="F25" s="147"/>
      <c r="G25" s="149"/>
      <c r="H25" s="150"/>
      <c r="I25" s="150"/>
      <c r="J25" s="150"/>
      <c r="K25" s="150"/>
      <c r="L25" s="150"/>
      <c r="M25" s="150"/>
      <c r="N25" s="150"/>
      <c r="O25" s="150"/>
      <c r="P25" s="150"/>
      <c r="Q25" s="150"/>
      <c r="R25" s="150"/>
      <c r="S25" s="150"/>
    </row>
  </sheetData>
  <mergeCells count="19">
    <mergeCell ref="A2:S2"/>
    <mergeCell ref="A3:H3"/>
    <mergeCell ref="I4:S4"/>
    <mergeCell ref="N5:S5"/>
    <mergeCell ref="A24:G24"/>
    <mergeCell ref="A25:S2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8"/>
      <c r="B1" s="115"/>
      <c r="C1" s="115"/>
      <c r="D1" s="115"/>
      <c r="E1" s="115"/>
      <c r="F1" s="115"/>
      <c r="G1" s="115"/>
      <c r="H1" s="108"/>
      <c r="I1" s="108"/>
      <c r="J1" s="108"/>
      <c r="K1" s="108"/>
      <c r="L1" s="108"/>
      <c r="M1" s="108"/>
      <c r="N1" s="130"/>
      <c r="O1" s="108"/>
      <c r="P1" s="108"/>
      <c r="Q1" s="115"/>
      <c r="R1" s="108"/>
      <c r="S1" s="138"/>
      <c r="T1" s="138" t="s">
        <v>628</v>
      </c>
    </row>
    <row r="2" ht="41.25" customHeight="1" spans="1:20">
      <c r="A2" s="104" t="str">
        <f>"2025"&amp;"年部门政府购买服务预算表"</f>
        <v>2025年部门政府购买服务预算表</v>
      </c>
      <c r="B2" s="98"/>
      <c r="C2" s="98"/>
      <c r="D2" s="98"/>
      <c r="E2" s="98"/>
      <c r="F2" s="98"/>
      <c r="G2" s="98"/>
      <c r="H2" s="116"/>
      <c r="I2" s="116"/>
      <c r="J2" s="116"/>
      <c r="K2" s="116"/>
      <c r="L2" s="116"/>
      <c r="M2" s="116"/>
      <c r="N2" s="131"/>
      <c r="O2" s="116"/>
      <c r="P2" s="116"/>
      <c r="Q2" s="98"/>
      <c r="R2" s="116"/>
      <c r="S2" s="131"/>
      <c r="T2" s="98"/>
    </row>
    <row r="3" ht="22.5" customHeight="1" spans="1:20">
      <c r="A3" s="105" t="str">
        <f>"单位名称："&amp;"昆明市公安局晋宁分局"</f>
        <v>单位名称：昆明市公安局晋宁分局</v>
      </c>
      <c r="B3" s="117"/>
      <c r="C3" s="117"/>
      <c r="D3" s="117"/>
      <c r="E3" s="117"/>
      <c r="F3" s="117"/>
      <c r="G3" s="117"/>
      <c r="H3" s="106"/>
      <c r="I3" s="106"/>
      <c r="J3" s="106"/>
      <c r="K3" s="106"/>
      <c r="L3" s="106"/>
      <c r="M3" s="106"/>
      <c r="N3" s="130"/>
      <c r="O3" s="108"/>
      <c r="P3" s="108"/>
      <c r="Q3" s="115"/>
      <c r="R3" s="108"/>
      <c r="S3" s="139"/>
      <c r="T3" s="138" t="s">
        <v>1</v>
      </c>
    </row>
    <row r="4" ht="24" customHeight="1" spans="1:20">
      <c r="A4" s="49" t="s">
        <v>196</v>
      </c>
      <c r="B4" s="118" t="s">
        <v>197</v>
      </c>
      <c r="C4" s="118" t="s">
        <v>589</v>
      </c>
      <c r="D4" s="118" t="s">
        <v>629</v>
      </c>
      <c r="E4" s="118" t="s">
        <v>630</v>
      </c>
      <c r="F4" s="118" t="s">
        <v>631</v>
      </c>
      <c r="G4" s="118" t="s">
        <v>632</v>
      </c>
      <c r="H4" s="119" t="s">
        <v>633</v>
      </c>
      <c r="I4" s="119" t="s">
        <v>634</v>
      </c>
      <c r="J4" s="132" t="s">
        <v>204</v>
      </c>
      <c r="K4" s="132"/>
      <c r="L4" s="132"/>
      <c r="M4" s="132"/>
      <c r="N4" s="133"/>
      <c r="O4" s="132"/>
      <c r="P4" s="132"/>
      <c r="Q4" s="112"/>
      <c r="R4" s="132"/>
      <c r="S4" s="133"/>
      <c r="T4" s="113"/>
    </row>
    <row r="5" ht="24" customHeight="1" spans="1:20">
      <c r="A5" s="51"/>
      <c r="B5" s="120"/>
      <c r="C5" s="120"/>
      <c r="D5" s="120"/>
      <c r="E5" s="120"/>
      <c r="F5" s="120"/>
      <c r="G5" s="120"/>
      <c r="H5" s="121"/>
      <c r="I5" s="121"/>
      <c r="J5" s="121" t="s">
        <v>55</v>
      </c>
      <c r="K5" s="121" t="s">
        <v>58</v>
      </c>
      <c r="L5" s="121" t="s">
        <v>595</v>
      </c>
      <c r="M5" s="121" t="s">
        <v>596</v>
      </c>
      <c r="N5" s="134" t="s">
        <v>597</v>
      </c>
      <c r="O5" s="135" t="s">
        <v>598</v>
      </c>
      <c r="P5" s="135"/>
      <c r="Q5" s="140"/>
      <c r="R5" s="135"/>
      <c r="S5" s="141"/>
      <c r="T5" s="122"/>
    </row>
    <row r="6" ht="54" customHeight="1" spans="1:20">
      <c r="A6" s="54"/>
      <c r="B6" s="122"/>
      <c r="C6" s="122"/>
      <c r="D6" s="122"/>
      <c r="E6" s="122"/>
      <c r="F6" s="122"/>
      <c r="G6" s="122"/>
      <c r="H6" s="123"/>
      <c r="I6" s="123"/>
      <c r="J6" s="123"/>
      <c r="K6" s="123" t="s">
        <v>57</v>
      </c>
      <c r="L6" s="123"/>
      <c r="M6" s="123"/>
      <c r="N6" s="136"/>
      <c r="O6" s="123" t="s">
        <v>57</v>
      </c>
      <c r="P6" s="123" t="s">
        <v>64</v>
      </c>
      <c r="Q6" s="122" t="s">
        <v>65</v>
      </c>
      <c r="R6" s="123" t="s">
        <v>66</v>
      </c>
      <c r="S6" s="136" t="s">
        <v>67</v>
      </c>
      <c r="T6" s="122" t="s">
        <v>68</v>
      </c>
    </row>
    <row r="7" ht="17.25" customHeight="1" spans="1:20">
      <c r="A7" s="55">
        <v>1</v>
      </c>
      <c r="B7" s="122">
        <v>2</v>
      </c>
      <c r="C7" s="55">
        <v>3</v>
      </c>
      <c r="D7" s="55">
        <v>4</v>
      </c>
      <c r="E7" s="122">
        <v>5</v>
      </c>
      <c r="F7" s="55">
        <v>6</v>
      </c>
      <c r="G7" s="55">
        <v>7</v>
      </c>
      <c r="H7" s="122">
        <v>8</v>
      </c>
      <c r="I7" s="55">
        <v>9</v>
      </c>
      <c r="J7" s="55">
        <v>10</v>
      </c>
      <c r="K7" s="122">
        <v>11</v>
      </c>
      <c r="L7" s="55">
        <v>12</v>
      </c>
      <c r="M7" s="55">
        <v>13</v>
      </c>
      <c r="N7" s="122">
        <v>14</v>
      </c>
      <c r="O7" s="55">
        <v>15</v>
      </c>
      <c r="P7" s="55">
        <v>16</v>
      </c>
      <c r="Q7" s="122">
        <v>17</v>
      </c>
      <c r="R7" s="55">
        <v>18</v>
      </c>
      <c r="S7" s="55">
        <v>19</v>
      </c>
      <c r="T7" s="55">
        <v>20</v>
      </c>
    </row>
    <row r="8" ht="21" customHeight="1" spans="1:20">
      <c r="A8" s="124" t="s">
        <v>70</v>
      </c>
      <c r="B8" s="125" t="s">
        <v>70</v>
      </c>
      <c r="C8" s="125" t="s">
        <v>272</v>
      </c>
      <c r="D8" s="125" t="s">
        <v>610</v>
      </c>
      <c r="E8" s="125" t="s">
        <v>635</v>
      </c>
      <c r="F8" s="125" t="s">
        <v>78</v>
      </c>
      <c r="G8" s="125" t="s">
        <v>636</v>
      </c>
      <c r="H8" s="126" t="s">
        <v>101</v>
      </c>
      <c r="I8" s="126" t="s">
        <v>637</v>
      </c>
      <c r="J8" s="111">
        <v>900000</v>
      </c>
      <c r="K8" s="111">
        <v>900000</v>
      </c>
      <c r="L8" s="111"/>
      <c r="M8" s="111"/>
      <c r="N8" s="111"/>
      <c r="O8" s="111"/>
      <c r="P8" s="111"/>
      <c r="Q8" s="111"/>
      <c r="R8" s="111"/>
      <c r="S8" s="111"/>
      <c r="T8" s="111"/>
    </row>
    <row r="9" ht="21" customHeight="1" spans="1:20">
      <c r="A9" s="124" t="s">
        <v>70</v>
      </c>
      <c r="B9" s="125" t="s">
        <v>73</v>
      </c>
      <c r="C9" s="125" t="s">
        <v>358</v>
      </c>
      <c r="D9" s="125" t="s">
        <v>638</v>
      </c>
      <c r="E9" s="125" t="s">
        <v>639</v>
      </c>
      <c r="F9" s="125" t="s">
        <v>79</v>
      </c>
      <c r="G9" s="125" t="s">
        <v>636</v>
      </c>
      <c r="H9" s="126" t="s">
        <v>101</v>
      </c>
      <c r="I9" s="126" t="s">
        <v>638</v>
      </c>
      <c r="J9" s="111">
        <v>900000</v>
      </c>
      <c r="K9" s="111">
        <v>900000</v>
      </c>
      <c r="L9" s="111"/>
      <c r="M9" s="111"/>
      <c r="N9" s="111"/>
      <c r="O9" s="111"/>
      <c r="P9" s="111"/>
      <c r="Q9" s="111"/>
      <c r="R9" s="111"/>
      <c r="S9" s="111"/>
      <c r="T9" s="111"/>
    </row>
    <row r="10" ht="21" customHeight="1" spans="1:20">
      <c r="A10" s="124" t="s">
        <v>70</v>
      </c>
      <c r="B10" s="125" t="s">
        <v>73</v>
      </c>
      <c r="C10" s="125" t="s">
        <v>331</v>
      </c>
      <c r="D10" s="125" t="s">
        <v>613</v>
      </c>
      <c r="E10" s="125" t="s">
        <v>640</v>
      </c>
      <c r="F10" s="125" t="s">
        <v>79</v>
      </c>
      <c r="G10" s="125" t="s">
        <v>636</v>
      </c>
      <c r="H10" s="126" t="s">
        <v>101</v>
      </c>
      <c r="I10" s="126" t="s">
        <v>613</v>
      </c>
      <c r="J10" s="111">
        <v>520000</v>
      </c>
      <c r="K10" s="111">
        <v>520000</v>
      </c>
      <c r="L10" s="111"/>
      <c r="M10" s="111"/>
      <c r="N10" s="111"/>
      <c r="O10" s="111"/>
      <c r="P10" s="111"/>
      <c r="Q10" s="111"/>
      <c r="R10" s="111"/>
      <c r="S10" s="111"/>
      <c r="T10" s="111"/>
    </row>
    <row r="11" ht="21" customHeight="1" spans="1:20">
      <c r="A11" s="124" t="s">
        <v>70</v>
      </c>
      <c r="B11" s="125" t="s">
        <v>73</v>
      </c>
      <c r="C11" s="125" t="s">
        <v>243</v>
      </c>
      <c r="D11" s="125" t="s">
        <v>617</v>
      </c>
      <c r="E11" s="125" t="s">
        <v>641</v>
      </c>
      <c r="F11" s="125" t="s">
        <v>78</v>
      </c>
      <c r="G11" s="125" t="s">
        <v>636</v>
      </c>
      <c r="H11" s="126" t="s">
        <v>101</v>
      </c>
      <c r="I11" s="126" t="s">
        <v>642</v>
      </c>
      <c r="J11" s="111">
        <v>66000</v>
      </c>
      <c r="K11" s="111">
        <v>66000</v>
      </c>
      <c r="L11" s="111"/>
      <c r="M11" s="111"/>
      <c r="N11" s="111"/>
      <c r="O11" s="111"/>
      <c r="P11" s="111"/>
      <c r="Q11" s="111"/>
      <c r="R11" s="111"/>
      <c r="S11" s="111"/>
      <c r="T11" s="111"/>
    </row>
    <row r="12" ht="21" customHeight="1" spans="1:20">
      <c r="A12" s="127" t="s">
        <v>187</v>
      </c>
      <c r="B12" s="128"/>
      <c r="C12" s="128"/>
      <c r="D12" s="128"/>
      <c r="E12" s="128"/>
      <c r="F12" s="128"/>
      <c r="G12" s="128"/>
      <c r="H12" s="129"/>
      <c r="I12" s="137"/>
      <c r="J12" s="111">
        <v>2386000</v>
      </c>
      <c r="K12" s="111">
        <v>2386000</v>
      </c>
      <c r="L12" s="111"/>
      <c r="M12" s="111"/>
      <c r="N12" s="111"/>
      <c r="O12" s="111"/>
      <c r="P12" s="111"/>
      <c r="Q12" s="111"/>
      <c r="R12" s="111"/>
      <c r="S12" s="111"/>
      <c r="T12" s="111"/>
    </row>
  </sheetData>
  <mergeCells count="19">
    <mergeCell ref="A2:T2"/>
    <mergeCell ref="A3:I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B13" sqref="B13"/>
    </sheetView>
  </sheetViews>
  <sheetFormatPr defaultColWidth="9.14166666666667" defaultRowHeight="14.25" customHeight="1"/>
  <cols>
    <col min="1" max="1" width="37.7083333333333" customWidth="1"/>
    <col min="2" max="24" width="20" customWidth="1"/>
  </cols>
  <sheetData>
    <row r="1" ht="17.25" customHeight="1" spans="4:24">
      <c r="D1" s="103"/>
      <c r="W1" s="42"/>
      <c r="X1" s="42" t="s">
        <v>643</v>
      </c>
    </row>
    <row r="2" ht="41.25" customHeight="1" spans="1:24">
      <c r="A2" s="104"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8"/>
      <c r="X2" s="98"/>
    </row>
    <row r="3" ht="18" customHeight="1" spans="1:24">
      <c r="A3" s="105" t="str">
        <f>"单位名称："&amp;"昆明市公安局晋宁分局"</f>
        <v>单位名称：昆明市公安局晋宁分局</v>
      </c>
      <c r="B3" s="106"/>
      <c r="C3" s="106"/>
      <c r="D3" s="107"/>
      <c r="E3" s="108"/>
      <c r="F3" s="108"/>
      <c r="G3" s="108"/>
      <c r="H3" s="108"/>
      <c r="I3" s="108"/>
      <c r="W3" s="47"/>
      <c r="X3" s="47" t="s">
        <v>1</v>
      </c>
    </row>
    <row r="4" ht="19.5" customHeight="1" spans="1:24">
      <c r="A4" s="63" t="s">
        <v>644</v>
      </c>
      <c r="B4" s="12" t="s">
        <v>204</v>
      </c>
      <c r="C4" s="13"/>
      <c r="D4" s="13"/>
      <c r="E4" s="12" t="s">
        <v>645</v>
      </c>
      <c r="F4" s="13"/>
      <c r="G4" s="13"/>
      <c r="H4" s="13"/>
      <c r="I4" s="13"/>
      <c r="J4" s="13"/>
      <c r="K4" s="13"/>
      <c r="L4" s="13"/>
      <c r="M4" s="13"/>
      <c r="N4" s="13"/>
      <c r="O4" s="13"/>
      <c r="P4" s="13"/>
      <c r="Q4" s="13"/>
      <c r="R4" s="13"/>
      <c r="S4" s="13"/>
      <c r="T4" s="13"/>
      <c r="U4" s="13"/>
      <c r="V4" s="13"/>
      <c r="W4" s="112"/>
      <c r="X4" s="113"/>
    </row>
    <row r="5" ht="40.5" customHeight="1" spans="1:24">
      <c r="A5" s="55"/>
      <c r="B5" s="64" t="s">
        <v>55</v>
      </c>
      <c r="C5" s="49" t="s">
        <v>58</v>
      </c>
      <c r="D5" s="109" t="s">
        <v>595</v>
      </c>
      <c r="E5" s="83" t="s">
        <v>646</v>
      </c>
      <c r="F5" s="83" t="s">
        <v>647</v>
      </c>
      <c r="G5" s="83" t="s">
        <v>648</v>
      </c>
      <c r="H5" s="83" t="s">
        <v>649</v>
      </c>
      <c r="I5" s="83" t="s">
        <v>650</v>
      </c>
      <c r="J5" s="83" t="s">
        <v>651</v>
      </c>
      <c r="K5" s="83" t="s">
        <v>652</v>
      </c>
      <c r="L5" s="83" t="s">
        <v>653</v>
      </c>
      <c r="M5" s="83" t="s">
        <v>654</v>
      </c>
      <c r="N5" s="83" t="s">
        <v>655</v>
      </c>
      <c r="O5" s="83" t="s">
        <v>656</v>
      </c>
      <c r="P5" s="83" t="s">
        <v>657</v>
      </c>
      <c r="Q5" s="83" t="s">
        <v>658</v>
      </c>
      <c r="R5" s="83" t="s">
        <v>659</v>
      </c>
      <c r="S5" s="83" t="s">
        <v>660</v>
      </c>
      <c r="T5" s="83" t="s">
        <v>661</v>
      </c>
      <c r="U5" s="83" t="s">
        <v>662</v>
      </c>
      <c r="V5" s="83" t="s">
        <v>663</v>
      </c>
      <c r="W5" s="83" t="s">
        <v>664</v>
      </c>
      <c r="X5" s="114" t="s">
        <v>665</v>
      </c>
    </row>
    <row r="6" ht="19.5" customHeight="1" spans="1:24">
      <c r="A6" s="56">
        <v>1</v>
      </c>
      <c r="B6" s="56">
        <v>2</v>
      </c>
      <c r="C6" s="56">
        <v>3</v>
      </c>
      <c r="D6" s="110">
        <v>4</v>
      </c>
      <c r="E6" s="71">
        <v>5</v>
      </c>
      <c r="F6" s="56">
        <v>6</v>
      </c>
      <c r="G6" s="56">
        <v>7</v>
      </c>
      <c r="H6" s="110">
        <v>8</v>
      </c>
      <c r="I6" s="56">
        <v>9</v>
      </c>
      <c r="J6" s="56">
        <v>10</v>
      </c>
      <c r="K6" s="56">
        <v>11</v>
      </c>
      <c r="L6" s="110">
        <v>12</v>
      </c>
      <c r="M6" s="56">
        <v>13</v>
      </c>
      <c r="N6" s="56">
        <v>14</v>
      </c>
      <c r="O6" s="56">
        <v>15</v>
      </c>
      <c r="P6" s="110">
        <v>16</v>
      </c>
      <c r="Q6" s="56">
        <v>17</v>
      </c>
      <c r="R6" s="56">
        <v>18</v>
      </c>
      <c r="S6" s="56">
        <v>19</v>
      </c>
      <c r="T6" s="110">
        <v>20</v>
      </c>
      <c r="U6" s="110">
        <v>21</v>
      </c>
      <c r="V6" s="110">
        <v>22</v>
      </c>
      <c r="W6" s="71">
        <v>23</v>
      </c>
      <c r="X6" s="71">
        <v>24</v>
      </c>
    </row>
    <row r="7" ht="19.5" customHeight="1" spans="1:24">
      <c r="A7" s="18"/>
      <c r="B7" s="111"/>
      <c r="C7" s="111"/>
      <c r="D7" s="111"/>
      <c r="E7" s="111"/>
      <c r="F7" s="111"/>
      <c r="G7" s="111"/>
      <c r="H7" s="111"/>
      <c r="I7" s="111"/>
      <c r="J7" s="111"/>
      <c r="K7" s="111"/>
      <c r="L7" s="111"/>
      <c r="M7" s="111"/>
      <c r="N7" s="111"/>
      <c r="O7" s="111"/>
      <c r="P7" s="111"/>
      <c r="Q7" s="111"/>
      <c r="R7" s="111"/>
      <c r="S7" s="111"/>
      <c r="T7" s="111"/>
      <c r="U7" s="111"/>
      <c r="V7" s="111"/>
      <c r="W7" s="111"/>
      <c r="X7" s="111"/>
    </row>
    <row r="8" ht="19.5" customHeight="1" spans="1:24">
      <c r="A8" s="100"/>
      <c r="B8" s="111"/>
      <c r="C8" s="111"/>
      <c r="D8" s="111"/>
      <c r="E8" s="111"/>
      <c r="F8" s="111"/>
      <c r="G8" s="111"/>
      <c r="H8" s="111"/>
      <c r="I8" s="111"/>
      <c r="J8" s="111"/>
      <c r="K8" s="111"/>
      <c r="L8" s="111"/>
      <c r="M8" s="111"/>
      <c r="N8" s="111"/>
      <c r="O8" s="111"/>
      <c r="P8" s="111"/>
      <c r="Q8" s="111"/>
      <c r="R8" s="111"/>
      <c r="S8" s="111"/>
      <c r="T8" s="111"/>
      <c r="U8" s="111"/>
      <c r="V8" s="111"/>
      <c r="W8" s="111"/>
      <c r="X8" s="111"/>
    </row>
    <row r="9" customFormat="1" ht="24" customHeight="1" spans="1:8">
      <c r="A9" s="102" t="s">
        <v>666</v>
      </c>
      <c r="B9" s="102"/>
      <c r="C9" s="102"/>
      <c r="D9" s="102"/>
      <c r="E9" s="102"/>
      <c r="F9" s="102"/>
      <c r="G9" s="102"/>
      <c r="H9" s="102"/>
    </row>
  </sheetData>
  <mergeCells count="6">
    <mergeCell ref="A2:X2"/>
    <mergeCell ref="A3:I3"/>
    <mergeCell ref="B4:D4"/>
    <mergeCell ref="E4:X4"/>
    <mergeCell ref="A9:H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9" sqref="C19"/>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667</v>
      </c>
    </row>
    <row r="2" ht="41.25" customHeight="1" spans="1:10">
      <c r="A2" s="97" t="str">
        <f>"2025"&amp;"年对下转移支付绩效目标表"</f>
        <v>2025年对下转移支付绩效目标表</v>
      </c>
      <c r="B2" s="43"/>
      <c r="C2" s="43"/>
      <c r="D2" s="43"/>
      <c r="E2" s="43"/>
      <c r="F2" s="98"/>
      <c r="G2" s="43"/>
      <c r="H2" s="98"/>
      <c r="I2" s="98"/>
      <c r="J2" s="43"/>
    </row>
    <row r="3" ht="17.25" customHeight="1" spans="1:1">
      <c r="A3" s="44" t="str">
        <f>"单位名称："&amp;"昆明市公安局晋宁分局"</f>
        <v>单位名称：昆明市公安局晋宁分局</v>
      </c>
    </row>
    <row r="4" ht="44.25" customHeight="1" spans="1:10">
      <c r="A4" s="17" t="s">
        <v>644</v>
      </c>
      <c r="B4" s="17" t="s">
        <v>360</v>
      </c>
      <c r="C4" s="17" t="s">
        <v>361</v>
      </c>
      <c r="D4" s="17" t="s">
        <v>362</v>
      </c>
      <c r="E4" s="17" t="s">
        <v>363</v>
      </c>
      <c r="F4" s="99" t="s">
        <v>364</v>
      </c>
      <c r="G4" s="17" t="s">
        <v>365</v>
      </c>
      <c r="H4" s="99" t="s">
        <v>366</v>
      </c>
      <c r="I4" s="99" t="s">
        <v>367</v>
      </c>
      <c r="J4" s="17" t="s">
        <v>368</v>
      </c>
    </row>
    <row r="5" ht="14.25" customHeight="1" spans="1:10">
      <c r="A5" s="17">
        <v>1</v>
      </c>
      <c r="B5" s="17">
        <v>2</v>
      </c>
      <c r="C5" s="17">
        <v>3</v>
      </c>
      <c r="D5" s="17">
        <v>4</v>
      </c>
      <c r="E5" s="17">
        <v>5</v>
      </c>
      <c r="F5" s="99">
        <v>6</v>
      </c>
      <c r="G5" s="17">
        <v>7</v>
      </c>
      <c r="H5" s="99">
        <v>8</v>
      </c>
      <c r="I5" s="99">
        <v>9</v>
      </c>
      <c r="J5" s="17">
        <v>10</v>
      </c>
    </row>
    <row r="6" ht="42" customHeight="1" spans="1:10">
      <c r="A6" s="18"/>
      <c r="B6" s="100"/>
      <c r="C6" s="100"/>
      <c r="D6" s="100"/>
      <c r="E6" s="34"/>
      <c r="F6" s="101"/>
      <c r="G6" s="34"/>
      <c r="H6" s="101"/>
      <c r="I6" s="101"/>
      <c r="J6" s="34"/>
    </row>
    <row r="7" ht="42" customHeight="1" spans="1:10">
      <c r="A7" s="18"/>
      <c r="B7" s="33"/>
      <c r="C7" s="33"/>
      <c r="D7" s="33"/>
      <c r="E7" s="18"/>
      <c r="F7" s="33"/>
      <c r="G7" s="18"/>
      <c r="H7" s="33"/>
      <c r="I7" s="33"/>
      <c r="J7" s="18"/>
    </row>
    <row r="8" customFormat="1" ht="24" customHeight="1" spans="1:8">
      <c r="A8" s="102" t="s">
        <v>666</v>
      </c>
      <c r="B8" s="102"/>
      <c r="C8" s="102"/>
      <c r="D8" s="102"/>
      <c r="E8" s="102"/>
      <c r="F8" s="102"/>
      <c r="G8" s="102"/>
      <c r="H8" s="102"/>
    </row>
  </sheetData>
  <mergeCells count="3">
    <mergeCell ref="A2:J2"/>
    <mergeCell ref="A3:H3"/>
    <mergeCell ref="A8:H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D24" sqref="D2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3"/>
      <c r="B1" s="74"/>
      <c r="C1" s="74"/>
      <c r="D1" s="75"/>
      <c r="E1" s="75"/>
      <c r="F1" s="75"/>
      <c r="G1" s="74"/>
      <c r="H1" s="74"/>
      <c r="I1" s="95" t="s">
        <v>668</v>
      </c>
    </row>
    <row r="2" ht="41.25" customHeight="1" spans="1:9">
      <c r="A2" s="76" t="str">
        <f>"2025"&amp;"年新增资产配置预算表"</f>
        <v>2025年新增资产配置预算表</v>
      </c>
      <c r="B2" s="77"/>
      <c r="C2" s="77"/>
      <c r="D2" s="78"/>
      <c r="E2" s="78"/>
      <c r="F2" s="78"/>
      <c r="G2" s="77"/>
      <c r="H2" s="77"/>
      <c r="I2" s="78"/>
    </row>
    <row r="3" customHeight="1" spans="1:9">
      <c r="A3" s="79" t="str">
        <f>"单位名称："&amp;"昆明市公安局晋宁分局"</f>
        <v>单位名称：昆明市公安局晋宁分局</v>
      </c>
      <c r="B3" s="80"/>
      <c r="C3" s="80"/>
      <c r="D3" s="81"/>
      <c r="F3" s="78"/>
      <c r="G3" s="77"/>
      <c r="H3" s="77"/>
      <c r="I3" s="96" t="s">
        <v>1</v>
      </c>
    </row>
    <row r="4" ht="28.5" customHeight="1" spans="1:9">
      <c r="A4" s="82" t="s">
        <v>196</v>
      </c>
      <c r="B4" s="83" t="s">
        <v>197</v>
      </c>
      <c r="C4" s="84" t="s">
        <v>669</v>
      </c>
      <c r="D4" s="82" t="s">
        <v>670</v>
      </c>
      <c r="E4" s="82" t="s">
        <v>671</v>
      </c>
      <c r="F4" s="82" t="s">
        <v>672</v>
      </c>
      <c r="G4" s="83" t="s">
        <v>673</v>
      </c>
      <c r="H4" s="71"/>
      <c r="I4" s="82"/>
    </row>
    <row r="5" ht="21" customHeight="1" spans="1:9">
      <c r="A5" s="84"/>
      <c r="B5" s="85"/>
      <c r="C5" s="85"/>
      <c r="D5" s="86"/>
      <c r="E5" s="85"/>
      <c r="F5" s="85"/>
      <c r="G5" s="83" t="s">
        <v>593</v>
      </c>
      <c r="H5" s="83" t="s">
        <v>674</v>
      </c>
      <c r="I5" s="83" t="s">
        <v>675</v>
      </c>
    </row>
    <row r="6" ht="17.25" customHeight="1" spans="1:9">
      <c r="A6" s="87" t="s">
        <v>85</v>
      </c>
      <c r="B6" s="32" t="s">
        <v>86</v>
      </c>
      <c r="C6" s="87" t="s">
        <v>87</v>
      </c>
      <c r="D6" s="34" t="s">
        <v>88</v>
      </c>
      <c r="E6" s="87" t="s">
        <v>89</v>
      </c>
      <c r="F6" s="32" t="s">
        <v>90</v>
      </c>
      <c r="G6" s="88" t="s">
        <v>91</v>
      </c>
      <c r="H6" s="34" t="s">
        <v>92</v>
      </c>
      <c r="I6" s="34">
        <v>9</v>
      </c>
    </row>
    <row r="7" ht="19.5" customHeight="1" spans="1:9">
      <c r="A7" s="89"/>
      <c r="B7" s="66"/>
      <c r="C7" s="66"/>
      <c r="D7" s="18"/>
      <c r="E7" s="33"/>
      <c r="F7" s="88"/>
      <c r="G7" s="90"/>
      <c r="H7" s="91"/>
      <c r="I7" s="91"/>
    </row>
    <row r="8" ht="19.5" customHeight="1" spans="1:9">
      <c r="A8" s="20" t="s">
        <v>55</v>
      </c>
      <c r="B8" s="92"/>
      <c r="C8" s="92"/>
      <c r="D8" s="93"/>
      <c r="E8" s="94"/>
      <c r="F8" s="94"/>
      <c r="G8" s="90"/>
      <c r="H8" s="91"/>
      <c r="I8" s="91"/>
    </row>
    <row r="9" s="62" customFormat="1" customHeight="1" spans="1:8">
      <c r="A9" s="70" t="s">
        <v>676</v>
      </c>
      <c r="B9" s="70"/>
      <c r="C9" s="70"/>
      <c r="D9" s="70"/>
      <c r="E9" s="70"/>
      <c r="F9" s="70"/>
      <c r="G9" s="70"/>
      <c r="H9" s="70"/>
    </row>
  </sheetData>
  <mergeCells count="11">
    <mergeCell ref="A2:I2"/>
    <mergeCell ref="A3:C3"/>
    <mergeCell ref="G4:I4"/>
    <mergeCell ref="A8:F8"/>
    <mergeCell ref="A9:H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F16" sqref="F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677</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"单位名称："&amp;"昆明市公安局晋宁分局"</f>
        <v>单位名称：昆明市公安局晋宁分局</v>
      </c>
      <c r="B3" s="45"/>
      <c r="C3" s="45"/>
      <c r="D3" s="45"/>
      <c r="E3" s="45"/>
      <c r="F3" s="45"/>
      <c r="G3" s="45"/>
      <c r="H3" s="46"/>
      <c r="I3" s="46"/>
      <c r="J3" s="46"/>
      <c r="K3" s="47" t="s">
        <v>1</v>
      </c>
    </row>
    <row r="4" ht="21.75" customHeight="1" spans="1:11">
      <c r="A4" s="48" t="s">
        <v>301</v>
      </c>
      <c r="B4" s="48" t="s">
        <v>199</v>
      </c>
      <c r="C4" s="48" t="s">
        <v>302</v>
      </c>
      <c r="D4" s="49" t="s">
        <v>200</v>
      </c>
      <c r="E4" s="49" t="s">
        <v>201</v>
      </c>
      <c r="F4" s="49" t="s">
        <v>303</v>
      </c>
      <c r="G4" s="49" t="s">
        <v>304</v>
      </c>
      <c r="H4" s="63" t="s">
        <v>55</v>
      </c>
      <c r="I4" s="12" t="s">
        <v>678</v>
      </c>
      <c r="J4" s="13"/>
      <c r="K4" s="36"/>
    </row>
    <row r="5" ht="21.75" customHeight="1" spans="1:11">
      <c r="A5" s="50"/>
      <c r="B5" s="50"/>
      <c r="C5" s="50"/>
      <c r="D5" s="51"/>
      <c r="E5" s="51"/>
      <c r="F5" s="51"/>
      <c r="G5" s="51"/>
      <c r="H5" s="64"/>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1">
        <v>10</v>
      </c>
      <c r="K7" s="71">
        <v>11</v>
      </c>
    </row>
    <row r="8" ht="18.75" customHeight="1" spans="1:11">
      <c r="A8" s="18"/>
      <c r="B8" s="33"/>
      <c r="C8" s="18"/>
      <c r="D8" s="18"/>
      <c r="E8" s="18"/>
      <c r="F8" s="18"/>
      <c r="G8" s="18"/>
      <c r="H8" s="65"/>
      <c r="I8" s="72"/>
      <c r="J8" s="72"/>
      <c r="K8" s="65"/>
    </row>
    <row r="9" ht="18.75" customHeight="1" spans="1:11">
      <c r="A9" s="66"/>
      <c r="B9" s="33"/>
      <c r="C9" s="33"/>
      <c r="D9" s="33"/>
      <c r="E9" s="33"/>
      <c r="F9" s="33"/>
      <c r="G9" s="33"/>
      <c r="H9" s="58"/>
      <c r="I9" s="58"/>
      <c r="J9" s="58"/>
      <c r="K9" s="65"/>
    </row>
    <row r="10" ht="18.75" customHeight="1" spans="1:11">
      <c r="A10" s="67" t="s">
        <v>187</v>
      </c>
      <c r="B10" s="68"/>
      <c r="C10" s="68"/>
      <c r="D10" s="68"/>
      <c r="E10" s="68"/>
      <c r="F10" s="68"/>
      <c r="G10" s="69"/>
      <c r="H10" s="58"/>
      <c r="I10" s="58"/>
      <c r="J10" s="58"/>
      <c r="K10" s="65"/>
    </row>
    <row r="11" s="62" customFormat="1" customHeight="1" spans="1:8">
      <c r="A11" s="70" t="s">
        <v>679</v>
      </c>
      <c r="B11" s="70"/>
      <c r="C11" s="70"/>
      <c r="D11" s="70"/>
      <c r="E11" s="70"/>
      <c r="F11" s="70"/>
      <c r="G11" s="70"/>
      <c r="H11" s="70"/>
    </row>
  </sheetData>
  <mergeCells count="16">
    <mergeCell ref="A2:K2"/>
    <mergeCell ref="A3:G3"/>
    <mergeCell ref="I4:K4"/>
    <mergeCell ref="A10:G10"/>
    <mergeCell ref="A11:H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680</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"单位名称："&amp;"昆明市公安局晋宁分局"</f>
        <v>单位名称：昆明市公安局晋宁分局</v>
      </c>
      <c r="B3" s="45"/>
      <c r="C3" s="45"/>
      <c r="D3" s="45"/>
      <c r="E3" s="46"/>
      <c r="F3" s="46"/>
      <c r="G3" s="47" t="s">
        <v>1</v>
      </c>
    </row>
    <row r="4" ht="21.75" customHeight="1" spans="1:7">
      <c r="A4" s="48" t="s">
        <v>302</v>
      </c>
      <c r="B4" s="48" t="s">
        <v>301</v>
      </c>
      <c r="C4" s="48" t="s">
        <v>199</v>
      </c>
      <c r="D4" s="49" t="s">
        <v>681</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4000000</v>
      </c>
      <c r="F8" s="58"/>
      <c r="G8" s="58"/>
    </row>
    <row r="9" ht="18.75" customHeight="1" spans="1:7">
      <c r="A9" s="33"/>
      <c r="B9" s="33" t="s">
        <v>682</v>
      </c>
      <c r="C9" s="33" t="s">
        <v>309</v>
      </c>
      <c r="D9" s="33" t="s">
        <v>683</v>
      </c>
      <c r="E9" s="58">
        <v>3020831</v>
      </c>
      <c r="F9" s="58"/>
      <c r="G9" s="58"/>
    </row>
    <row r="10" ht="18.75" customHeight="1" spans="1:7">
      <c r="A10" s="26"/>
      <c r="B10" s="33" t="s">
        <v>682</v>
      </c>
      <c r="C10" s="33" t="s">
        <v>311</v>
      </c>
      <c r="D10" s="33" t="s">
        <v>683</v>
      </c>
      <c r="E10" s="58">
        <v>742169</v>
      </c>
      <c r="F10" s="58"/>
      <c r="G10" s="58"/>
    </row>
    <row r="11" ht="18.75" customHeight="1" spans="1:7">
      <c r="A11" s="26"/>
      <c r="B11" s="33" t="s">
        <v>682</v>
      </c>
      <c r="C11" s="33" t="s">
        <v>313</v>
      </c>
      <c r="D11" s="33" t="s">
        <v>683</v>
      </c>
      <c r="E11" s="58">
        <v>100000</v>
      </c>
      <c r="F11" s="58"/>
      <c r="G11" s="58"/>
    </row>
    <row r="12" ht="18.75" customHeight="1" spans="1:7">
      <c r="A12" s="26"/>
      <c r="B12" s="33" t="s">
        <v>682</v>
      </c>
      <c r="C12" s="33" t="s">
        <v>325</v>
      </c>
      <c r="D12" s="33" t="s">
        <v>683</v>
      </c>
      <c r="E12" s="58">
        <v>137000</v>
      </c>
      <c r="F12" s="58"/>
      <c r="G12" s="58"/>
    </row>
    <row r="13" ht="18.75" customHeight="1" spans="1:7">
      <c r="A13" s="33" t="s">
        <v>73</v>
      </c>
      <c r="B13" s="26"/>
      <c r="C13" s="26"/>
      <c r="D13" s="26"/>
      <c r="E13" s="58">
        <v>4000000</v>
      </c>
      <c r="F13" s="58"/>
      <c r="G13" s="58"/>
    </row>
    <row r="14" ht="18.75" customHeight="1" spans="1:7">
      <c r="A14" s="26"/>
      <c r="B14" s="33" t="s">
        <v>682</v>
      </c>
      <c r="C14" s="33" t="s">
        <v>331</v>
      </c>
      <c r="D14" s="33" t="s">
        <v>683</v>
      </c>
      <c r="E14" s="58">
        <v>520000</v>
      </c>
      <c r="F14" s="58"/>
      <c r="G14" s="58"/>
    </row>
    <row r="15" ht="18.75" customHeight="1" spans="1:7">
      <c r="A15" s="26"/>
      <c r="B15" s="33" t="s">
        <v>682</v>
      </c>
      <c r="C15" s="33" t="s">
        <v>333</v>
      </c>
      <c r="D15" s="33" t="s">
        <v>683</v>
      </c>
      <c r="E15" s="58">
        <v>460000</v>
      </c>
      <c r="F15" s="58"/>
      <c r="G15" s="58"/>
    </row>
    <row r="16" ht="18.75" customHeight="1" spans="1:7">
      <c r="A16" s="26"/>
      <c r="B16" s="33" t="s">
        <v>682</v>
      </c>
      <c r="C16" s="33" t="s">
        <v>337</v>
      </c>
      <c r="D16" s="33" t="s">
        <v>683</v>
      </c>
      <c r="E16" s="58">
        <v>100000</v>
      </c>
      <c r="F16" s="58"/>
      <c r="G16" s="58"/>
    </row>
    <row r="17" ht="18.75" customHeight="1" spans="1:7">
      <c r="A17" s="26"/>
      <c r="B17" s="33" t="s">
        <v>682</v>
      </c>
      <c r="C17" s="33" t="s">
        <v>343</v>
      </c>
      <c r="D17" s="33" t="s">
        <v>683</v>
      </c>
      <c r="E17" s="58">
        <v>1500000</v>
      </c>
      <c r="F17" s="58"/>
      <c r="G17" s="58"/>
    </row>
    <row r="18" ht="18.75" customHeight="1" spans="1:7">
      <c r="A18" s="26"/>
      <c r="B18" s="33" t="s">
        <v>682</v>
      </c>
      <c r="C18" s="33" t="s">
        <v>345</v>
      </c>
      <c r="D18" s="33" t="s">
        <v>683</v>
      </c>
      <c r="E18" s="58">
        <v>100000</v>
      </c>
      <c r="F18" s="58"/>
      <c r="G18" s="58"/>
    </row>
    <row r="19" ht="18.75" customHeight="1" spans="1:7">
      <c r="A19" s="26"/>
      <c r="B19" s="33" t="s">
        <v>682</v>
      </c>
      <c r="C19" s="33" t="s">
        <v>347</v>
      </c>
      <c r="D19" s="33" t="s">
        <v>683</v>
      </c>
      <c r="E19" s="58">
        <v>220000</v>
      </c>
      <c r="F19" s="58"/>
      <c r="G19" s="58"/>
    </row>
    <row r="20" ht="18.75" customHeight="1" spans="1:7">
      <c r="A20" s="26"/>
      <c r="B20" s="33" t="s">
        <v>682</v>
      </c>
      <c r="C20" s="33" t="s">
        <v>355</v>
      </c>
      <c r="D20" s="33" t="s">
        <v>683</v>
      </c>
      <c r="E20" s="58">
        <v>200000</v>
      </c>
      <c r="F20" s="58"/>
      <c r="G20" s="58"/>
    </row>
    <row r="21" ht="18.75" customHeight="1" spans="1:7">
      <c r="A21" s="26"/>
      <c r="B21" s="33" t="s">
        <v>684</v>
      </c>
      <c r="C21" s="33" t="s">
        <v>358</v>
      </c>
      <c r="D21" s="33" t="s">
        <v>683</v>
      </c>
      <c r="E21" s="58">
        <v>900000</v>
      </c>
      <c r="F21" s="58"/>
      <c r="G21" s="58"/>
    </row>
    <row r="22" ht="18.75" customHeight="1" spans="1:7">
      <c r="A22" s="59" t="s">
        <v>55</v>
      </c>
      <c r="B22" s="60" t="s">
        <v>685</v>
      </c>
      <c r="C22" s="60"/>
      <c r="D22" s="61"/>
      <c r="E22" s="58">
        <v>8000000</v>
      </c>
      <c r="F22" s="58"/>
      <c r="G22" s="58"/>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topLeftCell="C1"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686</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"单位名称："&amp;"昆明市公安局晋宁分局"</f>
        <v>单位名称：昆明市公安局晋宁分局</v>
      </c>
      <c r="B3" s="3"/>
      <c r="C3" s="4"/>
      <c r="D3" s="5"/>
      <c r="E3" s="5"/>
      <c r="F3" s="5"/>
      <c r="G3" s="5"/>
      <c r="H3" s="5"/>
      <c r="I3" s="5"/>
      <c r="J3" s="228" t="s">
        <v>1</v>
      </c>
    </row>
    <row r="4" ht="30" customHeight="1" spans="1:10">
      <c r="A4" s="6" t="s">
        <v>687</v>
      </c>
      <c r="B4" s="7" t="s">
        <v>71</v>
      </c>
      <c r="C4" s="8"/>
      <c r="D4" s="8"/>
      <c r="E4" s="9"/>
      <c r="F4" s="10" t="s">
        <v>688</v>
      </c>
      <c r="G4" s="9"/>
      <c r="H4" s="11" t="s">
        <v>70</v>
      </c>
      <c r="I4" s="8"/>
      <c r="J4" s="9"/>
    </row>
    <row r="5" ht="32.25" customHeight="1" spans="1:10">
      <c r="A5" s="12" t="s">
        <v>689</v>
      </c>
      <c r="B5" s="13"/>
      <c r="C5" s="13"/>
      <c r="D5" s="13"/>
      <c r="E5" s="13"/>
      <c r="F5" s="13"/>
      <c r="G5" s="13"/>
      <c r="H5" s="13"/>
      <c r="I5" s="36"/>
      <c r="J5" s="37" t="s">
        <v>690</v>
      </c>
    </row>
    <row r="6" ht="99.75" customHeight="1" spans="1:10">
      <c r="A6" s="14" t="s">
        <v>691</v>
      </c>
      <c r="B6" s="15" t="s">
        <v>692</v>
      </c>
      <c r="C6" s="16" t="s">
        <v>693</v>
      </c>
      <c r="D6" s="16"/>
      <c r="E6" s="16"/>
      <c r="F6" s="16"/>
      <c r="G6" s="16"/>
      <c r="H6" s="16"/>
      <c r="I6" s="16"/>
      <c r="J6" s="38" t="s">
        <v>694</v>
      </c>
    </row>
    <row r="7" ht="99.75" customHeight="1" spans="1:10">
      <c r="A7" s="14"/>
      <c r="B7" s="15" t="str">
        <f>"总体绩效目标（"&amp;"2025"&amp;"-"&amp;("2025"+2)&amp;"年期间）"</f>
        <v>总体绩效目标（2025-2027年期间）</v>
      </c>
      <c r="C7" s="16" t="s">
        <v>695</v>
      </c>
      <c r="D7" s="16"/>
      <c r="E7" s="16"/>
      <c r="F7" s="16"/>
      <c r="G7" s="16"/>
      <c r="H7" s="16"/>
      <c r="I7" s="16"/>
      <c r="J7" s="38" t="s">
        <v>696</v>
      </c>
    </row>
    <row r="8" ht="75" customHeight="1" spans="1:10">
      <c r="A8" s="15" t="s">
        <v>697</v>
      </c>
      <c r="B8" s="17" t="str">
        <f>"预算年度（"&amp;"2025"&amp;"年）绩效目标"</f>
        <v>预算年度（2025年）绩效目标</v>
      </c>
      <c r="C8" s="18" t="s">
        <v>698</v>
      </c>
      <c r="D8" s="18"/>
      <c r="E8" s="18"/>
      <c r="F8" s="18"/>
      <c r="G8" s="18"/>
      <c r="H8" s="18"/>
      <c r="I8" s="18"/>
      <c r="J8" s="39" t="s">
        <v>699</v>
      </c>
    </row>
    <row r="9" ht="32.25" customHeight="1" spans="1:10">
      <c r="A9" s="19" t="s">
        <v>700</v>
      </c>
      <c r="B9" s="19"/>
      <c r="C9" s="19"/>
      <c r="D9" s="19"/>
      <c r="E9" s="19"/>
      <c r="F9" s="19"/>
      <c r="G9" s="19"/>
      <c r="H9" s="19"/>
      <c r="I9" s="19"/>
      <c r="J9" s="19"/>
    </row>
    <row r="10" ht="32.25" customHeight="1" spans="1:10">
      <c r="A10" s="15" t="s">
        <v>701</v>
      </c>
      <c r="B10" s="15"/>
      <c r="C10" s="14" t="s">
        <v>702</v>
      </c>
      <c r="D10" s="14"/>
      <c r="E10" s="14"/>
      <c r="F10" s="14" t="s">
        <v>703</v>
      </c>
      <c r="G10" s="14"/>
      <c r="H10" s="14" t="s">
        <v>704</v>
      </c>
      <c r="I10" s="14"/>
      <c r="J10" s="14"/>
    </row>
    <row r="11" ht="32.25" customHeight="1" spans="1:10">
      <c r="A11" s="15"/>
      <c r="B11" s="15"/>
      <c r="C11" s="14"/>
      <c r="D11" s="14"/>
      <c r="E11" s="14"/>
      <c r="F11" s="14"/>
      <c r="G11" s="14"/>
      <c r="H11" s="15" t="s">
        <v>705</v>
      </c>
      <c r="I11" s="15" t="s">
        <v>706</v>
      </c>
      <c r="J11" s="15" t="s">
        <v>707</v>
      </c>
    </row>
    <row r="12" ht="24" customHeight="1" spans="1:10">
      <c r="A12" s="20" t="s">
        <v>55</v>
      </c>
      <c r="B12" s="21"/>
      <c r="C12" s="21"/>
      <c r="D12" s="21"/>
      <c r="E12" s="21"/>
      <c r="F12" s="21"/>
      <c r="G12" s="22"/>
      <c r="H12" s="23">
        <v>192269578.34</v>
      </c>
      <c r="I12" s="23">
        <v>189701338.44</v>
      </c>
      <c r="J12" s="23">
        <v>2568239.9</v>
      </c>
    </row>
    <row r="13" ht="34.5" customHeight="1" spans="1:10">
      <c r="A13" s="16" t="s">
        <v>708</v>
      </c>
      <c r="B13" s="24"/>
      <c r="C13" s="16" t="s">
        <v>709</v>
      </c>
      <c r="D13" s="24"/>
      <c r="E13" s="24"/>
      <c r="F13" s="24"/>
      <c r="G13" s="24"/>
      <c r="H13" s="25">
        <v>172934269.44</v>
      </c>
      <c r="I13" s="25">
        <v>172934269.44</v>
      </c>
      <c r="J13" s="25"/>
    </row>
    <row r="14" ht="34.5" customHeight="1" spans="1:10">
      <c r="A14" s="16" t="s">
        <v>710</v>
      </c>
      <c r="B14" s="26"/>
      <c r="C14" s="16" t="s">
        <v>711</v>
      </c>
      <c r="D14" s="26"/>
      <c r="E14" s="26"/>
      <c r="F14" s="26"/>
      <c r="G14" s="26"/>
      <c r="H14" s="25">
        <v>19335308.9</v>
      </c>
      <c r="I14" s="25">
        <v>16767069</v>
      </c>
      <c r="J14" s="25">
        <v>2568239.9</v>
      </c>
    </row>
    <row r="15" ht="32.25" customHeight="1" spans="1:10">
      <c r="A15" s="19" t="s">
        <v>712</v>
      </c>
      <c r="B15" s="19"/>
      <c r="C15" s="19"/>
      <c r="D15" s="19"/>
      <c r="E15" s="19"/>
      <c r="F15" s="19"/>
      <c r="G15" s="19"/>
      <c r="H15" s="19"/>
      <c r="I15" s="19"/>
      <c r="J15" s="19"/>
    </row>
    <row r="16" ht="32.25" customHeight="1" spans="1:10">
      <c r="A16" s="27" t="s">
        <v>713</v>
      </c>
      <c r="B16" s="27"/>
      <c r="C16" s="27"/>
      <c r="D16" s="27"/>
      <c r="E16" s="27"/>
      <c r="F16" s="27"/>
      <c r="G16" s="27"/>
      <c r="H16" s="28" t="s">
        <v>714</v>
      </c>
      <c r="I16" s="40" t="s">
        <v>368</v>
      </c>
      <c r="J16" s="28" t="s">
        <v>715</v>
      </c>
    </row>
    <row r="17" ht="36" customHeight="1" spans="1:10">
      <c r="A17" s="29" t="s">
        <v>361</v>
      </c>
      <c r="B17" s="29" t="s">
        <v>716</v>
      </c>
      <c r="C17" s="30" t="s">
        <v>363</v>
      </c>
      <c r="D17" s="30" t="s">
        <v>364</v>
      </c>
      <c r="E17" s="30" t="s">
        <v>365</v>
      </c>
      <c r="F17" s="30" t="s">
        <v>366</v>
      </c>
      <c r="G17" s="30" t="s">
        <v>367</v>
      </c>
      <c r="H17" s="31"/>
      <c r="I17" s="31"/>
      <c r="J17" s="31"/>
    </row>
    <row r="18" ht="32.25" customHeight="1" spans="1:10">
      <c r="A18" s="32" t="s">
        <v>370</v>
      </c>
      <c r="B18" s="32"/>
      <c r="C18" s="33"/>
      <c r="D18" s="32"/>
      <c r="E18" s="32"/>
      <c r="F18" s="32"/>
      <c r="G18" s="32"/>
      <c r="H18" s="34"/>
      <c r="I18" s="18"/>
      <c r="J18" s="34"/>
    </row>
    <row r="19" ht="32.25" customHeight="1" spans="1:10">
      <c r="A19" s="32"/>
      <c r="B19" s="32" t="s">
        <v>371</v>
      </c>
      <c r="C19" s="33"/>
      <c r="D19" s="32"/>
      <c r="E19" s="32"/>
      <c r="F19" s="32"/>
      <c r="G19" s="32"/>
      <c r="H19" s="34"/>
      <c r="I19" s="18"/>
      <c r="J19" s="34"/>
    </row>
    <row r="20" ht="32.25" customHeight="1" spans="1:10">
      <c r="A20" s="32"/>
      <c r="B20" s="32"/>
      <c r="C20" s="33" t="s">
        <v>717</v>
      </c>
      <c r="D20" s="32" t="s">
        <v>392</v>
      </c>
      <c r="E20" s="32" t="s">
        <v>718</v>
      </c>
      <c r="F20" s="32" t="s">
        <v>719</v>
      </c>
      <c r="G20" s="32" t="s">
        <v>375</v>
      </c>
      <c r="H20" s="34" t="s">
        <v>720</v>
      </c>
      <c r="I20" s="18" t="s">
        <v>721</v>
      </c>
      <c r="J20" s="34" t="s">
        <v>722</v>
      </c>
    </row>
    <row r="21" ht="32.25" customHeight="1" spans="1:10">
      <c r="A21" s="32"/>
      <c r="B21" s="32"/>
      <c r="C21" s="33" t="s">
        <v>723</v>
      </c>
      <c r="D21" s="32" t="s">
        <v>392</v>
      </c>
      <c r="E21" s="32" t="s">
        <v>724</v>
      </c>
      <c r="F21" s="32" t="s">
        <v>414</v>
      </c>
      <c r="G21" s="32" t="s">
        <v>375</v>
      </c>
      <c r="H21" s="34" t="s">
        <v>725</v>
      </c>
      <c r="I21" s="18" t="s">
        <v>726</v>
      </c>
      <c r="J21" s="34" t="s">
        <v>727</v>
      </c>
    </row>
    <row r="22" ht="32.25" customHeight="1" spans="1:10">
      <c r="A22" s="32"/>
      <c r="B22" s="32"/>
      <c r="C22" s="33" t="s">
        <v>432</v>
      </c>
      <c r="D22" s="32" t="s">
        <v>392</v>
      </c>
      <c r="E22" s="32" t="s">
        <v>433</v>
      </c>
      <c r="F22" s="32" t="s">
        <v>425</v>
      </c>
      <c r="G22" s="32" t="s">
        <v>375</v>
      </c>
      <c r="H22" s="34" t="s">
        <v>728</v>
      </c>
      <c r="I22" s="18" t="s">
        <v>729</v>
      </c>
      <c r="J22" s="34" t="s">
        <v>730</v>
      </c>
    </row>
    <row r="23" ht="32.25" customHeight="1" spans="1:10">
      <c r="A23" s="32"/>
      <c r="B23" s="32"/>
      <c r="C23" s="33" t="s">
        <v>731</v>
      </c>
      <c r="D23" s="32" t="s">
        <v>392</v>
      </c>
      <c r="E23" s="32" t="s">
        <v>732</v>
      </c>
      <c r="F23" s="32" t="s">
        <v>425</v>
      </c>
      <c r="G23" s="32" t="s">
        <v>375</v>
      </c>
      <c r="H23" s="34" t="s">
        <v>728</v>
      </c>
      <c r="I23" s="18" t="s">
        <v>733</v>
      </c>
      <c r="J23" s="34" t="s">
        <v>734</v>
      </c>
    </row>
    <row r="24" ht="32.25" customHeight="1" spans="1:10">
      <c r="A24" s="32"/>
      <c r="B24" s="32"/>
      <c r="C24" s="33" t="s">
        <v>735</v>
      </c>
      <c r="D24" s="32" t="s">
        <v>392</v>
      </c>
      <c r="E24" s="32" t="s">
        <v>508</v>
      </c>
      <c r="F24" s="32" t="s">
        <v>557</v>
      </c>
      <c r="G24" s="32" t="s">
        <v>375</v>
      </c>
      <c r="H24" s="34" t="s">
        <v>728</v>
      </c>
      <c r="I24" s="18" t="s">
        <v>736</v>
      </c>
      <c r="J24" s="34" t="s">
        <v>737</v>
      </c>
    </row>
    <row r="25" ht="32.25" customHeight="1" spans="1:10">
      <c r="A25" s="32"/>
      <c r="B25" s="32"/>
      <c r="C25" s="33" t="s">
        <v>738</v>
      </c>
      <c r="D25" s="32" t="s">
        <v>392</v>
      </c>
      <c r="E25" s="32" t="s">
        <v>90</v>
      </c>
      <c r="F25" s="32" t="s">
        <v>557</v>
      </c>
      <c r="G25" s="32" t="s">
        <v>375</v>
      </c>
      <c r="H25" s="34" t="s">
        <v>728</v>
      </c>
      <c r="I25" s="18" t="s">
        <v>739</v>
      </c>
      <c r="J25" s="34" t="s">
        <v>740</v>
      </c>
    </row>
    <row r="26" ht="32.25" customHeight="1" spans="1:10">
      <c r="A26" s="32"/>
      <c r="B26" s="32" t="s">
        <v>377</v>
      </c>
      <c r="C26" s="33"/>
      <c r="D26" s="32"/>
      <c r="E26" s="32"/>
      <c r="F26" s="32"/>
      <c r="G26" s="32"/>
      <c r="H26" s="34"/>
      <c r="I26" s="18"/>
      <c r="J26" s="34"/>
    </row>
    <row r="27" ht="32.25" customHeight="1" spans="1:10">
      <c r="A27" s="32"/>
      <c r="B27" s="32"/>
      <c r="C27" s="33" t="s">
        <v>741</v>
      </c>
      <c r="D27" s="32" t="s">
        <v>392</v>
      </c>
      <c r="E27" s="32" t="s">
        <v>393</v>
      </c>
      <c r="F27" s="32" t="s">
        <v>380</v>
      </c>
      <c r="G27" s="32" t="s">
        <v>375</v>
      </c>
      <c r="H27" s="34" t="s">
        <v>728</v>
      </c>
      <c r="I27" s="18" t="s">
        <v>742</v>
      </c>
      <c r="J27" s="34" t="s">
        <v>743</v>
      </c>
    </row>
    <row r="28" ht="32.25" customHeight="1" spans="1:10">
      <c r="A28" s="32"/>
      <c r="B28" s="32"/>
      <c r="C28" s="33" t="s">
        <v>744</v>
      </c>
      <c r="D28" s="32" t="s">
        <v>392</v>
      </c>
      <c r="E28" s="32" t="s">
        <v>379</v>
      </c>
      <c r="F28" s="32" t="s">
        <v>380</v>
      </c>
      <c r="G28" s="32" t="s">
        <v>375</v>
      </c>
      <c r="H28" s="34" t="s">
        <v>728</v>
      </c>
      <c r="I28" s="18" t="s">
        <v>745</v>
      </c>
      <c r="J28" s="34" t="s">
        <v>746</v>
      </c>
    </row>
    <row r="29" ht="32.25" customHeight="1" spans="1:10">
      <c r="A29" s="32"/>
      <c r="B29" s="32" t="s">
        <v>435</v>
      </c>
      <c r="C29" s="33"/>
      <c r="D29" s="32"/>
      <c r="E29" s="32"/>
      <c r="F29" s="32"/>
      <c r="G29" s="32"/>
      <c r="H29" s="34"/>
      <c r="I29" s="18"/>
      <c r="J29" s="34"/>
    </row>
    <row r="30" ht="32.25" customHeight="1" spans="1:10">
      <c r="A30" s="32"/>
      <c r="B30" s="32"/>
      <c r="C30" s="33" t="s">
        <v>747</v>
      </c>
      <c r="D30" s="32" t="s">
        <v>392</v>
      </c>
      <c r="E30" s="32" t="s">
        <v>379</v>
      </c>
      <c r="F30" s="32" t="s">
        <v>380</v>
      </c>
      <c r="G30" s="32" t="s">
        <v>375</v>
      </c>
      <c r="H30" s="34" t="s">
        <v>728</v>
      </c>
      <c r="I30" s="18" t="s">
        <v>748</v>
      </c>
      <c r="J30" s="34" t="s">
        <v>749</v>
      </c>
    </row>
    <row r="31" ht="32.25" customHeight="1" spans="1:10">
      <c r="A31" s="32" t="s">
        <v>382</v>
      </c>
      <c r="B31" s="32"/>
      <c r="C31" s="33"/>
      <c r="D31" s="32"/>
      <c r="E31" s="32"/>
      <c r="F31" s="32"/>
      <c r="G31" s="32"/>
      <c r="H31" s="34"/>
      <c r="I31" s="18"/>
      <c r="J31" s="34"/>
    </row>
    <row r="32" ht="32.25" customHeight="1" spans="1:10">
      <c r="A32" s="32"/>
      <c r="B32" s="32" t="s">
        <v>383</v>
      </c>
      <c r="C32" s="33"/>
      <c r="D32" s="32"/>
      <c r="E32" s="32"/>
      <c r="F32" s="32"/>
      <c r="G32" s="32"/>
      <c r="H32" s="34"/>
      <c r="I32" s="18"/>
      <c r="J32" s="34"/>
    </row>
    <row r="33" ht="32.25" customHeight="1" spans="1:10">
      <c r="A33" s="32"/>
      <c r="B33" s="32"/>
      <c r="C33" s="33" t="s">
        <v>750</v>
      </c>
      <c r="D33" s="32" t="s">
        <v>392</v>
      </c>
      <c r="E33" s="32" t="s">
        <v>379</v>
      </c>
      <c r="F33" s="32" t="s">
        <v>380</v>
      </c>
      <c r="G33" s="32" t="s">
        <v>375</v>
      </c>
      <c r="H33" s="34" t="s">
        <v>751</v>
      </c>
      <c r="I33" s="18" t="s">
        <v>752</v>
      </c>
      <c r="J33" s="34" t="s">
        <v>722</v>
      </c>
    </row>
    <row r="34" ht="32.25" customHeight="1" spans="1:10">
      <c r="A34" s="32" t="s">
        <v>389</v>
      </c>
      <c r="B34" s="32"/>
      <c r="C34" s="33"/>
      <c r="D34" s="32"/>
      <c r="E34" s="32"/>
      <c r="F34" s="32"/>
      <c r="G34" s="32"/>
      <c r="H34" s="34"/>
      <c r="I34" s="18"/>
      <c r="J34" s="34"/>
    </row>
    <row r="35" ht="32.25" customHeight="1" spans="1:10">
      <c r="A35" s="32"/>
      <c r="B35" s="32" t="s">
        <v>390</v>
      </c>
      <c r="C35" s="33"/>
      <c r="D35" s="32"/>
      <c r="E35" s="32"/>
      <c r="F35" s="32"/>
      <c r="G35" s="32"/>
      <c r="H35" s="34"/>
      <c r="I35" s="18"/>
      <c r="J35" s="34"/>
    </row>
    <row r="36" ht="32.25" customHeight="1" spans="1:10">
      <c r="A36" s="32"/>
      <c r="B36" s="32"/>
      <c r="C36" s="33" t="s">
        <v>753</v>
      </c>
      <c r="D36" s="32" t="s">
        <v>411</v>
      </c>
      <c r="E36" s="32" t="s">
        <v>379</v>
      </c>
      <c r="F36" s="32" t="s">
        <v>380</v>
      </c>
      <c r="G36" s="32" t="s">
        <v>375</v>
      </c>
      <c r="H36" s="34" t="s">
        <v>728</v>
      </c>
      <c r="I36" s="18" t="s">
        <v>754</v>
      </c>
      <c r="J36" s="34" t="s">
        <v>755</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6" t="s">
        <v>52</v>
      </c>
    </row>
    <row r="2" ht="41.25" customHeight="1" spans="1:1">
      <c r="A2" s="76" t="str">
        <f>"2025"&amp;"年部门收入预算表"</f>
        <v>2025年部门收入预算表</v>
      </c>
    </row>
    <row r="3" ht="17.25" customHeight="1" spans="1:19">
      <c r="A3" s="79" t="str">
        <f>"单位名称："&amp;"昆明市公安局晋宁分局"</f>
        <v>单位名称：昆明市公安局晋宁分局</v>
      </c>
      <c r="S3" s="81" t="s">
        <v>1</v>
      </c>
    </row>
    <row r="4" ht="21.75" customHeight="1" spans="1:19">
      <c r="A4" s="213" t="s">
        <v>53</v>
      </c>
      <c r="B4" s="214" t="s">
        <v>54</v>
      </c>
      <c r="C4" s="214" t="s">
        <v>55</v>
      </c>
      <c r="D4" s="215" t="s">
        <v>56</v>
      </c>
      <c r="E4" s="215"/>
      <c r="F4" s="215"/>
      <c r="G4" s="215"/>
      <c r="H4" s="215"/>
      <c r="I4" s="163"/>
      <c r="J4" s="215"/>
      <c r="K4" s="215"/>
      <c r="L4" s="215"/>
      <c r="M4" s="215"/>
      <c r="N4" s="222"/>
      <c r="O4" s="215" t="s">
        <v>45</v>
      </c>
      <c r="P4" s="215"/>
      <c r="Q4" s="215"/>
      <c r="R4" s="215"/>
      <c r="S4" s="222"/>
    </row>
    <row r="5" ht="27" customHeight="1" spans="1:19">
      <c r="A5" s="216"/>
      <c r="B5" s="217"/>
      <c r="C5" s="217"/>
      <c r="D5" s="217" t="s">
        <v>57</v>
      </c>
      <c r="E5" s="217" t="s">
        <v>58</v>
      </c>
      <c r="F5" s="217" t="s">
        <v>59</v>
      </c>
      <c r="G5" s="217" t="s">
        <v>60</v>
      </c>
      <c r="H5" s="217" t="s">
        <v>61</v>
      </c>
      <c r="I5" s="223" t="s">
        <v>62</v>
      </c>
      <c r="J5" s="224"/>
      <c r="K5" s="224"/>
      <c r="L5" s="224"/>
      <c r="M5" s="224"/>
      <c r="N5" s="225"/>
      <c r="O5" s="217" t="s">
        <v>57</v>
      </c>
      <c r="P5" s="217" t="s">
        <v>58</v>
      </c>
      <c r="Q5" s="217" t="s">
        <v>59</v>
      </c>
      <c r="R5" s="217" t="s">
        <v>60</v>
      </c>
      <c r="S5" s="217" t="s">
        <v>63</v>
      </c>
    </row>
    <row r="6" ht="30" customHeight="1" spans="1:19">
      <c r="A6" s="218"/>
      <c r="B6" s="137"/>
      <c r="C6" s="146"/>
      <c r="D6" s="146"/>
      <c r="E6" s="146"/>
      <c r="F6" s="146"/>
      <c r="G6" s="146"/>
      <c r="H6" s="146"/>
      <c r="I6" s="101" t="s">
        <v>57</v>
      </c>
      <c r="J6" s="225" t="s">
        <v>64</v>
      </c>
      <c r="K6" s="225" t="s">
        <v>65</v>
      </c>
      <c r="L6" s="225" t="s">
        <v>66</v>
      </c>
      <c r="M6" s="225" t="s">
        <v>67</v>
      </c>
      <c r="N6" s="225" t="s">
        <v>68</v>
      </c>
      <c r="O6" s="226"/>
      <c r="P6" s="226"/>
      <c r="Q6" s="226"/>
      <c r="R6" s="226"/>
      <c r="S6" s="146"/>
    </row>
    <row r="7" ht="15" customHeight="1" spans="1:19">
      <c r="A7" s="219">
        <v>1</v>
      </c>
      <c r="B7" s="219">
        <v>2</v>
      </c>
      <c r="C7" s="219">
        <v>3</v>
      </c>
      <c r="D7" s="219">
        <v>4</v>
      </c>
      <c r="E7" s="219">
        <v>5</v>
      </c>
      <c r="F7" s="219">
        <v>6</v>
      </c>
      <c r="G7" s="219">
        <v>7</v>
      </c>
      <c r="H7" s="219">
        <v>8</v>
      </c>
      <c r="I7" s="101">
        <v>9</v>
      </c>
      <c r="J7" s="219">
        <v>10</v>
      </c>
      <c r="K7" s="219">
        <v>11</v>
      </c>
      <c r="L7" s="219">
        <v>12</v>
      </c>
      <c r="M7" s="219">
        <v>13</v>
      </c>
      <c r="N7" s="219">
        <v>14</v>
      </c>
      <c r="O7" s="219">
        <v>15</v>
      </c>
      <c r="P7" s="219">
        <v>16</v>
      </c>
      <c r="Q7" s="219">
        <v>17</v>
      </c>
      <c r="R7" s="219">
        <v>18</v>
      </c>
      <c r="S7" s="219">
        <v>19</v>
      </c>
    </row>
    <row r="8" ht="18" customHeight="1" spans="1:19">
      <c r="A8" s="33" t="s">
        <v>69</v>
      </c>
      <c r="B8" s="33" t="s">
        <v>70</v>
      </c>
      <c r="C8" s="111">
        <v>181663309.34</v>
      </c>
      <c r="D8" s="111">
        <v>181663309.34</v>
      </c>
      <c r="E8" s="111">
        <v>180934269.44</v>
      </c>
      <c r="F8" s="111"/>
      <c r="G8" s="111"/>
      <c r="H8" s="111"/>
      <c r="I8" s="111">
        <v>729039.9</v>
      </c>
      <c r="J8" s="111"/>
      <c r="K8" s="111"/>
      <c r="L8" s="111"/>
      <c r="M8" s="111"/>
      <c r="N8" s="111">
        <v>729039.9</v>
      </c>
      <c r="O8" s="111"/>
      <c r="P8" s="111"/>
      <c r="Q8" s="111"/>
      <c r="R8" s="111"/>
      <c r="S8" s="111"/>
    </row>
    <row r="9" ht="18" customHeight="1" spans="1:19">
      <c r="A9" s="220" t="s">
        <v>71</v>
      </c>
      <c r="B9" s="220" t="s">
        <v>70</v>
      </c>
      <c r="C9" s="111">
        <v>162121452.85</v>
      </c>
      <c r="D9" s="111">
        <v>162121452.85</v>
      </c>
      <c r="E9" s="111">
        <v>161422279.36</v>
      </c>
      <c r="F9" s="111"/>
      <c r="G9" s="111"/>
      <c r="H9" s="111"/>
      <c r="I9" s="111">
        <v>699173.49</v>
      </c>
      <c r="J9" s="111"/>
      <c r="K9" s="111"/>
      <c r="L9" s="111"/>
      <c r="M9" s="111"/>
      <c r="N9" s="111">
        <v>699173.49</v>
      </c>
      <c r="O9" s="111"/>
      <c r="P9" s="111"/>
      <c r="Q9" s="111"/>
      <c r="R9" s="111"/>
      <c r="S9" s="111"/>
    </row>
    <row r="10" ht="18" customHeight="1" spans="1:19">
      <c r="A10" s="220" t="s">
        <v>72</v>
      </c>
      <c r="B10" s="220" t="s">
        <v>73</v>
      </c>
      <c r="C10" s="111">
        <v>19541856.49</v>
      </c>
      <c r="D10" s="111">
        <v>19541856.49</v>
      </c>
      <c r="E10" s="111">
        <v>19511990.08</v>
      </c>
      <c r="F10" s="111"/>
      <c r="G10" s="111"/>
      <c r="H10" s="111"/>
      <c r="I10" s="111">
        <v>29866.41</v>
      </c>
      <c r="J10" s="111"/>
      <c r="K10" s="111"/>
      <c r="L10" s="111"/>
      <c r="M10" s="111"/>
      <c r="N10" s="111">
        <v>29866.41</v>
      </c>
      <c r="O10" s="111"/>
      <c r="P10" s="111"/>
      <c r="Q10" s="111"/>
      <c r="R10" s="111"/>
      <c r="S10" s="111"/>
    </row>
    <row r="11" ht="18" customHeight="1" spans="1:19">
      <c r="A11" s="84" t="s">
        <v>55</v>
      </c>
      <c r="B11" s="221"/>
      <c r="C11" s="111">
        <v>181663309.34</v>
      </c>
      <c r="D11" s="111">
        <v>181663309.34</v>
      </c>
      <c r="E11" s="111">
        <v>180934269.44</v>
      </c>
      <c r="F11" s="111"/>
      <c r="G11" s="111"/>
      <c r="H11" s="111"/>
      <c r="I11" s="111">
        <v>729039.9</v>
      </c>
      <c r="J11" s="111"/>
      <c r="K11" s="111"/>
      <c r="L11" s="111"/>
      <c r="M11" s="111"/>
      <c r="N11" s="111">
        <v>729039.9</v>
      </c>
      <c r="O11" s="111"/>
      <c r="P11" s="111"/>
      <c r="Q11" s="111"/>
      <c r="R11" s="111"/>
      <c r="S11" s="111"/>
    </row>
  </sheetData>
  <mergeCells count="20">
    <mergeCell ref="A1:S1"/>
    <mergeCell ref="A2:S2"/>
    <mergeCell ref="A3:B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1" t="s">
        <v>74</v>
      </c>
    </row>
    <row r="2" ht="41.25" customHeight="1" spans="1:1">
      <c r="A2" s="76" t="str">
        <f>"2025"&amp;"年部门支出预算表"</f>
        <v>2025年部门支出预算表</v>
      </c>
    </row>
    <row r="3" ht="17.25" customHeight="1" spans="1:15">
      <c r="A3" s="79" t="str">
        <f>"单位名称："&amp;"昆明市公安局晋宁分局"</f>
        <v>单位名称：昆明市公安局晋宁分局</v>
      </c>
      <c r="O3" s="81" t="s">
        <v>1</v>
      </c>
    </row>
    <row r="4" ht="27" customHeight="1" spans="1:15">
      <c r="A4" s="199" t="s">
        <v>75</v>
      </c>
      <c r="B4" s="199" t="s">
        <v>76</v>
      </c>
      <c r="C4" s="199" t="s">
        <v>55</v>
      </c>
      <c r="D4" s="200" t="s">
        <v>58</v>
      </c>
      <c r="E4" s="201"/>
      <c r="F4" s="202"/>
      <c r="G4" s="203" t="s">
        <v>59</v>
      </c>
      <c r="H4" s="203" t="s">
        <v>60</v>
      </c>
      <c r="I4" s="203" t="s">
        <v>77</v>
      </c>
      <c r="J4" s="200" t="s">
        <v>62</v>
      </c>
      <c r="K4" s="201"/>
      <c r="L4" s="201"/>
      <c r="M4" s="201"/>
      <c r="N4" s="210"/>
      <c r="O4" s="211"/>
    </row>
    <row r="5" ht="42" customHeight="1" spans="1:15">
      <c r="A5" s="204"/>
      <c r="B5" s="204"/>
      <c r="C5" s="205"/>
      <c r="D5" s="206" t="s">
        <v>57</v>
      </c>
      <c r="E5" s="206" t="s">
        <v>78</v>
      </c>
      <c r="F5" s="206" t="s">
        <v>79</v>
      </c>
      <c r="G5" s="205"/>
      <c r="H5" s="205"/>
      <c r="I5" s="212"/>
      <c r="J5" s="206" t="s">
        <v>57</v>
      </c>
      <c r="K5" s="193" t="s">
        <v>80</v>
      </c>
      <c r="L5" s="193" t="s">
        <v>81</v>
      </c>
      <c r="M5" s="193" t="s">
        <v>82</v>
      </c>
      <c r="N5" s="193" t="s">
        <v>83</v>
      </c>
      <c r="O5" s="193" t="s">
        <v>84</v>
      </c>
    </row>
    <row r="6" ht="18" customHeight="1" spans="1:15">
      <c r="A6" s="87" t="s">
        <v>85</v>
      </c>
      <c r="B6" s="87" t="s">
        <v>86</v>
      </c>
      <c r="C6" s="87" t="s">
        <v>87</v>
      </c>
      <c r="D6" s="88" t="s">
        <v>88</v>
      </c>
      <c r="E6" s="88" t="s">
        <v>89</v>
      </c>
      <c r="F6" s="88" t="s">
        <v>90</v>
      </c>
      <c r="G6" s="88" t="s">
        <v>91</v>
      </c>
      <c r="H6" s="88" t="s">
        <v>92</v>
      </c>
      <c r="I6" s="88" t="s">
        <v>93</v>
      </c>
      <c r="J6" s="88" t="s">
        <v>94</v>
      </c>
      <c r="K6" s="88" t="s">
        <v>95</v>
      </c>
      <c r="L6" s="88" t="s">
        <v>96</v>
      </c>
      <c r="M6" s="88" t="s">
        <v>97</v>
      </c>
      <c r="N6" s="87" t="s">
        <v>98</v>
      </c>
      <c r="O6" s="88" t="s">
        <v>99</v>
      </c>
    </row>
    <row r="7" ht="21" customHeight="1" spans="1:15">
      <c r="A7" s="89" t="s">
        <v>100</v>
      </c>
      <c r="B7" s="89" t="s">
        <v>101</v>
      </c>
      <c r="C7" s="111">
        <v>155651731.78</v>
      </c>
      <c r="D7" s="111">
        <v>154922691.88</v>
      </c>
      <c r="E7" s="111">
        <v>146922691.88</v>
      </c>
      <c r="F7" s="111">
        <v>8000000</v>
      </c>
      <c r="G7" s="111"/>
      <c r="H7" s="111"/>
      <c r="I7" s="111"/>
      <c r="J7" s="111">
        <v>729039.9</v>
      </c>
      <c r="K7" s="111"/>
      <c r="L7" s="111"/>
      <c r="M7" s="111"/>
      <c r="N7" s="111"/>
      <c r="O7" s="111">
        <v>729039.9</v>
      </c>
    </row>
    <row r="8" ht="21" customHeight="1" spans="1:15">
      <c r="A8" s="207" t="s">
        <v>102</v>
      </c>
      <c r="B8" s="207" t="s">
        <v>103</v>
      </c>
      <c r="C8" s="111">
        <v>100000</v>
      </c>
      <c r="D8" s="111">
        <v>100000</v>
      </c>
      <c r="E8" s="111"/>
      <c r="F8" s="111">
        <v>100000</v>
      </c>
      <c r="G8" s="111"/>
      <c r="H8" s="111"/>
      <c r="I8" s="111"/>
      <c r="J8" s="111"/>
      <c r="K8" s="111"/>
      <c r="L8" s="111"/>
      <c r="M8" s="111"/>
      <c r="N8" s="111"/>
      <c r="O8" s="111"/>
    </row>
    <row r="9" ht="21" customHeight="1" spans="1:15">
      <c r="A9" s="208" t="s">
        <v>104</v>
      </c>
      <c r="B9" s="208" t="s">
        <v>103</v>
      </c>
      <c r="C9" s="111">
        <v>100000</v>
      </c>
      <c r="D9" s="111">
        <v>100000</v>
      </c>
      <c r="E9" s="111"/>
      <c r="F9" s="111">
        <v>100000</v>
      </c>
      <c r="G9" s="111"/>
      <c r="H9" s="111"/>
      <c r="I9" s="111"/>
      <c r="J9" s="111"/>
      <c r="K9" s="111"/>
      <c r="L9" s="111"/>
      <c r="M9" s="111"/>
      <c r="N9" s="111"/>
      <c r="O9" s="111"/>
    </row>
    <row r="10" ht="21" customHeight="1" spans="1:15">
      <c r="A10" s="207" t="s">
        <v>105</v>
      </c>
      <c r="B10" s="207" t="s">
        <v>106</v>
      </c>
      <c r="C10" s="111">
        <v>155551731.78</v>
      </c>
      <c r="D10" s="111">
        <v>154822691.88</v>
      </c>
      <c r="E10" s="111">
        <v>146922691.88</v>
      </c>
      <c r="F10" s="111">
        <v>7900000</v>
      </c>
      <c r="G10" s="111"/>
      <c r="H10" s="111"/>
      <c r="I10" s="111"/>
      <c r="J10" s="111">
        <v>729039.9</v>
      </c>
      <c r="K10" s="111"/>
      <c r="L10" s="111"/>
      <c r="M10" s="111"/>
      <c r="N10" s="111"/>
      <c r="O10" s="111">
        <v>729039.9</v>
      </c>
    </row>
    <row r="11" ht="21" customHeight="1" spans="1:15">
      <c r="A11" s="208" t="s">
        <v>107</v>
      </c>
      <c r="B11" s="208" t="s">
        <v>108</v>
      </c>
      <c r="C11" s="111">
        <v>138792738.29</v>
      </c>
      <c r="D11" s="111">
        <v>138772871.88</v>
      </c>
      <c r="E11" s="111">
        <v>138772871.88</v>
      </c>
      <c r="F11" s="111"/>
      <c r="G11" s="111"/>
      <c r="H11" s="111"/>
      <c r="I11" s="111"/>
      <c r="J11" s="111">
        <v>19866.41</v>
      </c>
      <c r="K11" s="111"/>
      <c r="L11" s="111"/>
      <c r="M11" s="111"/>
      <c r="N11" s="111"/>
      <c r="O11" s="111">
        <v>19866.41</v>
      </c>
    </row>
    <row r="12" ht="21" customHeight="1" spans="1:15">
      <c r="A12" s="208" t="s">
        <v>109</v>
      </c>
      <c r="B12" s="208" t="s">
        <v>110</v>
      </c>
      <c r="C12" s="111">
        <v>10186820</v>
      </c>
      <c r="D12" s="111">
        <v>10186820</v>
      </c>
      <c r="E12" s="111">
        <v>8149820</v>
      </c>
      <c r="F12" s="111">
        <v>2037000</v>
      </c>
      <c r="G12" s="111"/>
      <c r="H12" s="111"/>
      <c r="I12" s="111"/>
      <c r="J12" s="111"/>
      <c r="K12" s="111"/>
      <c r="L12" s="111"/>
      <c r="M12" s="111"/>
      <c r="N12" s="111"/>
      <c r="O12" s="111"/>
    </row>
    <row r="13" ht="21" customHeight="1" spans="1:15">
      <c r="A13" s="208" t="s">
        <v>111</v>
      </c>
      <c r="B13" s="208" t="s">
        <v>112</v>
      </c>
      <c r="C13" s="111">
        <v>3020831</v>
      </c>
      <c r="D13" s="111">
        <v>3020831</v>
      </c>
      <c r="E13" s="111"/>
      <c r="F13" s="111">
        <v>3020831</v>
      </c>
      <c r="G13" s="111"/>
      <c r="H13" s="111"/>
      <c r="I13" s="111"/>
      <c r="J13" s="111"/>
      <c r="K13" s="111"/>
      <c r="L13" s="111"/>
      <c r="M13" s="111"/>
      <c r="N13" s="111"/>
      <c r="O13" s="111"/>
    </row>
    <row r="14" ht="21" customHeight="1" spans="1:15">
      <c r="A14" s="208" t="s">
        <v>113</v>
      </c>
      <c r="B14" s="208" t="s">
        <v>114</v>
      </c>
      <c r="C14" s="111">
        <v>460000</v>
      </c>
      <c r="D14" s="111">
        <v>460000</v>
      </c>
      <c r="E14" s="111"/>
      <c r="F14" s="111">
        <v>460000</v>
      </c>
      <c r="G14" s="111"/>
      <c r="H14" s="111"/>
      <c r="I14" s="111"/>
      <c r="J14" s="111"/>
      <c r="K14" s="111"/>
      <c r="L14" s="111"/>
      <c r="M14" s="111"/>
      <c r="N14" s="111"/>
      <c r="O14" s="111"/>
    </row>
    <row r="15" ht="21" customHeight="1" spans="1:15">
      <c r="A15" s="208" t="s">
        <v>115</v>
      </c>
      <c r="B15" s="208" t="s">
        <v>116</v>
      </c>
      <c r="C15" s="111">
        <v>2167169</v>
      </c>
      <c r="D15" s="111">
        <v>2162169</v>
      </c>
      <c r="E15" s="111"/>
      <c r="F15" s="111">
        <v>2162169</v>
      </c>
      <c r="G15" s="111"/>
      <c r="H15" s="111"/>
      <c r="I15" s="111"/>
      <c r="J15" s="111">
        <v>5000</v>
      </c>
      <c r="K15" s="111"/>
      <c r="L15" s="111"/>
      <c r="M15" s="111"/>
      <c r="N15" s="111"/>
      <c r="O15" s="111">
        <v>5000</v>
      </c>
    </row>
    <row r="16" ht="21" customHeight="1" spans="1:15">
      <c r="A16" s="208" t="s">
        <v>117</v>
      </c>
      <c r="B16" s="208" t="s">
        <v>118</v>
      </c>
      <c r="C16" s="111">
        <v>924173.49</v>
      </c>
      <c r="D16" s="111">
        <v>220000</v>
      </c>
      <c r="E16" s="111"/>
      <c r="F16" s="111">
        <v>220000</v>
      </c>
      <c r="G16" s="111"/>
      <c r="H16" s="111"/>
      <c r="I16" s="111"/>
      <c r="J16" s="111">
        <v>704173.49</v>
      </c>
      <c r="K16" s="111"/>
      <c r="L16" s="111"/>
      <c r="M16" s="111"/>
      <c r="N16" s="111"/>
      <c r="O16" s="111">
        <v>704173.49</v>
      </c>
    </row>
    <row r="17" ht="21" customHeight="1" spans="1:15">
      <c r="A17" s="89" t="s">
        <v>119</v>
      </c>
      <c r="B17" s="89" t="s">
        <v>120</v>
      </c>
      <c r="C17" s="111">
        <v>10520575.84</v>
      </c>
      <c r="D17" s="111">
        <v>10520575.84</v>
      </c>
      <c r="E17" s="111">
        <v>10520575.84</v>
      </c>
      <c r="F17" s="111"/>
      <c r="G17" s="111"/>
      <c r="H17" s="111"/>
      <c r="I17" s="111"/>
      <c r="J17" s="111"/>
      <c r="K17" s="111"/>
      <c r="L17" s="111"/>
      <c r="M17" s="111"/>
      <c r="N17" s="111"/>
      <c r="O17" s="111"/>
    </row>
    <row r="18" ht="21" customHeight="1" spans="1:15">
      <c r="A18" s="207" t="s">
        <v>121</v>
      </c>
      <c r="B18" s="207" t="s">
        <v>122</v>
      </c>
      <c r="C18" s="111">
        <v>10311789.44</v>
      </c>
      <c r="D18" s="111">
        <v>10311789.44</v>
      </c>
      <c r="E18" s="111">
        <v>10311789.44</v>
      </c>
      <c r="F18" s="111"/>
      <c r="G18" s="111"/>
      <c r="H18" s="111"/>
      <c r="I18" s="111"/>
      <c r="J18" s="111"/>
      <c r="K18" s="111"/>
      <c r="L18" s="111"/>
      <c r="M18" s="111"/>
      <c r="N18" s="111"/>
      <c r="O18" s="111"/>
    </row>
    <row r="19" ht="21" customHeight="1" spans="1:15">
      <c r="A19" s="208" t="s">
        <v>123</v>
      </c>
      <c r="B19" s="208" t="s">
        <v>124</v>
      </c>
      <c r="C19" s="111">
        <v>1805400</v>
      </c>
      <c r="D19" s="111">
        <v>1805400</v>
      </c>
      <c r="E19" s="111">
        <v>1805400</v>
      </c>
      <c r="F19" s="111"/>
      <c r="G19" s="111"/>
      <c r="H19" s="111"/>
      <c r="I19" s="111"/>
      <c r="J19" s="111"/>
      <c r="K19" s="111"/>
      <c r="L19" s="111"/>
      <c r="M19" s="111"/>
      <c r="N19" s="111"/>
      <c r="O19" s="111"/>
    </row>
    <row r="20" ht="21" customHeight="1" spans="1:15">
      <c r="A20" s="208" t="s">
        <v>125</v>
      </c>
      <c r="B20" s="208" t="s">
        <v>126</v>
      </c>
      <c r="C20" s="111">
        <v>7937389.44</v>
      </c>
      <c r="D20" s="111">
        <v>7937389.44</v>
      </c>
      <c r="E20" s="111">
        <v>7937389.44</v>
      </c>
      <c r="F20" s="111"/>
      <c r="G20" s="111"/>
      <c r="H20" s="111"/>
      <c r="I20" s="111"/>
      <c r="J20" s="111"/>
      <c r="K20" s="111"/>
      <c r="L20" s="111"/>
      <c r="M20" s="111"/>
      <c r="N20" s="111"/>
      <c r="O20" s="111"/>
    </row>
    <row r="21" ht="21" customHeight="1" spans="1:15">
      <c r="A21" s="208" t="s">
        <v>127</v>
      </c>
      <c r="B21" s="208" t="s">
        <v>128</v>
      </c>
      <c r="C21" s="111">
        <v>569000</v>
      </c>
      <c r="D21" s="111">
        <v>569000</v>
      </c>
      <c r="E21" s="111">
        <v>569000</v>
      </c>
      <c r="F21" s="111"/>
      <c r="G21" s="111"/>
      <c r="H21" s="111"/>
      <c r="I21" s="111"/>
      <c r="J21" s="111"/>
      <c r="K21" s="111"/>
      <c r="L21" s="111"/>
      <c r="M21" s="111"/>
      <c r="N21" s="111"/>
      <c r="O21" s="111"/>
    </row>
    <row r="22" ht="21" customHeight="1" spans="1:15">
      <c r="A22" s="207" t="s">
        <v>129</v>
      </c>
      <c r="B22" s="207" t="s">
        <v>130</v>
      </c>
      <c r="C22" s="111">
        <v>208786.4</v>
      </c>
      <c r="D22" s="111">
        <v>208786.4</v>
      </c>
      <c r="E22" s="111">
        <v>208786.4</v>
      </c>
      <c r="F22" s="111"/>
      <c r="G22" s="111"/>
      <c r="H22" s="111"/>
      <c r="I22" s="111"/>
      <c r="J22" s="111"/>
      <c r="K22" s="111"/>
      <c r="L22" s="111"/>
      <c r="M22" s="111"/>
      <c r="N22" s="111"/>
      <c r="O22" s="111"/>
    </row>
    <row r="23" ht="21" customHeight="1" spans="1:15">
      <c r="A23" s="208" t="s">
        <v>131</v>
      </c>
      <c r="B23" s="208" t="s">
        <v>132</v>
      </c>
      <c r="C23" s="111">
        <v>208786.4</v>
      </c>
      <c r="D23" s="111">
        <v>208786.4</v>
      </c>
      <c r="E23" s="111">
        <v>208786.4</v>
      </c>
      <c r="F23" s="111"/>
      <c r="G23" s="111"/>
      <c r="H23" s="111"/>
      <c r="I23" s="111"/>
      <c r="J23" s="111"/>
      <c r="K23" s="111"/>
      <c r="L23" s="111"/>
      <c r="M23" s="111"/>
      <c r="N23" s="111"/>
      <c r="O23" s="111"/>
    </row>
    <row r="24" ht="21" customHeight="1" spans="1:15">
      <c r="A24" s="89" t="s">
        <v>133</v>
      </c>
      <c r="B24" s="89" t="s">
        <v>134</v>
      </c>
      <c r="C24" s="111">
        <v>7238003.64</v>
      </c>
      <c r="D24" s="111">
        <v>7238003.64</v>
      </c>
      <c r="E24" s="111">
        <v>7238003.64</v>
      </c>
      <c r="F24" s="111"/>
      <c r="G24" s="111"/>
      <c r="H24" s="111"/>
      <c r="I24" s="111"/>
      <c r="J24" s="111"/>
      <c r="K24" s="111"/>
      <c r="L24" s="111"/>
      <c r="M24" s="111"/>
      <c r="N24" s="111"/>
      <c r="O24" s="111"/>
    </row>
    <row r="25" ht="21" customHeight="1" spans="1:15">
      <c r="A25" s="207" t="s">
        <v>135</v>
      </c>
      <c r="B25" s="207" t="s">
        <v>136</v>
      </c>
      <c r="C25" s="111">
        <v>7238003.64</v>
      </c>
      <c r="D25" s="111">
        <v>7238003.64</v>
      </c>
      <c r="E25" s="111">
        <v>7238003.64</v>
      </c>
      <c r="F25" s="111"/>
      <c r="G25" s="111"/>
      <c r="H25" s="111"/>
      <c r="I25" s="111"/>
      <c r="J25" s="111"/>
      <c r="K25" s="111"/>
      <c r="L25" s="111"/>
      <c r="M25" s="111"/>
      <c r="N25" s="111"/>
      <c r="O25" s="111"/>
    </row>
    <row r="26" ht="21" customHeight="1" spans="1:15">
      <c r="A26" s="208" t="s">
        <v>137</v>
      </c>
      <c r="B26" s="208" t="s">
        <v>138</v>
      </c>
      <c r="C26" s="111">
        <v>3919086.04</v>
      </c>
      <c r="D26" s="111">
        <v>3919086.04</v>
      </c>
      <c r="E26" s="111">
        <v>3919086.04</v>
      </c>
      <c r="F26" s="111"/>
      <c r="G26" s="111"/>
      <c r="H26" s="111"/>
      <c r="I26" s="111"/>
      <c r="J26" s="111"/>
      <c r="K26" s="111"/>
      <c r="L26" s="111"/>
      <c r="M26" s="111"/>
      <c r="N26" s="111"/>
      <c r="O26" s="111"/>
    </row>
    <row r="27" ht="21" customHeight="1" spans="1:15">
      <c r="A27" s="208" t="s">
        <v>139</v>
      </c>
      <c r="B27" s="208" t="s">
        <v>140</v>
      </c>
      <c r="C27" s="111">
        <v>2980046.2</v>
      </c>
      <c r="D27" s="111">
        <v>2980046.2</v>
      </c>
      <c r="E27" s="111">
        <v>2980046.2</v>
      </c>
      <c r="F27" s="111"/>
      <c r="G27" s="111"/>
      <c r="H27" s="111"/>
      <c r="I27" s="111"/>
      <c r="J27" s="111"/>
      <c r="K27" s="111"/>
      <c r="L27" s="111"/>
      <c r="M27" s="111"/>
      <c r="N27" s="111"/>
      <c r="O27" s="111"/>
    </row>
    <row r="28" ht="21" customHeight="1" spans="1:15">
      <c r="A28" s="208" t="s">
        <v>141</v>
      </c>
      <c r="B28" s="208" t="s">
        <v>142</v>
      </c>
      <c r="C28" s="111">
        <v>338871.4</v>
      </c>
      <c r="D28" s="111">
        <v>338871.4</v>
      </c>
      <c r="E28" s="111">
        <v>338871.4</v>
      </c>
      <c r="F28" s="111"/>
      <c r="G28" s="111"/>
      <c r="H28" s="111"/>
      <c r="I28" s="111"/>
      <c r="J28" s="111"/>
      <c r="K28" s="111"/>
      <c r="L28" s="111"/>
      <c r="M28" s="111"/>
      <c r="N28" s="111"/>
      <c r="O28" s="111"/>
    </row>
    <row r="29" ht="21" customHeight="1" spans="1:15">
      <c r="A29" s="89" t="s">
        <v>143</v>
      </c>
      <c r="B29" s="89" t="s">
        <v>144</v>
      </c>
      <c r="C29" s="111">
        <v>8252998.08</v>
      </c>
      <c r="D29" s="111">
        <v>8252998.08</v>
      </c>
      <c r="E29" s="111">
        <v>8252998.08</v>
      </c>
      <c r="F29" s="111"/>
      <c r="G29" s="111"/>
      <c r="H29" s="111"/>
      <c r="I29" s="111"/>
      <c r="J29" s="111"/>
      <c r="K29" s="111"/>
      <c r="L29" s="111"/>
      <c r="M29" s="111"/>
      <c r="N29" s="111"/>
      <c r="O29" s="111"/>
    </row>
    <row r="30" ht="21" customHeight="1" spans="1:15">
      <c r="A30" s="207" t="s">
        <v>145</v>
      </c>
      <c r="B30" s="207" t="s">
        <v>146</v>
      </c>
      <c r="C30" s="111">
        <v>8252998.08</v>
      </c>
      <c r="D30" s="111">
        <v>8252998.08</v>
      </c>
      <c r="E30" s="111">
        <v>8252998.08</v>
      </c>
      <c r="F30" s="111"/>
      <c r="G30" s="111"/>
      <c r="H30" s="111"/>
      <c r="I30" s="111"/>
      <c r="J30" s="111"/>
      <c r="K30" s="111"/>
      <c r="L30" s="111"/>
      <c r="M30" s="111"/>
      <c r="N30" s="111"/>
      <c r="O30" s="111"/>
    </row>
    <row r="31" ht="21" customHeight="1" spans="1:15">
      <c r="A31" s="208" t="s">
        <v>147</v>
      </c>
      <c r="B31" s="208" t="s">
        <v>148</v>
      </c>
      <c r="C31" s="111">
        <v>8252998.08</v>
      </c>
      <c r="D31" s="111">
        <v>8252998.08</v>
      </c>
      <c r="E31" s="111">
        <v>8252998.08</v>
      </c>
      <c r="F31" s="111"/>
      <c r="G31" s="111"/>
      <c r="H31" s="111"/>
      <c r="I31" s="111"/>
      <c r="J31" s="111"/>
      <c r="K31" s="111"/>
      <c r="L31" s="111"/>
      <c r="M31" s="111"/>
      <c r="N31" s="111"/>
      <c r="O31" s="111"/>
    </row>
    <row r="32" ht="21" customHeight="1" spans="1:15">
      <c r="A32" s="209" t="s">
        <v>55</v>
      </c>
      <c r="B32" s="69"/>
      <c r="C32" s="111">
        <v>181663309.34</v>
      </c>
      <c r="D32" s="111">
        <v>180934269.44</v>
      </c>
      <c r="E32" s="111">
        <v>172934269.44</v>
      </c>
      <c r="F32" s="111">
        <v>8000000</v>
      </c>
      <c r="G32" s="111"/>
      <c r="H32" s="111"/>
      <c r="I32" s="111"/>
      <c r="J32" s="111">
        <v>729039.9</v>
      </c>
      <c r="K32" s="111"/>
      <c r="L32" s="111"/>
      <c r="M32" s="111"/>
      <c r="N32" s="111"/>
      <c r="O32" s="111">
        <v>729039.9</v>
      </c>
    </row>
  </sheetData>
  <mergeCells count="12">
    <mergeCell ref="A1:O1"/>
    <mergeCell ref="A2:O2"/>
    <mergeCell ref="A3:B3"/>
    <mergeCell ref="D4:F4"/>
    <mergeCell ref="J4:O4"/>
    <mergeCell ref="A32:B32"/>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7"/>
      <c r="B1" s="81"/>
      <c r="C1" s="81"/>
      <c r="D1" s="81" t="s">
        <v>149</v>
      </c>
    </row>
    <row r="2" ht="41.25" customHeight="1" spans="1:1">
      <c r="A2" s="76" t="str">
        <f>"2025"&amp;"年部门财政拨款收支预算总表"</f>
        <v>2025年部门财政拨款收支预算总表</v>
      </c>
    </row>
    <row r="3" ht="17.25" customHeight="1" spans="1:4">
      <c r="A3" s="79" t="str">
        <f>"单位名称："&amp;"昆明市公安局晋宁分局"</f>
        <v>单位名称：昆明市公安局晋宁分局</v>
      </c>
      <c r="B3" s="192"/>
      <c r="D3" s="81" t="s">
        <v>1</v>
      </c>
    </row>
    <row r="4" ht="17.25" customHeight="1" spans="1:4">
      <c r="A4" s="193" t="s">
        <v>2</v>
      </c>
      <c r="B4" s="194"/>
      <c r="C4" s="193" t="s">
        <v>3</v>
      </c>
      <c r="D4" s="194"/>
    </row>
    <row r="5" ht="18.75" customHeight="1" spans="1:4">
      <c r="A5" s="193" t="s">
        <v>4</v>
      </c>
      <c r="B5" s="193" t="s">
        <v>5</v>
      </c>
      <c r="C5" s="193" t="s">
        <v>6</v>
      </c>
      <c r="D5" s="193" t="s">
        <v>5</v>
      </c>
    </row>
    <row r="6" ht="16.5" customHeight="1" spans="1:4">
      <c r="A6" s="195" t="s">
        <v>150</v>
      </c>
      <c r="B6" s="111">
        <v>180934269.44</v>
      </c>
      <c r="C6" s="195" t="s">
        <v>151</v>
      </c>
      <c r="D6" s="111">
        <v>180934269.44</v>
      </c>
    </row>
    <row r="7" ht="16.5" customHeight="1" spans="1:4">
      <c r="A7" s="195" t="s">
        <v>152</v>
      </c>
      <c r="B7" s="111">
        <v>180934269.44</v>
      </c>
      <c r="C7" s="195" t="s">
        <v>153</v>
      </c>
      <c r="D7" s="111"/>
    </row>
    <row r="8" ht="16.5" customHeight="1" spans="1:4">
      <c r="A8" s="195" t="s">
        <v>154</v>
      </c>
      <c r="B8" s="111"/>
      <c r="C8" s="195" t="s">
        <v>155</v>
      </c>
      <c r="D8" s="111"/>
    </row>
    <row r="9" ht="16.5" customHeight="1" spans="1:4">
      <c r="A9" s="195" t="s">
        <v>156</v>
      </c>
      <c r="B9" s="111"/>
      <c r="C9" s="195" t="s">
        <v>157</v>
      </c>
      <c r="D9" s="111"/>
    </row>
    <row r="10" ht="16.5" customHeight="1" spans="1:4">
      <c r="A10" s="195" t="s">
        <v>158</v>
      </c>
      <c r="B10" s="111"/>
      <c r="C10" s="195" t="s">
        <v>159</v>
      </c>
      <c r="D10" s="111">
        <v>154922691.88</v>
      </c>
    </row>
    <row r="11" ht="16.5" customHeight="1" spans="1:4">
      <c r="A11" s="195" t="s">
        <v>152</v>
      </c>
      <c r="B11" s="111"/>
      <c r="C11" s="195" t="s">
        <v>160</v>
      </c>
      <c r="D11" s="111"/>
    </row>
    <row r="12" ht="16.5" customHeight="1" spans="1:4">
      <c r="A12" s="21" t="s">
        <v>154</v>
      </c>
      <c r="B12" s="111"/>
      <c r="C12" s="100" t="s">
        <v>161</v>
      </c>
      <c r="D12" s="111"/>
    </row>
    <row r="13" ht="16.5" customHeight="1" spans="1:4">
      <c r="A13" s="21" t="s">
        <v>156</v>
      </c>
      <c r="B13" s="111"/>
      <c r="C13" s="100" t="s">
        <v>162</v>
      </c>
      <c r="D13" s="111"/>
    </row>
    <row r="14" ht="16.5" customHeight="1" spans="1:4">
      <c r="A14" s="196"/>
      <c r="B14" s="111"/>
      <c r="C14" s="100" t="s">
        <v>163</v>
      </c>
      <c r="D14" s="111">
        <v>10520575.84</v>
      </c>
    </row>
    <row r="15" ht="16.5" customHeight="1" spans="1:4">
      <c r="A15" s="196"/>
      <c r="B15" s="111"/>
      <c r="C15" s="100" t="s">
        <v>164</v>
      </c>
      <c r="D15" s="111">
        <v>7238003.64</v>
      </c>
    </row>
    <row r="16" ht="16.5" customHeight="1" spans="1:4">
      <c r="A16" s="196"/>
      <c r="B16" s="111"/>
      <c r="C16" s="100" t="s">
        <v>165</v>
      </c>
      <c r="D16" s="111"/>
    </row>
    <row r="17" ht="16.5" customHeight="1" spans="1:4">
      <c r="A17" s="196"/>
      <c r="B17" s="111"/>
      <c r="C17" s="100" t="s">
        <v>166</v>
      </c>
      <c r="D17" s="111"/>
    </row>
    <row r="18" ht="16.5" customHeight="1" spans="1:4">
      <c r="A18" s="196"/>
      <c r="B18" s="111"/>
      <c r="C18" s="100" t="s">
        <v>167</v>
      </c>
      <c r="D18" s="111"/>
    </row>
    <row r="19" ht="16.5" customHeight="1" spans="1:4">
      <c r="A19" s="196"/>
      <c r="B19" s="111"/>
      <c r="C19" s="100" t="s">
        <v>168</v>
      </c>
      <c r="D19" s="111"/>
    </row>
    <row r="20" ht="16.5" customHeight="1" spans="1:4">
      <c r="A20" s="196"/>
      <c r="B20" s="111"/>
      <c r="C20" s="100" t="s">
        <v>169</v>
      </c>
      <c r="D20" s="111"/>
    </row>
    <row r="21" ht="16.5" customHeight="1" spans="1:4">
      <c r="A21" s="196"/>
      <c r="B21" s="111"/>
      <c r="C21" s="100" t="s">
        <v>170</v>
      </c>
      <c r="D21" s="111"/>
    </row>
    <row r="22" ht="16.5" customHeight="1" spans="1:4">
      <c r="A22" s="196"/>
      <c r="B22" s="111"/>
      <c r="C22" s="100" t="s">
        <v>171</v>
      </c>
      <c r="D22" s="111"/>
    </row>
    <row r="23" ht="16.5" customHeight="1" spans="1:4">
      <c r="A23" s="196"/>
      <c r="B23" s="111"/>
      <c r="C23" s="100" t="s">
        <v>172</v>
      </c>
      <c r="D23" s="111"/>
    </row>
    <row r="24" ht="16.5" customHeight="1" spans="1:4">
      <c r="A24" s="196"/>
      <c r="B24" s="111"/>
      <c r="C24" s="100" t="s">
        <v>173</v>
      </c>
      <c r="D24" s="111"/>
    </row>
    <row r="25" ht="16.5" customHeight="1" spans="1:4">
      <c r="A25" s="196"/>
      <c r="B25" s="111"/>
      <c r="C25" s="100" t="s">
        <v>174</v>
      </c>
      <c r="D25" s="111">
        <v>8252998.08</v>
      </c>
    </row>
    <row r="26" ht="16.5" customHeight="1" spans="1:4">
      <c r="A26" s="196"/>
      <c r="B26" s="111"/>
      <c r="C26" s="100" t="s">
        <v>175</v>
      </c>
      <c r="D26" s="111"/>
    </row>
    <row r="27" ht="16.5" customHeight="1" spans="1:4">
      <c r="A27" s="196"/>
      <c r="B27" s="111"/>
      <c r="C27" s="100" t="s">
        <v>176</v>
      </c>
      <c r="D27" s="111"/>
    </row>
    <row r="28" ht="16.5" customHeight="1" spans="1:4">
      <c r="A28" s="196"/>
      <c r="B28" s="111"/>
      <c r="C28" s="100" t="s">
        <v>177</v>
      </c>
      <c r="D28" s="111"/>
    </row>
    <row r="29" ht="16.5" customHeight="1" spans="1:4">
      <c r="A29" s="196"/>
      <c r="B29" s="111"/>
      <c r="C29" s="100" t="s">
        <v>178</v>
      </c>
      <c r="D29" s="111"/>
    </row>
    <row r="30" ht="16.5" customHeight="1" spans="1:4">
      <c r="A30" s="196"/>
      <c r="B30" s="111"/>
      <c r="C30" s="100" t="s">
        <v>179</v>
      </c>
      <c r="D30" s="111"/>
    </row>
    <row r="31" ht="16.5" customHeight="1" spans="1:4">
      <c r="A31" s="196"/>
      <c r="B31" s="111"/>
      <c r="C31" s="21" t="s">
        <v>180</v>
      </c>
      <c r="D31" s="111"/>
    </row>
    <row r="32" ht="16.5" customHeight="1" spans="1:4">
      <c r="A32" s="196"/>
      <c r="B32" s="111"/>
      <c r="C32" s="21" t="s">
        <v>181</v>
      </c>
      <c r="D32" s="111"/>
    </row>
    <row r="33" ht="16.5" customHeight="1" spans="1:4">
      <c r="A33" s="196"/>
      <c r="B33" s="111"/>
      <c r="C33" s="18" t="s">
        <v>182</v>
      </c>
      <c r="D33" s="111"/>
    </row>
    <row r="34" ht="15" customHeight="1" spans="1:4">
      <c r="A34" s="197" t="s">
        <v>50</v>
      </c>
      <c r="B34" s="198">
        <v>180934269.44</v>
      </c>
      <c r="C34" s="197" t="s">
        <v>51</v>
      </c>
      <c r="D34" s="198">
        <v>180934269.44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8"/>
      <c r="F1" s="103"/>
      <c r="G1" s="173" t="s">
        <v>183</v>
      </c>
    </row>
    <row r="2" ht="41.25" customHeight="1" spans="1:7">
      <c r="A2" s="157" t="str">
        <f>"2025"&amp;"年一般公共预算支出预算表（按功能科目分类）"</f>
        <v>2025年一般公共预算支出预算表（按功能科目分类）</v>
      </c>
      <c r="B2" s="157"/>
      <c r="C2" s="157"/>
      <c r="D2" s="157"/>
      <c r="E2" s="157"/>
      <c r="F2" s="157"/>
      <c r="G2" s="157"/>
    </row>
    <row r="3" ht="18" customHeight="1" spans="1:7">
      <c r="A3" s="44" t="str">
        <f>"单位名称："&amp;"昆明市公安局晋宁分局"</f>
        <v>单位名称：昆明市公安局晋宁分局</v>
      </c>
      <c r="F3" s="154"/>
      <c r="G3" s="173" t="s">
        <v>1</v>
      </c>
    </row>
    <row r="4" ht="20.25" customHeight="1" spans="1:7">
      <c r="A4" s="188" t="s">
        <v>184</v>
      </c>
      <c r="B4" s="189"/>
      <c r="C4" s="158" t="s">
        <v>55</v>
      </c>
      <c r="D4" s="178" t="s">
        <v>78</v>
      </c>
      <c r="E4" s="13"/>
      <c r="F4" s="36"/>
      <c r="G4" s="170" t="s">
        <v>79</v>
      </c>
    </row>
    <row r="5" ht="20.25" customHeight="1" spans="1:7">
      <c r="A5" s="190" t="s">
        <v>75</v>
      </c>
      <c r="B5" s="190" t="s">
        <v>76</v>
      </c>
      <c r="C5" s="55"/>
      <c r="D5" s="14" t="s">
        <v>57</v>
      </c>
      <c r="E5" s="14" t="s">
        <v>185</v>
      </c>
      <c r="F5" s="14" t="s">
        <v>186</v>
      </c>
      <c r="G5" s="172"/>
    </row>
    <row r="6" ht="15" customHeight="1" spans="1:7">
      <c r="A6" s="20" t="s">
        <v>85</v>
      </c>
      <c r="B6" s="20" t="s">
        <v>86</v>
      </c>
      <c r="C6" s="20" t="s">
        <v>87</v>
      </c>
      <c r="D6" s="20" t="s">
        <v>88</v>
      </c>
      <c r="E6" s="20" t="s">
        <v>89</v>
      </c>
      <c r="F6" s="20" t="s">
        <v>90</v>
      </c>
      <c r="G6" s="20" t="s">
        <v>91</v>
      </c>
    </row>
    <row r="7" ht="18" customHeight="1" spans="1:7">
      <c r="A7" s="18" t="s">
        <v>100</v>
      </c>
      <c r="B7" s="18" t="s">
        <v>101</v>
      </c>
      <c r="C7" s="111">
        <v>154922691.88</v>
      </c>
      <c r="D7" s="111">
        <v>146922691.88</v>
      </c>
      <c r="E7" s="111">
        <v>126972813</v>
      </c>
      <c r="F7" s="111">
        <v>19949878.88</v>
      </c>
      <c r="G7" s="111">
        <v>8000000</v>
      </c>
    </row>
    <row r="8" ht="18" customHeight="1" spans="1:7">
      <c r="A8" s="166" t="s">
        <v>102</v>
      </c>
      <c r="B8" s="166" t="s">
        <v>103</v>
      </c>
      <c r="C8" s="111">
        <v>100000</v>
      </c>
      <c r="D8" s="111"/>
      <c r="E8" s="111"/>
      <c r="F8" s="111"/>
      <c r="G8" s="111">
        <v>100000</v>
      </c>
    </row>
    <row r="9" ht="18" customHeight="1" spans="1:7">
      <c r="A9" s="167" t="s">
        <v>104</v>
      </c>
      <c r="B9" s="167" t="s">
        <v>103</v>
      </c>
      <c r="C9" s="111">
        <v>100000</v>
      </c>
      <c r="D9" s="111"/>
      <c r="E9" s="111"/>
      <c r="F9" s="111"/>
      <c r="G9" s="111">
        <v>100000</v>
      </c>
    </row>
    <row r="10" ht="18" customHeight="1" spans="1:7">
      <c r="A10" s="166" t="s">
        <v>105</v>
      </c>
      <c r="B10" s="166" t="s">
        <v>106</v>
      </c>
      <c r="C10" s="111">
        <v>154822691.88</v>
      </c>
      <c r="D10" s="111">
        <v>146922691.88</v>
      </c>
      <c r="E10" s="111">
        <v>126972813</v>
      </c>
      <c r="F10" s="111">
        <v>19949878.88</v>
      </c>
      <c r="G10" s="111">
        <v>7900000</v>
      </c>
    </row>
    <row r="11" ht="18" customHeight="1" spans="1:7">
      <c r="A11" s="167" t="s">
        <v>107</v>
      </c>
      <c r="B11" s="167" t="s">
        <v>108</v>
      </c>
      <c r="C11" s="111">
        <v>138772871.88</v>
      </c>
      <c r="D11" s="111">
        <v>138772871.88</v>
      </c>
      <c r="E11" s="111">
        <v>118822993</v>
      </c>
      <c r="F11" s="111">
        <v>19949878.88</v>
      </c>
      <c r="G11" s="111"/>
    </row>
    <row r="12" ht="18" customHeight="1" spans="1:7">
      <c r="A12" s="167" t="s">
        <v>109</v>
      </c>
      <c r="B12" s="167" t="s">
        <v>110</v>
      </c>
      <c r="C12" s="111">
        <v>10186820</v>
      </c>
      <c r="D12" s="111">
        <v>8149820</v>
      </c>
      <c r="E12" s="111">
        <v>8149820</v>
      </c>
      <c r="F12" s="111"/>
      <c r="G12" s="111">
        <v>2037000</v>
      </c>
    </row>
    <row r="13" ht="18" customHeight="1" spans="1:7">
      <c r="A13" s="167" t="s">
        <v>111</v>
      </c>
      <c r="B13" s="167" t="s">
        <v>112</v>
      </c>
      <c r="C13" s="111">
        <v>3020831</v>
      </c>
      <c r="D13" s="111"/>
      <c r="E13" s="111"/>
      <c r="F13" s="111"/>
      <c r="G13" s="111">
        <v>3020831</v>
      </c>
    </row>
    <row r="14" ht="18" customHeight="1" spans="1:7">
      <c r="A14" s="167" t="s">
        <v>113</v>
      </c>
      <c r="B14" s="167" t="s">
        <v>114</v>
      </c>
      <c r="C14" s="111">
        <v>460000</v>
      </c>
      <c r="D14" s="111"/>
      <c r="E14" s="111"/>
      <c r="F14" s="111"/>
      <c r="G14" s="111">
        <v>460000</v>
      </c>
    </row>
    <row r="15" ht="18" customHeight="1" spans="1:7">
      <c r="A15" s="167" t="s">
        <v>115</v>
      </c>
      <c r="B15" s="167" t="s">
        <v>116</v>
      </c>
      <c r="C15" s="111">
        <v>2162169</v>
      </c>
      <c r="D15" s="111"/>
      <c r="E15" s="111"/>
      <c r="F15" s="111"/>
      <c r="G15" s="111">
        <v>2162169</v>
      </c>
    </row>
    <row r="16" ht="18" customHeight="1" spans="1:7">
      <c r="A16" s="167" t="s">
        <v>117</v>
      </c>
      <c r="B16" s="167" t="s">
        <v>118</v>
      </c>
      <c r="C16" s="111">
        <v>220000</v>
      </c>
      <c r="D16" s="111"/>
      <c r="E16" s="111"/>
      <c r="F16" s="111"/>
      <c r="G16" s="111">
        <v>220000</v>
      </c>
    </row>
    <row r="17" ht="18" customHeight="1" spans="1:7">
      <c r="A17" s="18" t="s">
        <v>119</v>
      </c>
      <c r="B17" s="18" t="s">
        <v>120</v>
      </c>
      <c r="C17" s="111">
        <v>10520575.84</v>
      </c>
      <c r="D17" s="111">
        <v>10520575.84</v>
      </c>
      <c r="E17" s="111">
        <v>10414375.84</v>
      </c>
      <c r="F17" s="111">
        <v>106200</v>
      </c>
      <c r="G17" s="111"/>
    </row>
    <row r="18" ht="18" customHeight="1" spans="1:7">
      <c r="A18" s="166" t="s">
        <v>121</v>
      </c>
      <c r="B18" s="166" t="s">
        <v>122</v>
      </c>
      <c r="C18" s="111">
        <v>10311789.44</v>
      </c>
      <c r="D18" s="111">
        <v>10311789.44</v>
      </c>
      <c r="E18" s="111">
        <v>10205589.44</v>
      </c>
      <c r="F18" s="111">
        <v>106200</v>
      </c>
      <c r="G18" s="111"/>
    </row>
    <row r="19" ht="18" customHeight="1" spans="1:7">
      <c r="A19" s="167" t="s">
        <v>123</v>
      </c>
      <c r="B19" s="167" t="s">
        <v>124</v>
      </c>
      <c r="C19" s="111">
        <v>1805400</v>
      </c>
      <c r="D19" s="111">
        <v>1805400</v>
      </c>
      <c r="E19" s="111">
        <v>1699200</v>
      </c>
      <c r="F19" s="111">
        <v>106200</v>
      </c>
      <c r="G19" s="111"/>
    </row>
    <row r="20" ht="18" customHeight="1" spans="1:7">
      <c r="A20" s="167" t="s">
        <v>125</v>
      </c>
      <c r="B20" s="167" t="s">
        <v>126</v>
      </c>
      <c r="C20" s="111">
        <v>7937389.44</v>
      </c>
      <c r="D20" s="111">
        <v>7937389.44</v>
      </c>
      <c r="E20" s="111">
        <v>7937389.44</v>
      </c>
      <c r="F20" s="111"/>
      <c r="G20" s="111"/>
    </row>
    <row r="21" ht="18" customHeight="1" spans="1:7">
      <c r="A21" s="167" t="s">
        <v>127</v>
      </c>
      <c r="B21" s="167" t="s">
        <v>128</v>
      </c>
      <c r="C21" s="111">
        <v>569000</v>
      </c>
      <c r="D21" s="111">
        <v>569000</v>
      </c>
      <c r="E21" s="111">
        <v>569000</v>
      </c>
      <c r="F21" s="111"/>
      <c r="G21" s="111"/>
    </row>
    <row r="22" ht="18" customHeight="1" spans="1:7">
      <c r="A22" s="166" t="s">
        <v>129</v>
      </c>
      <c r="B22" s="166" t="s">
        <v>130</v>
      </c>
      <c r="C22" s="111">
        <v>208786.4</v>
      </c>
      <c r="D22" s="111">
        <v>208786.4</v>
      </c>
      <c r="E22" s="111">
        <v>208786.4</v>
      </c>
      <c r="F22" s="111"/>
      <c r="G22" s="111"/>
    </row>
    <row r="23" ht="18" customHeight="1" spans="1:7">
      <c r="A23" s="167" t="s">
        <v>131</v>
      </c>
      <c r="B23" s="167" t="s">
        <v>132</v>
      </c>
      <c r="C23" s="111">
        <v>208786.4</v>
      </c>
      <c r="D23" s="111">
        <v>208786.4</v>
      </c>
      <c r="E23" s="111">
        <v>208786.4</v>
      </c>
      <c r="F23" s="111"/>
      <c r="G23" s="111"/>
    </row>
    <row r="24" ht="18" customHeight="1" spans="1:7">
      <c r="A24" s="18" t="s">
        <v>133</v>
      </c>
      <c r="B24" s="18" t="s">
        <v>134</v>
      </c>
      <c r="C24" s="111">
        <v>7238003.64</v>
      </c>
      <c r="D24" s="111">
        <v>7238003.64</v>
      </c>
      <c r="E24" s="111">
        <v>7238003.64</v>
      </c>
      <c r="F24" s="111"/>
      <c r="G24" s="111"/>
    </row>
    <row r="25" ht="18" customHeight="1" spans="1:7">
      <c r="A25" s="166" t="s">
        <v>135</v>
      </c>
      <c r="B25" s="166" t="s">
        <v>136</v>
      </c>
      <c r="C25" s="111">
        <v>7238003.64</v>
      </c>
      <c r="D25" s="111">
        <v>7238003.64</v>
      </c>
      <c r="E25" s="111">
        <v>7238003.64</v>
      </c>
      <c r="F25" s="111"/>
      <c r="G25" s="111"/>
    </row>
    <row r="26" ht="18" customHeight="1" spans="1:7">
      <c r="A26" s="167" t="s">
        <v>137</v>
      </c>
      <c r="B26" s="167" t="s">
        <v>138</v>
      </c>
      <c r="C26" s="111">
        <v>3919086.04</v>
      </c>
      <c r="D26" s="111">
        <v>3919086.04</v>
      </c>
      <c r="E26" s="111">
        <v>3919086.04</v>
      </c>
      <c r="F26" s="111"/>
      <c r="G26" s="111"/>
    </row>
    <row r="27" ht="18" customHeight="1" spans="1:7">
      <c r="A27" s="167" t="s">
        <v>139</v>
      </c>
      <c r="B27" s="167" t="s">
        <v>140</v>
      </c>
      <c r="C27" s="111">
        <v>2980046.2</v>
      </c>
      <c r="D27" s="111">
        <v>2980046.2</v>
      </c>
      <c r="E27" s="111">
        <v>2980046.2</v>
      </c>
      <c r="F27" s="111"/>
      <c r="G27" s="111"/>
    </row>
    <row r="28" ht="18" customHeight="1" spans="1:7">
      <c r="A28" s="167" t="s">
        <v>141</v>
      </c>
      <c r="B28" s="167" t="s">
        <v>142</v>
      </c>
      <c r="C28" s="111">
        <v>338871.4</v>
      </c>
      <c r="D28" s="111">
        <v>338871.4</v>
      </c>
      <c r="E28" s="111">
        <v>338871.4</v>
      </c>
      <c r="F28" s="111"/>
      <c r="G28" s="111"/>
    </row>
    <row r="29" ht="18" customHeight="1" spans="1:7">
      <c r="A29" s="18" t="s">
        <v>143</v>
      </c>
      <c r="B29" s="18" t="s">
        <v>144</v>
      </c>
      <c r="C29" s="111">
        <v>8252998.08</v>
      </c>
      <c r="D29" s="111">
        <v>8252998.08</v>
      </c>
      <c r="E29" s="111">
        <v>8252998.08</v>
      </c>
      <c r="F29" s="111"/>
      <c r="G29" s="111"/>
    </row>
    <row r="30" ht="18" customHeight="1" spans="1:7">
      <c r="A30" s="166" t="s">
        <v>145</v>
      </c>
      <c r="B30" s="166" t="s">
        <v>146</v>
      </c>
      <c r="C30" s="111">
        <v>8252998.08</v>
      </c>
      <c r="D30" s="111">
        <v>8252998.08</v>
      </c>
      <c r="E30" s="111">
        <v>8252998.08</v>
      </c>
      <c r="F30" s="111"/>
      <c r="G30" s="111"/>
    </row>
    <row r="31" ht="18" customHeight="1" spans="1:7">
      <c r="A31" s="167" t="s">
        <v>147</v>
      </c>
      <c r="B31" s="167" t="s">
        <v>148</v>
      </c>
      <c r="C31" s="111">
        <v>8252998.08</v>
      </c>
      <c r="D31" s="111">
        <v>8252998.08</v>
      </c>
      <c r="E31" s="111">
        <v>8252998.08</v>
      </c>
      <c r="F31" s="111"/>
      <c r="G31" s="111"/>
    </row>
    <row r="32" ht="18" customHeight="1" spans="1:7">
      <c r="A32" s="110" t="s">
        <v>187</v>
      </c>
      <c r="B32" s="191" t="s">
        <v>187</v>
      </c>
      <c r="C32" s="111">
        <v>180934269.44</v>
      </c>
      <c r="D32" s="111">
        <v>172934269.44</v>
      </c>
      <c r="E32" s="111">
        <v>152878190.56</v>
      </c>
      <c r="F32" s="111">
        <v>20056078.88</v>
      </c>
      <c r="G32" s="111">
        <v>8000000</v>
      </c>
    </row>
  </sheetData>
  <mergeCells count="6">
    <mergeCell ref="A2:G2"/>
    <mergeCell ref="A4:B4"/>
    <mergeCell ref="D4:F4"/>
    <mergeCell ref="A32:B32"/>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78"/>
      <c r="B1" s="78"/>
      <c r="C1" s="78"/>
      <c r="D1" s="78"/>
      <c r="E1" s="77"/>
      <c r="F1" s="184" t="s">
        <v>188</v>
      </c>
    </row>
    <row r="2" ht="41.25" customHeight="1" spans="1:6">
      <c r="A2" s="185" t="str">
        <f>"2025"&amp;"年一般公共预算“三公”经费支出预算表"</f>
        <v>2025年一般公共预算“三公”经费支出预算表</v>
      </c>
      <c r="B2" s="78"/>
      <c r="C2" s="78"/>
      <c r="D2" s="78"/>
      <c r="E2" s="77"/>
      <c r="F2" s="78"/>
    </row>
    <row r="3" customHeight="1" spans="1:6">
      <c r="A3" s="142" t="str">
        <f>"单位名称："&amp;"昆明市公安局晋宁分局"</f>
        <v>单位名称：昆明市公安局晋宁分局</v>
      </c>
      <c r="B3" s="186"/>
      <c r="D3" s="78"/>
      <c r="E3" s="77"/>
      <c r="F3" s="96" t="s">
        <v>1</v>
      </c>
    </row>
    <row r="4" ht="27" customHeight="1" spans="1:6">
      <c r="A4" s="82" t="s">
        <v>189</v>
      </c>
      <c r="B4" s="82" t="s">
        <v>190</v>
      </c>
      <c r="C4" s="84" t="s">
        <v>191</v>
      </c>
      <c r="D4" s="82"/>
      <c r="E4" s="83"/>
      <c r="F4" s="82" t="s">
        <v>192</v>
      </c>
    </row>
    <row r="5" ht="28.5" customHeight="1" spans="1:6">
      <c r="A5" s="187"/>
      <c r="B5" s="86"/>
      <c r="C5" s="83" t="s">
        <v>57</v>
      </c>
      <c r="D5" s="83" t="s">
        <v>193</v>
      </c>
      <c r="E5" s="83" t="s">
        <v>194</v>
      </c>
      <c r="F5" s="85"/>
    </row>
    <row r="6" ht="17.25" customHeight="1" spans="1:6">
      <c r="A6" s="88" t="s">
        <v>85</v>
      </c>
      <c r="B6" s="88" t="s">
        <v>86</v>
      </c>
      <c r="C6" s="88" t="s">
        <v>87</v>
      </c>
      <c r="D6" s="88" t="s">
        <v>88</v>
      </c>
      <c r="E6" s="88" t="s">
        <v>89</v>
      </c>
      <c r="F6" s="88" t="s">
        <v>90</v>
      </c>
    </row>
    <row r="7" ht="17.25" customHeight="1" spans="1:6">
      <c r="A7" s="111">
        <v>3190000</v>
      </c>
      <c r="B7" s="111"/>
      <c r="C7" s="111">
        <v>3180000</v>
      </c>
      <c r="D7" s="111">
        <v>480000</v>
      </c>
      <c r="E7" s="111">
        <v>2700000</v>
      </c>
      <c r="F7" s="111">
        <v>10000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7"/>
  <sheetViews>
    <sheetView showZeros="0" topLeftCell="G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8"/>
      <c r="C1" s="174"/>
      <c r="E1" s="175"/>
      <c r="F1" s="175"/>
      <c r="G1" s="175"/>
      <c r="H1" s="175"/>
      <c r="I1" s="115"/>
      <c r="J1" s="115"/>
      <c r="K1" s="115"/>
      <c r="L1" s="115"/>
      <c r="M1" s="115"/>
      <c r="N1" s="115"/>
      <c r="R1" s="115"/>
      <c r="V1" s="174"/>
      <c r="X1" s="42" t="s">
        <v>195</v>
      </c>
    </row>
    <row r="2" ht="45.75" customHeight="1" spans="1:24">
      <c r="A2" s="98" t="str">
        <f>"2025"&amp;"年部门基本支出预算表"</f>
        <v>2025年部门基本支出预算表</v>
      </c>
      <c r="B2" s="43"/>
      <c r="C2" s="98"/>
      <c r="D2" s="98"/>
      <c r="E2" s="98"/>
      <c r="F2" s="98"/>
      <c r="G2" s="98"/>
      <c r="H2" s="98"/>
      <c r="I2" s="98"/>
      <c r="J2" s="98"/>
      <c r="K2" s="98"/>
      <c r="L2" s="98"/>
      <c r="M2" s="98"/>
      <c r="N2" s="98"/>
      <c r="O2" s="43"/>
      <c r="P2" s="43"/>
      <c r="Q2" s="43"/>
      <c r="R2" s="98"/>
      <c r="S2" s="98"/>
      <c r="T2" s="98"/>
      <c r="U2" s="98"/>
      <c r="V2" s="98"/>
      <c r="W2" s="98"/>
      <c r="X2" s="98"/>
    </row>
    <row r="3" ht="18.75" customHeight="1" spans="1:24">
      <c r="A3" s="44" t="str">
        <f>"单位名称："&amp;"昆明市公安局晋宁分局"</f>
        <v>单位名称：昆明市公安局晋宁分局</v>
      </c>
      <c r="B3" s="45"/>
      <c r="C3" s="176"/>
      <c r="D3" s="176"/>
      <c r="E3" s="176"/>
      <c r="F3" s="176"/>
      <c r="G3" s="176"/>
      <c r="H3" s="176"/>
      <c r="I3" s="117"/>
      <c r="J3" s="117"/>
      <c r="K3" s="117"/>
      <c r="L3" s="117"/>
      <c r="M3" s="117"/>
      <c r="N3" s="117"/>
      <c r="O3" s="46"/>
      <c r="P3" s="46"/>
      <c r="Q3" s="46"/>
      <c r="R3" s="117"/>
      <c r="V3" s="174"/>
      <c r="X3" s="42" t="s">
        <v>1</v>
      </c>
    </row>
    <row r="4" ht="18" customHeight="1" spans="1:24">
      <c r="A4" s="48" t="s">
        <v>196</v>
      </c>
      <c r="B4" s="48" t="s">
        <v>197</v>
      </c>
      <c r="C4" s="48" t="s">
        <v>198</v>
      </c>
      <c r="D4" s="48" t="s">
        <v>199</v>
      </c>
      <c r="E4" s="48" t="s">
        <v>200</v>
      </c>
      <c r="F4" s="48" t="s">
        <v>201</v>
      </c>
      <c r="G4" s="48" t="s">
        <v>202</v>
      </c>
      <c r="H4" s="48" t="s">
        <v>203</v>
      </c>
      <c r="I4" s="178" t="s">
        <v>204</v>
      </c>
      <c r="J4" s="112" t="s">
        <v>204</v>
      </c>
      <c r="K4" s="112"/>
      <c r="L4" s="112"/>
      <c r="M4" s="112"/>
      <c r="N4" s="112"/>
      <c r="O4" s="13"/>
      <c r="P4" s="13"/>
      <c r="Q4" s="13"/>
      <c r="R4" s="133" t="s">
        <v>61</v>
      </c>
      <c r="S4" s="112" t="s">
        <v>62</v>
      </c>
      <c r="T4" s="112"/>
      <c r="U4" s="112"/>
      <c r="V4" s="112"/>
      <c r="W4" s="112"/>
      <c r="X4" s="113"/>
    </row>
    <row r="5" ht="18" customHeight="1" spans="1:24">
      <c r="A5" s="50"/>
      <c r="B5" s="64"/>
      <c r="C5" s="160"/>
      <c r="D5" s="50"/>
      <c r="E5" s="50"/>
      <c r="F5" s="50"/>
      <c r="G5" s="50"/>
      <c r="H5" s="50"/>
      <c r="I5" s="158" t="s">
        <v>205</v>
      </c>
      <c r="J5" s="178" t="s">
        <v>58</v>
      </c>
      <c r="K5" s="112"/>
      <c r="L5" s="112"/>
      <c r="M5" s="112"/>
      <c r="N5" s="113"/>
      <c r="O5" s="12" t="s">
        <v>206</v>
      </c>
      <c r="P5" s="13"/>
      <c r="Q5" s="36"/>
      <c r="R5" s="48" t="s">
        <v>61</v>
      </c>
      <c r="S5" s="178" t="s">
        <v>62</v>
      </c>
      <c r="T5" s="133" t="s">
        <v>64</v>
      </c>
      <c r="U5" s="112" t="s">
        <v>62</v>
      </c>
      <c r="V5" s="133" t="s">
        <v>66</v>
      </c>
      <c r="W5" s="133" t="s">
        <v>67</v>
      </c>
      <c r="X5" s="181" t="s">
        <v>68</v>
      </c>
    </row>
    <row r="6" ht="19.5" customHeight="1" spans="1:24">
      <c r="A6" s="64"/>
      <c r="B6" s="64"/>
      <c r="C6" s="64"/>
      <c r="D6" s="64"/>
      <c r="E6" s="64"/>
      <c r="F6" s="64"/>
      <c r="G6" s="64"/>
      <c r="H6" s="64"/>
      <c r="I6" s="64"/>
      <c r="J6" s="179" t="s">
        <v>207</v>
      </c>
      <c r="K6" s="48" t="s">
        <v>208</v>
      </c>
      <c r="L6" s="48" t="s">
        <v>209</v>
      </c>
      <c r="M6" s="48" t="s">
        <v>210</v>
      </c>
      <c r="N6" s="48" t="s">
        <v>211</v>
      </c>
      <c r="O6" s="48" t="s">
        <v>58</v>
      </c>
      <c r="P6" s="48" t="s">
        <v>59</v>
      </c>
      <c r="Q6" s="48" t="s">
        <v>60</v>
      </c>
      <c r="R6" s="64"/>
      <c r="S6" s="48" t="s">
        <v>57</v>
      </c>
      <c r="T6" s="48" t="s">
        <v>64</v>
      </c>
      <c r="U6" s="48" t="s">
        <v>212</v>
      </c>
      <c r="V6" s="48" t="s">
        <v>66</v>
      </c>
      <c r="W6" s="48" t="s">
        <v>67</v>
      </c>
      <c r="X6" s="48" t="s">
        <v>68</v>
      </c>
    </row>
    <row r="7" ht="37.5" customHeight="1" spans="1:24">
      <c r="A7" s="177"/>
      <c r="B7" s="55"/>
      <c r="C7" s="177"/>
      <c r="D7" s="177"/>
      <c r="E7" s="177"/>
      <c r="F7" s="177"/>
      <c r="G7" s="177"/>
      <c r="H7" s="177"/>
      <c r="I7" s="177"/>
      <c r="J7" s="180" t="s">
        <v>57</v>
      </c>
      <c r="K7" s="53" t="s">
        <v>213</v>
      </c>
      <c r="L7" s="53" t="s">
        <v>209</v>
      </c>
      <c r="M7" s="53" t="s">
        <v>210</v>
      </c>
      <c r="N7" s="53" t="s">
        <v>211</v>
      </c>
      <c r="O7" s="53" t="s">
        <v>209</v>
      </c>
      <c r="P7" s="53" t="s">
        <v>210</v>
      </c>
      <c r="Q7" s="53" t="s">
        <v>211</v>
      </c>
      <c r="R7" s="53" t="s">
        <v>61</v>
      </c>
      <c r="S7" s="53" t="s">
        <v>57</v>
      </c>
      <c r="T7" s="53" t="s">
        <v>64</v>
      </c>
      <c r="U7" s="53" t="s">
        <v>212</v>
      </c>
      <c r="V7" s="53" t="s">
        <v>66</v>
      </c>
      <c r="W7" s="53" t="s">
        <v>67</v>
      </c>
      <c r="X7" s="53" t="s">
        <v>68</v>
      </c>
    </row>
    <row r="8" customHeight="1" spans="1:24">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ht="20.25" customHeight="1" spans="1:24">
      <c r="A9" s="21" t="s">
        <v>70</v>
      </c>
      <c r="B9" s="21" t="s">
        <v>70</v>
      </c>
      <c r="C9" s="21" t="s">
        <v>214</v>
      </c>
      <c r="D9" s="21" t="s">
        <v>215</v>
      </c>
      <c r="E9" s="21" t="s">
        <v>107</v>
      </c>
      <c r="F9" s="21" t="s">
        <v>108</v>
      </c>
      <c r="G9" s="21" t="s">
        <v>216</v>
      </c>
      <c r="H9" s="21" t="s">
        <v>217</v>
      </c>
      <c r="I9" s="111">
        <v>14818500</v>
      </c>
      <c r="J9" s="111">
        <v>14818500</v>
      </c>
      <c r="K9" s="111"/>
      <c r="L9" s="111"/>
      <c r="M9" s="111">
        <v>14818500</v>
      </c>
      <c r="N9" s="111"/>
      <c r="O9" s="111"/>
      <c r="P9" s="111"/>
      <c r="Q9" s="111"/>
      <c r="R9" s="111"/>
      <c r="S9" s="111"/>
      <c r="T9" s="111"/>
      <c r="U9" s="111"/>
      <c r="V9" s="111"/>
      <c r="W9" s="111"/>
      <c r="X9" s="111"/>
    </row>
    <row r="10" ht="20.25" customHeight="1" spans="1:24">
      <c r="A10" s="21" t="s">
        <v>70</v>
      </c>
      <c r="B10" s="21" t="s">
        <v>70</v>
      </c>
      <c r="C10" s="21" t="s">
        <v>214</v>
      </c>
      <c r="D10" s="21" t="s">
        <v>215</v>
      </c>
      <c r="E10" s="21" t="s">
        <v>107</v>
      </c>
      <c r="F10" s="21" t="s">
        <v>108</v>
      </c>
      <c r="G10" s="21" t="s">
        <v>218</v>
      </c>
      <c r="H10" s="21" t="s">
        <v>219</v>
      </c>
      <c r="I10" s="111">
        <v>31146852</v>
      </c>
      <c r="J10" s="111">
        <v>31146852</v>
      </c>
      <c r="K10" s="26"/>
      <c r="L10" s="26"/>
      <c r="M10" s="111">
        <v>31146852</v>
      </c>
      <c r="N10" s="26"/>
      <c r="O10" s="111"/>
      <c r="P10" s="111"/>
      <c r="Q10" s="111"/>
      <c r="R10" s="111"/>
      <c r="S10" s="111"/>
      <c r="T10" s="111"/>
      <c r="U10" s="111"/>
      <c r="V10" s="111"/>
      <c r="W10" s="111"/>
      <c r="X10" s="111"/>
    </row>
    <row r="11" ht="20.25" customHeight="1" spans="1:24">
      <c r="A11" s="21" t="s">
        <v>70</v>
      </c>
      <c r="B11" s="21" t="s">
        <v>70</v>
      </c>
      <c r="C11" s="21" t="s">
        <v>214</v>
      </c>
      <c r="D11" s="21" t="s">
        <v>215</v>
      </c>
      <c r="E11" s="21" t="s">
        <v>107</v>
      </c>
      <c r="F11" s="21" t="s">
        <v>108</v>
      </c>
      <c r="G11" s="21" t="s">
        <v>220</v>
      </c>
      <c r="H11" s="21" t="s">
        <v>221</v>
      </c>
      <c r="I11" s="111">
        <v>1234875</v>
      </c>
      <c r="J11" s="111">
        <v>1234875</v>
      </c>
      <c r="K11" s="26"/>
      <c r="L11" s="26"/>
      <c r="M11" s="111">
        <v>1234875</v>
      </c>
      <c r="N11" s="26"/>
      <c r="O11" s="111"/>
      <c r="P11" s="111"/>
      <c r="Q11" s="111"/>
      <c r="R11" s="111"/>
      <c r="S11" s="111"/>
      <c r="T11" s="111"/>
      <c r="U11" s="111"/>
      <c r="V11" s="111"/>
      <c r="W11" s="111"/>
      <c r="X11" s="111"/>
    </row>
    <row r="12" ht="20.25" customHeight="1" spans="1:24">
      <c r="A12" s="21" t="s">
        <v>70</v>
      </c>
      <c r="B12" s="21" t="s">
        <v>70</v>
      </c>
      <c r="C12" s="21" t="s">
        <v>222</v>
      </c>
      <c r="D12" s="21" t="s">
        <v>223</v>
      </c>
      <c r="E12" s="21" t="s">
        <v>125</v>
      </c>
      <c r="F12" s="21" t="s">
        <v>126</v>
      </c>
      <c r="G12" s="21" t="s">
        <v>224</v>
      </c>
      <c r="H12" s="21" t="s">
        <v>225</v>
      </c>
      <c r="I12" s="111">
        <v>7004142.72</v>
      </c>
      <c r="J12" s="111">
        <v>7004142.72</v>
      </c>
      <c r="K12" s="26"/>
      <c r="L12" s="26"/>
      <c r="M12" s="111">
        <v>7004142.72</v>
      </c>
      <c r="N12" s="26"/>
      <c r="O12" s="111"/>
      <c r="P12" s="111"/>
      <c r="Q12" s="111"/>
      <c r="R12" s="111"/>
      <c r="S12" s="111"/>
      <c r="T12" s="111"/>
      <c r="U12" s="111"/>
      <c r="V12" s="111"/>
      <c r="W12" s="111"/>
      <c r="X12" s="111"/>
    </row>
    <row r="13" ht="20.25" customHeight="1" spans="1:24">
      <c r="A13" s="21" t="s">
        <v>70</v>
      </c>
      <c r="B13" s="21" t="s">
        <v>70</v>
      </c>
      <c r="C13" s="21" t="s">
        <v>222</v>
      </c>
      <c r="D13" s="21" t="s">
        <v>223</v>
      </c>
      <c r="E13" s="21" t="s">
        <v>127</v>
      </c>
      <c r="F13" s="21" t="s">
        <v>128</v>
      </c>
      <c r="G13" s="21" t="s">
        <v>226</v>
      </c>
      <c r="H13" s="21" t="s">
        <v>227</v>
      </c>
      <c r="I13" s="111">
        <v>569000</v>
      </c>
      <c r="J13" s="111">
        <v>569000</v>
      </c>
      <c r="K13" s="26"/>
      <c r="L13" s="26"/>
      <c r="M13" s="111">
        <v>569000</v>
      </c>
      <c r="N13" s="26"/>
      <c r="O13" s="111"/>
      <c r="P13" s="111"/>
      <c r="Q13" s="111"/>
      <c r="R13" s="111"/>
      <c r="S13" s="111"/>
      <c r="T13" s="111"/>
      <c r="U13" s="111"/>
      <c r="V13" s="111"/>
      <c r="W13" s="111"/>
      <c r="X13" s="111"/>
    </row>
    <row r="14" ht="20.25" customHeight="1" spans="1:24">
      <c r="A14" s="21" t="s">
        <v>70</v>
      </c>
      <c r="B14" s="21" t="s">
        <v>70</v>
      </c>
      <c r="C14" s="21" t="s">
        <v>222</v>
      </c>
      <c r="D14" s="21" t="s">
        <v>223</v>
      </c>
      <c r="E14" s="21" t="s">
        <v>137</v>
      </c>
      <c r="F14" s="21" t="s">
        <v>138</v>
      </c>
      <c r="G14" s="21" t="s">
        <v>228</v>
      </c>
      <c r="H14" s="21" t="s">
        <v>229</v>
      </c>
      <c r="I14" s="111">
        <v>3458295.47</v>
      </c>
      <c r="J14" s="111">
        <v>3458295.47</v>
      </c>
      <c r="K14" s="26"/>
      <c r="L14" s="26"/>
      <c r="M14" s="111">
        <v>3458295.47</v>
      </c>
      <c r="N14" s="26"/>
      <c r="O14" s="111"/>
      <c r="P14" s="111"/>
      <c r="Q14" s="111"/>
      <c r="R14" s="111"/>
      <c r="S14" s="111"/>
      <c r="T14" s="111"/>
      <c r="U14" s="111"/>
      <c r="V14" s="111"/>
      <c r="W14" s="111"/>
      <c r="X14" s="111"/>
    </row>
    <row r="15" ht="20.25" customHeight="1" spans="1:24">
      <c r="A15" s="21" t="s">
        <v>70</v>
      </c>
      <c r="B15" s="21" t="s">
        <v>70</v>
      </c>
      <c r="C15" s="21" t="s">
        <v>222</v>
      </c>
      <c r="D15" s="21" t="s">
        <v>223</v>
      </c>
      <c r="E15" s="21" t="s">
        <v>139</v>
      </c>
      <c r="F15" s="21" t="s">
        <v>140</v>
      </c>
      <c r="G15" s="21" t="s">
        <v>230</v>
      </c>
      <c r="H15" s="21" t="s">
        <v>231</v>
      </c>
      <c r="I15" s="111">
        <v>448804</v>
      </c>
      <c r="J15" s="111">
        <v>448804</v>
      </c>
      <c r="K15" s="26"/>
      <c r="L15" s="26"/>
      <c r="M15" s="111">
        <v>448804</v>
      </c>
      <c r="N15" s="26"/>
      <c r="O15" s="111"/>
      <c r="P15" s="111"/>
      <c r="Q15" s="111"/>
      <c r="R15" s="111"/>
      <c r="S15" s="111"/>
      <c r="T15" s="111"/>
      <c r="U15" s="111"/>
      <c r="V15" s="111"/>
      <c r="W15" s="111"/>
      <c r="X15" s="111"/>
    </row>
    <row r="16" ht="20.25" customHeight="1" spans="1:24">
      <c r="A16" s="21" t="s">
        <v>70</v>
      </c>
      <c r="B16" s="21" t="s">
        <v>70</v>
      </c>
      <c r="C16" s="21" t="s">
        <v>222</v>
      </c>
      <c r="D16" s="21" t="s">
        <v>223</v>
      </c>
      <c r="E16" s="21" t="s">
        <v>139</v>
      </c>
      <c r="F16" s="21" t="s">
        <v>140</v>
      </c>
      <c r="G16" s="21" t="s">
        <v>230</v>
      </c>
      <c r="H16" s="21" t="s">
        <v>231</v>
      </c>
      <c r="I16" s="111">
        <v>2188794.6</v>
      </c>
      <c r="J16" s="111">
        <v>2188794.6</v>
      </c>
      <c r="K16" s="26"/>
      <c r="L16" s="26"/>
      <c r="M16" s="111">
        <v>2188794.6</v>
      </c>
      <c r="N16" s="26"/>
      <c r="O16" s="111"/>
      <c r="P16" s="111"/>
      <c r="Q16" s="111"/>
      <c r="R16" s="111"/>
      <c r="S16" s="111"/>
      <c r="T16" s="111"/>
      <c r="U16" s="111"/>
      <c r="V16" s="111"/>
      <c r="W16" s="111"/>
      <c r="X16" s="111"/>
    </row>
    <row r="17" ht="20.25" customHeight="1" spans="1:24">
      <c r="A17" s="21" t="s">
        <v>70</v>
      </c>
      <c r="B17" s="21" t="s">
        <v>70</v>
      </c>
      <c r="C17" s="21" t="s">
        <v>222</v>
      </c>
      <c r="D17" s="21" t="s">
        <v>223</v>
      </c>
      <c r="E17" s="21" t="s">
        <v>141</v>
      </c>
      <c r="F17" s="21" t="s">
        <v>142</v>
      </c>
      <c r="G17" s="21" t="s">
        <v>232</v>
      </c>
      <c r="H17" s="21" t="s">
        <v>233</v>
      </c>
      <c r="I17" s="111">
        <v>54772.32</v>
      </c>
      <c r="J17" s="111">
        <v>54772.32</v>
      </c>
      <c r="K17" s="26"/>
      <c r="L17" s="26"/>
      <c r="M17" s="111">
        <v>54772.32</v>
      </c>
      <c r="N17" s="26"/>
      <c r="O17" s="111"/>
      <c r="P17" s="111"/>
      <c r="Q17" s="111"/>
      <c r="R17" s="111"/>
      <c r="S17" s="111"/>
      <c r="T17" s="111"/>
      <c r="U17" s="111"/>
      <c r="V17" s="111"/>
      <c r="W17" s="111"/>
      <c r="X17" s="111"/>
    </row>
    <row r="18" ht="20.25" customHeight="1" spans="1:24">
      <c r="A18" s="21" t="s">
        <v>70</v>
      </c>
      <c r="B18" s="21" t="s">
        <v>70</v>
      </c>
      <c r="C18" s="21" t="s">
        <v>222</v>
      </c>
      <c r="D18" s="21" t="s">
        <v>223</v>
      </c>
      <c r="E18" s="21" t="s">
        <v>141</v>
      </c>
      <c r="F18" s="21" t="s">
        <v>142</v>
      </c>
      <c r="G18" s="21" t="s">
        <v>232</v>
      </c>
      <c r="H18" s="21" t="s">
        <v>233</v>
      </c>
      <c r="I18" s="111">
        <v>166900.56</v>
      </c>
      <c r="J18" s="111">
        <v>166900.56</v>
      </c>
      <c r="K18" s="26"/>
      <c r="L18" s="26"/>
      <c r="M18" s="111">
        <v>166900.56</v>
      </c>
      <c r="N18" s="26"/>
      <c r="O18" s="111"/>
      <c r="P18" s="111"/>
      <c r="Q18" s="111"/>
      <c r="R18" s="111"/>
      <c r="S18" s="111"/>
      <c r="T18" s="111"/>
      <c r="U18" s="111"/>
      <c r="V18" s="111"/>
      <c r="W18" s="111"/>
      <c r="X18" s="111"/>
    </row>
    <row r="19" ht="20.25" customHeight="1" spans="1:24">
      <c r="A19" s="21" t="s">
        <v>70</v>
      </c>
      <c r="B19" s="21" t="s">
        <v>70</v>
      </c>
      <c r="C19" s="21" t="s">
        <v>222</v>
      </c>
      <c r="D19" s="21" t="s">
        <v>223</v>
      </c>
      <c r="E19" s="21" t="s">
        <v>141</v>
      </c>
      <c r="F19" s="21" t="s">
        <v>142</v>
      </c>
      <c r="G19" s="21" t="s">
        <v>232</v>
      </c>
      <c r="H19" s="21" t="s">
        <v>233</v>
      </c>
      <c r="I19" s="111">
        <v>78796.61</v>
      </c>
      <c r="J19" s="111">
        <v>78796.61</v>
      </c>
      <c r="K19" s="26"/>
      <c r="L19" s="26"/>
      <c r="M19" s="111">
        <v>78796.61</v>
      </c>
      <c r="N19" s="26"/>
      <c r="O19" s="111"/>
      <c r="P19" s="111"/>
      <c r="Q19" s="111"/>
      <c r="R19" s="111"/>
      <c r="S19" s="111"/>
      <c r="T19" s="111"/>
      <c r="U19" s="111"/>
      <c r="V19" s="111"/>
      <c r="W19" s="111"/>
      <c r="X19" s="111"/>
    </row>
    <row r="20" ht="20.25" customHeight="1" spans="1:24">
      <c r="A20" s="21" t="s">
        <v>70</v>
      </c>
      <c r="B20" s="21" t="s">
        <v>70</v>
      </c>
      <c r="C20" s="21" t="s">
        <v>234</v>
      </c>
      <c r="D20" s="21" t="s">
        <v>235</v>
      </c>
      <c r="E20" s="21" t="s">
        <v>131</v>
      </c>
      <c r="F20" s="21" t="s">
        <v>132</v>
      </c>
      <c r="G20" s="21" t="s">
        <v>236</v>
      </c>
      <c r="H20" s="21" t="s">
        <v>237</v>
      </c>
      <c r="I20" s="111">
        <v>186000</v>
      </c>
      <c r="J20" s="111">
        <v>186000</v>
      </c>
      <c r="K20" s="26"/>
      <c r="L20" s="26"/>
      <c r="M20" s="111">
        <v>186000</v>
      </c>
      <c r="N20" s="26"/>
      <c r="O20" s="111"/>
      <c r="P20" s="111"/>
      <c r="Q20" s="111"/>
      <c r="R20" s="111"/>
      <c r="S20" s="111"/>
      <c r="T20" s="111"/>
      <c r="U20" s="111"/>
      <c r="V20" s="111"/>
      <c r="W20" s="111"/>
      <c r="X20" s="111"/>
    </row>
    <row r="21" ht="20.25" customHeight="1" spans="1:24">
      <c r="A21" s="21" t="s">
        <v>70</v>
      </c>
      <c r="B21" s="21" t="s">
        <v>70</v>
      </c>
      <c r="C21" s="21" t="s">
        <v>238</v>
      </c>
      <c r="D21" s="21" t="s">
        <v>239</v>
      </c>
      <c r="E21" s="21" t="s">
        <v>107</v>
      </c>
      <c r="F21" s="21" t="s">
        <v>108</v>
      </c>
      <c r="G21" s="21" t="s">
        <v>240</v>
      </c>
      <c r="H21" s="21" t="s">
        <v>241</v>
      </c>
      <c r="I21" s="111">
        <v>3031200</v>
      </c>
      <c r="J21" s="111">
        <v>3031200</v>
      </c>
      <c r="K21" s="26"/>
      <c r="L21" s="26"/>
      <c r="M21" s="111">
        <v>3031200</v>
      </c>
      <c r="N21" s="26"/>
      <c r="O21" s="111"/>
      <c r="P21" s="111"/>
      <c r="Q21" s="111"/>
      <c r="R21" s="111"/>
      <c r="S21" s="111"/>
      <c r="T21" s="111"/>
      <c r="U21" s="111"/>
      <c r="V21" s="111"/>
      <c r="W21" s="111"/>
      <c r="X21" s="111"/>
    </row>
    <row r="22" ht="20.25" customHeight="1" spans="1:24">
      <c r="A22" s="21" t="s">
        <v>70</v>
      </c>
      <c r="B22" s="21" t="s">
        <v>70</v>
      </c>
      <c r="C22" s="21" t="s">
        <v>242</v>
      </c>
      <c r="D22" s="21" t="s">
        <v>243</v>
      </c>
      <c r="E22" s="21" t="s">
        <v>107</v>
      </c>
      <c r="F22" s="21" t="s">
        <v>108</v>
      </c>
      <c r="G22" s="21" t="s">
        <v>244</v>
      </c>
      <c r="H22" s="21" t="s">
        <v>245</v>
      </c>
      <c r="I22" s="111">
        <v>9413072</v>
      </c>
      <c r="J22" s="111">
        <v>9413072</v>
      </c>
      <c r="K22" s="26"/>
      <c r="L22" s="26"/>
      <c r="M22" s="111">
        <v>9413072</v>
      </c>
      <c r="N22" s="26"/>
      <c r="O22" s="111"/>
      <c r="P22" s="111"/>
      <c r="Q22" s="111"/>
      <c r="R22" s="111"/>
      <c r="S22" s="111"/>
      <c r="T22" s="111"/>
      <c r="U22" s="111"/>
      <c r="V22" s="111"/>
      <c r="W22" s="111"/>
      <c r="X22" s="111"/>
    </row>
    <row r="23" ht="20.25" customHeight="1" spans="1:24">
      <c r="A23" s="21" t="s">
        <v>70</v>
      </c>
      <c r="B23" s="21" t="s">
        <v>70</v>
      </c>
      <c r="C23" s="21" t="s">
        <v>242</v>
      </c>
      <c r="D23" s="21" t="s">
        <v>243</v>
      </c>
      <c r="E23" s="21" t="s">
        <v>107</v>
      </c>
      <c r="F23" s="21" t="s">
        <v>108</v>
      </c>
      <c r="G23" s="21" t="s">
        <v>244</v>
      </c>
      <c r="H23" s="21" t="s">
        <v>245</v>
      </c>
      <c r="I23" s="111">
        <v>200000</v>
      </c>
      <c r="J23" s="111">
        <v>200000</v>
      </c>
      <c r="K23" s="26"/>
      <c r="L23" s="26"/>
      <c r="M23" s="111">
        <v>200000</v>
      </c>
      <c r="N23" s="26"/>
      <c r="O23" s="111"/>
      <c r="P23" s="111"/>
      <c r="Q23" s="111"/>
      <c r="R23" s="111"/>
      <c r="S23" s="111"/>
      <c r="T23" s="111"/>
      <c r="U23" s="111"/>
      <c r="V23" s="111"/>
      <c r="W23" s="111"/>
      <c r="X23" s="111"/>
    </row>
    <row r="24" ht="20.25" customHeight="1" spans="1:24">
      <c r="A24" s="21" t="s">
        <v>70</v>
      </c>
      <c r="B24" s="21" t="s">
        <v>70</v>
      </c>
      <c r="C24" s="21" t="s">
        <v>242</v>
      </c>
      <c r="D24" s="21" t="s">
        <v>243</v>
      </c>
      <c r="E24" s="21" t="s">
        <v>107</v>
      </c>
      <c r="F24" s="21" t="s">
        <v>108</v>
      </c>
      <c r="G24" s="21" t="s">
        <v>246</v>
      </c>
      <c r="H24" s="21" t="s">
        <v>247</v>
      </c>
      <c r="I24" s="111">
        <v>746928</v>
      </c>
      <c r="J24" s="111">
        <v>746928</v>
      </c>
      <c r="K24" s="26"/>
      <c r="L24" s="26"/>
      <c r="M24" s="111">
        <v>746928</v>
      </c>
      <c r="N24" s="26"/>
      <c r="O24" s="111"/>
      <c r="P24" s="111"/>
      <c r="Q24" s="111"/>
      <c r="R24" s="111"/>
      <c r="S24" s="111"/>
      <c r="T24" s="111"/>
      <c r="U24" s="111"/>
      <c r="V24" s="111"/>
      <c r="W24" s="111"/>
      <c r="X24" s="111"/>
    </row>
    <row r="25" ht="20.25" customHeight="1" spans="1:24">
      <c r="A25" s="21" t="s">
        <v>70</v>
      </c>
      <c r="B25" s="21" t="s">
        <v>70</v>
      </c>
      <c r="C25" s="21" t="s">
        <v>242</v>
      </c>
      <c r="D25" s="21" t="s">
        <v>243</v>
      </c>
      <c r="E25" s="21" t="s">
        <v>107</v>
      </c>
      <c r="F25" s="21" t="s">
        <v>108</v>
      </c>
      <c r="G25" s="21" t="s">
        <v>248</v>
      </c>
      <c r="H25" s="21" t="s">
        <v>249</v>
      </c>
      <c r="I25" s="111">
        <v>180000</v>
      </c>
      <c r="J25" s="111">
        <v>180000</v>
      </c>
      <c r="K25" s="26"/>
      <c r="L25" s="26"/>
      <c r="M25" s="111">
        <v>180000</v>
      </c>
      <c r="N25" s="26"/>
      <c r="O25" s="111"/>
      <c r="P25" s="111"/>
      <c r="Q25" s="111"/>
      <c r="R25" s="111"/>
      <c r="S25" s="111"/>
      <c r="T25" s="111"/>
      <c r="U25" s="111"/>
      <c r="V25" s="111"/>
      <c r="W25" s="111"/>
      <c r="X25" s="111"/>
    </row>
    <row r="26" ht="20.25" customHeight="1" spans="1:24">
      <c r="A26" s="21" t="s">
        <v>70</v>
      </c>
      <c r="B26" s="21" t="s">
        <v>70</v>
      </c>
      <c r="C26" s="21" t="s">
        <v>242</v>
      </c>
      <c r="D26" s="21" t="s">
        <v>243</v>
      </c>
      <c r="E26" s="21" t="s">
        <v>107</v>
      </c>
      <c r="F26" s="21" t="s">
        <v>108</v>
      </c>
      <c r="G26" s="21" t="s">
        <v>250</v>
      </c>
      <c r="H26" s="21" t="s">
        <v>251</v>
      </c>
      <c r="I26" s="111">
        <v>904400</v>
      </c>
      <c r="J26" s="111">
        <v>904400</v>
      </c>
      <c r="K26" s="26"/>
      <c r="L26" s="26"/>
      <c r="M26" s="111">
        <v>904400</v>
      </c>
      <c r="N26" s="26"/>
      <c r="O26" s="111"/>
      <c r="P26" s="111"/>
      <c r="Q26" s="111"/>
      <c r="R26" s="111"/>
      <c r="S26" s="111"/>
      <c r="T26" s="111"/>
      <c r="U26" s="111"/>
      <c r="V26" s="111"/>
      <c r="W26" s="111"/>
      <c r="X26" s="111"/>
    </row>
    <row r="27" ht="20.25" customHeight="1" spans="1:24">
      <c r="A27" s="21" t="s">
        <v>70</v>
      </c>
      <c r="B27" s="21" t="s">
        <v>70</v>
      </c>
      <c r="C27" s="21" t="s">
        <v>242</v>
      </c>
      <c r="D27" s="21" t="s">
        <v>243</v>
      </c>
      <c r="E27" s="21" t="s">
        <v>123</v>
      </c>
      <c r="F27" s="21" t="s">
        <v>124</v>
      </c>
      <c r="G27" s="21" t="s">
        <v>250</v>
      </c>
      <c r="H27" s="21" t="s">
        <v>251</v>
      </c>
      <c r="I27" s="111">
        <v>95400</v>
      </c>
      <c r="J27" s="111">
        <v>95400</v>
      </c>
      <c r="K27" s="26"/>
      <c r="L27" s="26"/>
      <c r="M27" s="111">
        <v>95400</v>
      </c>
      <c r="N27" s="26"/>
      <c r="O27" s="111"/>
      <c r="P27" s="111"/>
      <c r="Q27" s="111"/>
      <c r="R27" s="111"/>
      <c r="S27" s="111"/>
      <c r="T27" s="111"/>
      <c r="U27" s="111"/>
      <c r="V27" s="111"/>
      <c r="W27" s="111"/>
      <c r="X27" s="111"/>
    </row>
    <row r="28" ht="20.25" customHeight="1" spans="1:24">
      <c r="A28" s="21" t="s">
        <v>70</v>
      </c>
      <c r="B28" s="21" t="s">
        <v>70</v>
      </c>
      <c r="C28" s="21" t="s">
        <v>252</v>
      </c>
      <c r="D28" s="21" t="s">
        <v>148</v>
      </c>
      <c r="E28" s="21" t="s">
        <v>147</v>
      </c>
      <c r="F28" s="21" t="s">
        <v>148</v>
      </c>
      <c r="G28" s="21" t="s">
        <v>253</v>
      </c>
      <c r="H28" s="21" t="s">
        <v>148</v>
      </c>
      <c r="I28" s="111">
        <v>7287671.04</v>
      </c>
      <c r="J28" s="111">
        <v>7287671.04</v>
      </c>
      <c r="K28" s="26"/>
      <c r="L28" s="26"/>
      <c r="M28" s="111">
        <v>7287671.04</v>
      </c>
      <c r="N28" s="26"/>
      <c r="O28" s="111"/>
      <c r="P28" s="111"/>
      <c r="Q28" s="111"/>
      <c r="R28" s="111"/>
      <c r="S28" s="111"/>
      <c r="T28" s="111"/>
      <c r="U28" s="111"/>
      <c r="V28" s="111"/>
      <c r="W28" s="111"/>
      <c r="X28" s="111"/>
    </row>
    <row r="29" ht="20.25" customHeight="1" spans="1:24">
      <c r="A29" s="21" t="s">
        <v>70</v>
      </c>
      <c r="B29" s="21" t="s">
        <v>70</v>
      </c>
      <c r="C29" s="21" t="s">
        <v>254</v>
      </c>
      <c r="D29" s="21" t="s">
        <v>255</v>
      </c>
      <c r="E29" s="21" t="s">
        <v>107</v>
      </c>
      <c r="F29" s="21" t="s">
        <v>108</v>
      </c>
      <c r="G29" s="21" t="s">
        <v>256</v>
      </c>
      <c r="H29" s="21" t="s">
        <v>255</v>
      </c>
      <c r="I29" s="111">
        <v>1031615.04</v>
      </c>
      <c r="J29" s="111">
        <v>1031615.04</v>
      </c>
      <c r="K29" s="26"/>
      <c r="L29" s="26"/>
      <c r="M29" s="111">
        <v>1031615.04</v>
      </c>
      <c r="N29" s="26"/>
      <c r="O29" s="111"/>
      <c r="P29" s="111"/>
      <c r="Q29" s="111"/>
      <c r="R29" s="111"/>
      <c r="S29" s="111"/>
      <c r="T29" s="111"/>
      <c r="U29" s="111"/>
      <c r="V29" s="111"/>
      <c r="W29" s="111"/>
      <c r="X29" s="111"/>
    </row>
    <row r="30" ht="20.25" customHeight="1" spans="1:24">
      <c r="A30" s="21" t="s">
        <v>70</v>
      </c>
      <c r="B30" s="21" t="s">
        <v>70</v>
      </c>
      <c r="C30" s="21" t="s">
        <v>257</v>
      </c>
      <c r="D30" s="21" t="s">
        <v>258</v>
      </c>
      <c r="E30" s="21" t="s">
        <v>107</v>
      </c>
      <c r="F30" s="21" t="s">
        <v>108</v>
      </c>
      <c r="G30" s="21" t="s">
        <v>259</v>
      </c>
      <c r="H30" s="21" t="s">
        <v>260</v>
      </c>
      <c r="I30" s="111">
        <v>1760000</v>
      </c>
      <c r="J30" s="111">
        <v>1760000</v>
      </c>
      <c r="K30" s="26"/>
      <c r="L30" s="26"/>
      <c r="M30" s="111">
        <v>1760000</v>
      </c>
      <c r="N30" s="26"/>
      <c r="O30" s="111"/>
      <c r="P30" s="111"/>
      <c r="Q30" s="111"/>
      <c r="R30" s="111"/>
      <c r="S30" s="111"/>
      <c r="T30" s="111"/>
      <c r="U30" s="111"/>
      <c r="V30" s="111"/>
      <c r="W30" s="111"/>
      <c r="X30" s="111"/>
    </row>
    <row r="31" ht="20.25" customHeight="1" spans="1:24">
      <c r="A31" s="21" t="s">
        <v>70</v>
      </c>
      <c r="B31" s="21" t="s">
        <v>70</v>
      </c>
      <c r="C31" s="21" t="s">
        <v>257</v>
      </c>
      <c r="D31" s="21" t="s">
        <v>258</v>
      </c>
      <c r="E31" s="21" t="s">
        <v>107</v>
      </c>
      <c r="F31" s="21" t="s">
        <v>108</v>
      </c>
      <c r="G31" s="21" t="s">
        <v>259</v>
      </c>
      <c r="H31" s="21" t="s">
        <v>260</v>
      </c>
      <c r="I31" s="111">
        <v>490000</v>
      </c>
      <c r="J31" s="111">
        <v>490000</v>
      </c>
      <c r="K31" s="26"/>
      <c r="L31" s="26"/>
      <c r="M31" s="111">
        <v>490000</v>
      </c>
      <c r="N31" s="26"/>
      <c r="O31" s="111"/>
      <c r="P31" s="111"/>
      <c r="Q31" s="111"/>
      <c r="R31" s="111"/>
      <c r="S31" s="111"/>
      <c r="T31" s="111"/>
      <c r="U31" s="111"/>
      <c r="V31" s="111"/>
      <c r="W31" s="111"/>
      <c r="X31" s="111"/>
    </row>
    <row r="32" ht="20.25" customHeight="1" spans="1:24">
      <c r="A32" s="21" t="s">
        <v>70</v>
      </c>
      <c r="B32" s="21" t="s">
        <v>70</v>
      </c>
      <c r="C32" s="21" t="s">
        <v>257</v>
      </c>
      <c r="D32" s="21" t="s">
        <v>258</v>
      </c>
      <c r="E32" s="21" t="s">
        <v>107</v>
      </c>
      <c r="F32" s="21" t="s">
        <v>108</v>
      </c>
      <c r="G32" s="21" t="s">
        <v>261</v>
      </c>
      <c r="H32" s="21" t="s">
        <v>262</v>
      </c>
      <c r="I32" s="111">
        <v>300000</v>
      </c>
      <c r="J32" s="111">
        <v>300000</v>
      </c>
      <c r="K32" s="26"/>
      <c r="L32" s="26"/>
      <c r="M32" s="111">
        <v>300000</v>
      </c>
      <c r="N32" s="26"/>
      <c r="O32" s="111"/>
      <c r="P32" s="111"/>
      <c r="Q32" s="111"/>
      <c r="R32" s="111"/>
      <c r="S32" s="111"/>
      <c r="T32" s="111"/>
      <c r="U32" s="111"/>
      <c r="V32" s="111"/>
      <c r="W32" s="111"/>
      <c r="X32" s="111"/>
    </row>
    <row r="33" ht="20.25" customHeight="1" spans="1:24">
      <c r="A33" s="21" t="s">
        <v>70</v>
      </c>
      <c r="B33" s="21" t="s">
        <v>70</v>
      </c>
      <c r="C33" s="21" t="s">
        <v>263</v>
      </c>
      <c r="D33" s="21" t="s">
        <v>192</v>
      </c>
      <c r="E33" s="21" t="s">
        <v>107</v>
      </c>
      <c r="F33" s="21" t="s">
        <v>108</v>
      </c>
      <c r="G33" s="21" t="s">
        <v>264</v>
      </c>
      <c r="H33" s="21" t="s">
        <v>192</v>
      </c>
      <c r="I33" s="111">
        <v>10000</v>
      </c>
      <c r="J33" s="111">
        <v>10000</v>
      </c>
      <c r="K33" s="26"/>
      <c r="L33" s="26"/>
      <c r="M33" s="111">
        <v>10000</v>
      </c>
      <c r="N33" s="26"/>
      <c r="O33" s="111"/>
      <c r="P33" s="111"/>
      <c r="Q33" s="111"/>
      <c r="R33" s="111"/>
      <c r="S33" s="111"/>
      <c r="T33" s="111"/>
      <c r="U33" s="111"/>
      <c r="V33" s="111"/>
      <c r="W33" s="111"/>
      <c r="X33" s="111"/>
    </row>
    <row r="34" ht="20.25" customHeight="1" spans="1:24">
      <c r="A34" s="21" t="s">
        <v>70</v>
      </c>
      <c r="B34" s="21" t="s">
        <v>70</v>
      </c>
      <c r="C34" s="21" t="s">
        <v>265</v>
      </c>
      <c r="D34" s="21" t="s">
        <v>266</v>
      </c>
      <c r="E34" s="21" t="s">
        <v>123</v>
      </c>
      <c r="F34" s="21" t="s">
        <v>124</v>
      </c>
      <c r="G34" s="21" t="s">
        <v>236</v>
      </c>
      <c r="H34" s="21" t="s">
        <v>237</v>
      </c>
      <c r="I34" s="111">
        <v>1526400</v>
      </c>
      <c r="J34" s="111">
        <v>1526400</v>
      </c>
      <c r="K34" s="26"/>
      <c r="L34" s="26"/>
      <c r="M34" s="111">
        <v>1526400</v>
      </c>
      <c r="N34" s="26"/>
      <c r="O34" s="111"/>
      <c r="P34" s="111"/>
      <c r="Q34" s="111"/>
      <c r="R34" s="111"/>
      <c r="S34" s="111"/>
      <c r="T34" s="111"/>
      <c r="U34" s="111"/>
      <c r="V34" s="111"/>
      <c r="W34" s="111"/>
      <c r="X34" s="111"/>
    </row>
    <row r="35" ht="20.25" customHeight="1" spans="1:24">
      <c r="A35" s="21" t="s">
        <v>70</v>
      </c>
      <c r="B35" s="21" t="s">
        <v>70</v>
      </c>
      <c r="C35" s="21" t="s">
        <v>267</v>
      </c>
      <c r="D35" s="21" t="s">
        <v>268</v>
      </c>
      <c r="E35" s="21" t="s">
        <v>107</v>
      </c>
      <c r="F35" s="21" t="s">
        <v>108</v>
      </c>
      <c r="G35" s="21" t="s">
        <v>220</v>
      </c>
      <c r="H35" s="21" t="s">
        <v>221</v>
      </c>
      <c r="I35" s="111">
        <v>3230000</v>
      </c>
      <c r="J35" s="111">
        <v>3230000</v>
      </c>
      <c r="K35" s="26"/>
      <c r="L35" s="26"/>
      <c r="M35" s="111">
        <v>3230000</v>
      </c>
      <c r="N35" s="26"/>
      <c r="O35" s="111"/>
      <c r="P35" s="111"/>
      <c r="Q35" s="111"/>
      <c r="R35" s="111"/>
      <c r="S35" s="111"/>
      <c r="T35" s="111"/>
      <c r="U35" s="111"/>
      <c r="V35" s="111"/>
      <c r="W35" s="111"/>
      <c r="X35" s="111"/>
    </row>
    <row r="36" ht="20.25" customHeight="1" spans="1:24">
      <c r="A36" s="21" t="s">
        <v>70</v>
      </c>
      <c r="B36" s="21" t="s">
        <v>70</v>
      </c>
      <c r="C36" s="21" t="s">
        <v>267</v>
      </c>
      <c r="D36" s="21" t="s">
        <v>268</v>
      </c>
      <c r="E36" s="21" t="s">
        <v>107</v>
      </c>
      <c r="F36" s="21" t="s">
        <v>108</v>
      </c>
      <c r="G36" s="21" t="s">
        <v>220</v>
      </c>
      <c r="H36" s="21" t="s">
        <v>221</v>
      </c>
      <c r="I36" s="111">
        <v>5615400</v>
      </c>
      <c r="J36" s="111">
        <v>5615400</v>
      </c>
      <c r="K36" s="26"/>
      <c r="L36" s="26"/>
      <c r="M36" s="111">
        <v>5615400</v>
      </c>
      <c r="N36" s="26"/>
      <c r="O36" s="111"/>
      <c r="P36" s="111"/>
      <c r="Q36" s="111"/>
      <c r="R36" s="111"/>
      <c r="S36" s="111"/>
      <c r="T36" s="111"/>
      <c r="U36" s="111"/>
      <c r="V36" s="111"/>
      <c r="W36" s="111"/>
      <c r="X36" s="111"/>
    </row>
    <row r="37" ht="20.25" customHeight="1" spans="1:24">
      <c r="A37" s="21" t="s">
        <v>70</v>
      </c>
      <c r="B37" s="21" t="s">
        <v>70</v>
      </c>
      <c r="C37" s="21" t="s">
        <v>269</v>
      </c>
      <c r="D37" s="21" t="s">
        <v>270</v>
      </c>
      <c r="E37" s="21" t="s">
        <v>107</v>
      </c>
      <c r="F37" s="21" t="s">
        <v>108</v>
      </c>
      <c r="G37" s="21" t="s">
        <v>218</v>
      </c>
      <c r="H37" s="21" t="s">
        <v>219</v>
      </c>
      <c r="I37" s="111">
        <v>2769000</v>
      </c>
      <c r="J37" s="111">
        <v>2769000</v>
      </c>
      <c r="K37" s="26"/>
      <c r="L37" s="26"/>
      <c r="M37" s="111">
        <v>2769000</v>
      </c>
      <c r="N37" s="26"/>
      <c r="O37" s="111"/>
      <c r="P37" s="111"/>
      <c r="Q37" s="111"/>
      <c r="R37" s="111"/>
      <c r="S37" s="111"/>
      <c r="T37" s="111"/>
      <c r="U37" s="111"/>
      <c r="V37" s="111"/>
      <c r="W37" s="111"/>
      <c r="X37" s="111"/>
    </row>
    <row r="38" ht="20.25" customHeight="1" spans="1:24">
      <c r="A38" s="21" t="s">
        <v>70</v>
      </c>
      <c r="B38" s="21" t="s">
        <v>70</v>
      </c>
      <c r="C38" s="21" t="s">
        <v>271</v>
      </c>
      <c r="D38" s="21" t="s">
        <v>272</v>
      </c>
      <c r="E38" s="21" t="s">
        <v>109</v>
      </c>
      <c r="F38" s="21" t="s">
        <v>110</v>
      </c>
      <c r="G38" s="21" t="s">
        <v>236</v>
      </c>
      <c r="H38" s="21" t="s">
        <v>237</v>
      </c>
      <c r="I38" s="111">
        <v>3937860</v>
      </c>
      <c r="J38" s="111">
        <v>3937860</v>
      </c>
      <c r="K38" s="26"/>
      <c r="L38" s="26"/>
      <c r="M38" s="111">
        <v>3937860</v>
      </c>
      <c r="N38" s="26"/>
      <c r="O38" s="111"/>
      <c r="P38" s="111"/>
      <c r="Q38" s="111"/>
      <c r="R38" s="111"/>
      <c r="S38" s="111"/>
      <c r="T38" s="111"/>
      <c r="U38" s="111"/>
      <c r="V38" s="111"/>
      <c r="W38" s="111"/>
      <c r="X38" s="111"/>
    </row>
    <row r="39" ht="20.25" customHeight="1" spans="1:24">
      <c r="A39" s="21" t="s">
        <v>70</v>
      </c>
      <c r="B39" s="21" t="s">
        <v>70</v>
      </c>
      <c r="C39" s="21" t="s">
        <v>271</v>
      </c>
      <c r="D39" s="21" t="s">
        <v>272</v>
      </c>
      <c r="E39" s="21" t="s">
        <v>109</v>
      </c>
      <c r="F39" s="21" t="s">
        <v>110</v>
      </c>
      <c r="G39" s="21" t="s">
        <v>236</v>
      </c>
      <c r="H39" s="21" t="s">
        <v>237</v>
      </c>
      <c r="I39" s="111">
        <v>1460000</v>
      </c>
      <c r="J39" s="111">
        <v>1460000</v>
      </c>
      <c r="K39" s="26"/>
      <c r="L39" s="26"/>
      <c r="M39" s="111">
        <v>1460000</v>
      </c>
      <c r="N39" s="26"/>
      <c r="O39" s="111"/>
      <c r="P39" s="111"/>
      <c r="Q39" s="111"/>
      <c r="R39" s="111"/>
      <c r="S39" s="111"/>
      <c r="T39" s="111"/>
      <c r="U39" s="111"/>
      <c r="V39" s="111"/>
      <c r="W39" s="111"/>
      <c r="X39" s="111"/>
    </row>
    <row r="40" ht="20.25" customHeight="1" spans="1:24">
      <c r="A40" s="21" t="s">
        <v>70</v>
      </c>
      <c r="B40" s="21" t="s">
        <v>70</v>
      </c>
      <c r="C40" s="21" t="s">
        <v>273</v>
      </c>
      <c r="D40" s="21" t="s">
        <v>274</v>
      </c>
      <c r="E40" s="21" t="s">
        <v>107</v>
      </c>
      <c r="F40" s="21" t="s">
        <v>108</v>
      </c>
      <c r="G40" s="21" t="s">
        <v>275</v>
      </c>
      <c r="H40" s="21" t="s">
        <v>276</v>
      </c>
      <c r="I40" s="111">
        <v>8011320</v>
      </c>
      <c r="J40" s="111">
        <v>8011320</v>
      </c>
      <c r="K40" s="26"/>
      <c r="L40" s="26"/>
      <c r="M40" s="111">
        <v>8011320</v>
      </c>
      <c r="N40" s="26"/>
      <c r="O40" s="111"/>
      <c r="P40" s="111"/>
      <c r="Q40" s="111"/>
      <c r="R40" s="111"/>
      <c r="S40" s="111"/>
      <c r="T40" s="111"/>
      <c r="U40" s="111"/>
      <c r="V40" s="111"/>
      <c r="W40" s="111"/>
      <c r="X40" s="111"/>
    </row>
    <row r="41" ht="20.25" customHeight="1" spans="1:24">
      <c r="A41" s="21" t="s">
        <v>70</v>
      </c>
      <c r="B41" s="21" t="s">
        <v>70</v>
      </c>
      <c r="C41" s="21" t="s">
        <v>273</v>
      </c>
      <c r="D41" s="21" t="s">
        <v>274</v>
      </c>
      <c r="E41" s="21" t="s">
        <v>107</v>
      </c>
      <c r="F41" s="21" t="s">
        <v>108</v>
      </c>
      <c r="G41" s="21" t="s">
        <v>275</v>
      </c>
      <c r="H41" s="21" t="s">
        <v>276</v>
      </c>
      <c r="I41" s="111">
        <v>1797600</v>
      </c>
      <c r="J41" s="111">
        <v>1797600</v>
      </c>
      <c r="K41" s="26"/>
      <c r="L41" s="26"/>
      <c r="M41" s="111">
        <v>1797600</v>
      </c>
      <c r="N41" s="26"/>
      <c r="O41" s="111"/>
      <c r="P41" s="111"/>
      <c r="Q41" s="111"/>
      <c r="R41" s="111"/>
      <c r="S41" s="111"/>
      <c r="T41" s="111"/>
      <c r="U41" s="111"/>
      <c r="V41" s="111"/>
      <c r="W41" s="111"/>
      <c r="X41" s="111"/>
    </row>
    <row r="42" ht="20.25" customHeight="1" spans="1:24">
      <c r="A42" s="21" t="s">
        <v>70</v>
      </c>
      <c r="B42" s="21" t="s">
        <v>70</v>
      </c>
      <c r="C42" s="21" t="s">
        <v>273</v>
      </c>
      <c r="D42" s="21" t="s">
        <v>274</v>
      </c>
      <c r="E42" s="21" t="s">
        <v>107</v>
      </c>
      <c r="F42" s="21" t="s">
        <v>108</v>
      </c>
      <c r="G42" s="21" t="s">
        <v>275</v>
      </c>
      <c r="H42" s="21" t="s">
        <v>276</v>
      </c>
      <c r="I42" s="111">
        <v>360000</v>
      </c>
      <c r="J42" s="111">
        <v>360000</v>
      </c>
      <c r="K42" s="26"/>
      <c r="L42" s="26"/>
      <c r="M42" s="111">
        <v>360000</v>
      </c>
      <c r="N42" s="26"/>
      <c r="O42" s="111"/>
      <c r="P42" s="111"/>
      <c r="Q42" s="111"/>
      <c r="R42" s="111"/>
      <c r="S42" s="111"/>
      <c r="T42" s="111"/>
      <c r="U42" s="111"/>
      <c r="V42" s="111"/>
      <c r="W42" s="111"/>
      <c r="X42" s="111"/>
    </row>
    <row r="43" ht="20.25" customHeight="1" spans="1:24">
      <c r="A43" s="21" t="s">
        <v>70</v>
      </c>
      <c r="B43" s="21" t="s">
        <v>70</v>
      </c>
      <c r="C43" s="21" t="s">
        <v>273</v>
      </c>
      <c r="D43" s="21" t="s">
        <v>274</v>
      </c>
      <c r="E43" s="21" t="s">
        <v>107</v>
      </c>
      <c r="F43" s="21" t="s">
        <v>108</v>
      </c>
      <c r="G43" s="21" t="s">
        <v>275</v>
      </c>
      <c r="H43" s="21" t="s">
        <v>276</v>
      </c>
      <c r="I43" s="111">
        <v>122640</v>
      </c>
      <c r="J43" s="111">
        <v>122640</v>
      </c>
      <c r="K43" s="26"/>
      <c r="L43" s="26"/>
      <c r="M43" s="111">
        <v>122640</v>
      </c>
      <c r="N43" s="26"/>
      <c r="O43" s="111"/>
      <c r="P43" s="111"/>
      <c r="Q43" s="111"/>
      <c r="R43" s="111"/>
      <c r="S43" s="111"/>
      <c r="T43" s="111"/>
      <c r="U43" s="111"/>
      <c r="V43" s="111"/>
      <c r="W43" s="111"/>
      <c r="X43" s="111"/>
    </row>
    <row r="44" ht="20.25" customHeight="1" spans="1:24">
      <c r="A44" s="21" t="s">
        <v>70</v>
      </c>
      <c r="B44" s="21" t="s">
        <v>70</v>
      </c>
      <c r="C44" s="21" t="s">
        <v>273</v>
      </c>
      <c r="D44" s="21" t="s">
        <v>274</v>
      </c>
      <c r="E44" s="21" t="s">
        <v>107</v>
      </c>
      <c r="F44" s="21" t="s">
        <v>108</v>
      </c>
      <c r="G44" s="21" t="s">
        <v>275</v>
      </c>
      <c r="H44" s="21" t="s">
        <v>276</v>
      </c>
      <c r="I44" s="111">
        <v>41786040</v>
      </c>
      <c r="J44" s="111">
        <v>41786040</v>
      </c>
      <c r="K44" s="26"/>
      <c r="L44" s="26"/>
      <c r="M44" s="111">
        <v>41786040</v>
      </c>
      <c r="N44" s="26"/>
      <c r="O44" s="111"/>
      <c r="P44" s="111"/>
      <c r="Q44" s="111"/>
      <c r="R44" s="111"/>
      <c r="S44" s="111"/>
      <c r="T44" s="111"/>
      <c r="U44" s="111"/>
      <c r="V44" s="111"/>
      <c r="W44" s="111"/>
      <c r="X44" s="111"/>
    </row>
    <row r="45" ht="20.25" customHeight="1" spans="1:24">
      <c r="A45" s="21" t="s">
        <v>70</v>
      </c>
      <c r="B45" s="21" t="s">
        <v>73</v>
      </c>
      <c r="C45" s="21" t="s">
        <v>277</v>
      </c>
      <c r="D45" s="21" t="s">
        <v>215</v>
      </c>
      <c r="E45" s="21" t="s">
        <v>107</v>
      </c>
      <c r="F45" s="21" t="s">
        <v>108</v>
      </c>
      <c r="G45" s="21" t="s">
        <v>216</v>
      </c>
      <c r="H45" s="21" t="s">
        <v>217</v>
      </c>
      <c r="I45" s="111">
        <v>2010888</v>
      </c>
      <c r="J45" s="111">
        <v>2010888</v>
      </c>
      <c r="K45" s="26"/>
      <c r="L45" s="26"/>
      <c r="M45" s="111">
        <v>2010888</v>
      </c>
      <c r="N45" s="26"/>
      <c r="O45" s="111"/>
      <c r="P45" s="111"/>
      <c r="Q45" s="111"/>
      <c r="R45" s="111"/>
      <c r="S45" s="111"/>
      <c r="T45" s="111"/>
      <c r="U45" s="111"/>
      <c r="V45" s="111"/>
      <c r="W45" s="111"/>
      <c r="X45" s="111"/>
    </row>
    <row r="46" ht="20.25" customHeight="1" spans="1:24">
      <c r="A46" s="21" t="s">
        <v>70</v>
      </c>
      <c r="B46" s="21" t="s">
        <v>73</v>
      </c>
      <c r="C46" s="21" t="s">
        <v>277</v>
      </c>
      <c r="D46" s="21" t="s">
        <v>215</v>
      </c>
      <c r="E46" s="21" t="s">
        <v>107</v>
      </c>
      <c r="F46" s="21" t="s">
        <v>108</v>
      </c>
      <c r="G46" s="21" t="s">
        <v>218</v>
      </c>
      <c r="H46" s="21" t="s">
        <v>219</v>
      </c>
      <c r="I46" s="111">
        <v>4066944</v>
      </c>
      <c r="J46" s="111">
        <v>4066944</v>
      </c>
      <c r="K46" s="26"/>
      <c r="L46" s="26"/>
      <c r="M46" s="111">
        <v>4066944</v>
      </c>
      <c r="N46" s="26"/>
      <c r="O46" s="111"/>
      <c r="P46" s="111"/>
      <c r="Q46" s="111"/>
      <c r="R46" s="111"/>
      <c r="S46" s="111"/>
      <c r="T46" s="111"/>
      <c r="U46" s="111"/>
      <c r="V46" s="111"/>
      <c r="W46" s="111"/>
      <c r="X46" s="111"/>
    </row>
    <row r="47" ht="20.25" customHeight="1" spans="1:24">
      <c r="A47" s="21" t="s">
        <v>70</v>
      </c>
      <c r="B47" s="21" t="s">
        <v>73</v>
      </c>
      <c r="C47" s="21" t="s">
        <v>277</v>
      </c>
      <c r="D47" s="21" t="s">
        <v>215</v>
      </c>
      <c r="E47" s="21" t="s">
        <v>107</v>
      </c>
      <c r="F47" s="21" t="s">
        <v>108</v>
      </c>
      <c r="G47" s="21" t="s">
        <v>220</v>
      </c>
      <c r="H47" s="21" t="s">
        <v>221</v>
      </c>
      <c r="I47" s="111">
        <v>167574</v>
      </c>
      <c r="J47" s="111">
        <v>167574</v>
      </c>
      <c r="K47" s="26"/>
      <c r="L47" s="26"/>
      <c r="M47" s="111">
        <v>167574</v>
      </c>
      <c r="N47" s="26"/>
      <c r="O47" s="111"/>
      <c r="P47" s="111"/>
      <c r="Q47" s="111"/>
      <c r="R47" s="111"/>
      <c r="S47" s="111"/>
      <c r="T47" s="111"/>
      <c r="U47" s="111"/>
      <c r="V47" s="111"/>
      <c r="W47" s="111"/>
      <c r="X47" s="111"/>
    </row>
    <row r="48" ht="20.25" customHeight="1" spans="1:24">
      <c r="A48" s="21" t="s">
        <v>70</v>
      </c>
      <c r="B48" s="21" t="s">
        <v>73</v>
      </c>
      <c r="C48" s="21" t="s">
        <v>278</v>
      </c>
      <c r="D48" s="21" t="s">
        <v>223</v>
      </c>
      <c r="E48" s="21" t="s">
        <v>125</v>
      </c>
      <c r="F48" s="21" t="s">
        <v>126</v>
      </c>
      <c r="G48" s="21" t="s">
        <v>224</v>
      </c>
      <c r="H48" s="21" t="s">
        <v>225</v>
      </c>
      <c r="I48" s="111">
        <v>933246.72</v>
      </c>
      <c r="J48" s="111">
        <v>933246.72</v>
      </c>
      <c r="K48" s="26"/>
      <c r="L48" s="26"/>
      <c r="M48" s="111">
        <v>933246.72</v>
      </c>
      <c r="N48" s="26"/>
      <c r="O48" s="111"/>
      <c r="P48" s="111"/>
      <c r="Q48" s="111"/>
      <c r="R48" s="111"/>
      <c r="S48" s="111"/>
      <c r="T48" s="111"/>
      <c r="U48" s="111"/>
      <c r="V48" s="111"/>
      <c r="W48" s="111"/>
      <c r="X48" s="111"/>
    </row>
    <row r="49" ht="20.25" customHeight="1" spans="1:24">
      <c r="A49" s="21" t="s">
        <v>70</v>
      </c>
      <c r="B49" s="21" t="s">
        <v>73</v>
      </c>
      <c r="C49" s="21" t="s">
        <v>278</v>
      </c>
      <c r="D49" s="21" t="s">
        <v>223</v>
      </c>
      <c r="E49" s="21" t="s">
        <v>137</v>
      </c>
      <c r="F49" s="21" t="s">
        <v>138</v>
      </c>
      <c r="G49" s="21" t="s">
        <v>228</v>
      </c>
      <c r="H49" s="21" t="s">
        <v>229</v>
      </c>
      <c r="I49" s="111">
        <v>460790.57</v>
      </c>
      <c r="J49" s="111">
        <v>460790.57</v>
      </c>
      <c r="K49" s="26"/>
      <c r="L49" s="26"/>
      <c r="M49" s="111">
        <v>460790.57</v>
      </c>
      <c r="N49" s="26"/>
      <c r="O49" s="111"/>
      <c r="P49" s="111"/>
      <c r="Q49" s="111"/>
      <c r="R49" s="111"/>
      <c r="S49" s="111"/>
      <c r="T49" s="111"/>
      <c r="U49" s="111"/>
      <c r="V49" s="111"/>
      <c r="W49" s="111"/>
      <c r="X49" s="111"/>
    </row>
    <row r="50" ht="20.25" customHeight="1" spans="1:24">
      <c r="A50" s="21" t="s">
        <v>70</v>
      </c>
      <c r="B50" s="21" t="s">
        <v>73</v>
      </c>
      <c r="C50" s="21" t="s">
        <v>278</v>
      </c>
      <c r="D50" s="21" t="s">
        <v>223</v>
      </c>
      <c r="E50" s="21" t="s">
        <v>139</v>
      </c>
      <c r="F50" s="21" t="s">
        <v>140</v>
      </c>
      <c r="G50" s="21" t="s">
        <v>230</v>
      </c>
      <c r="H50" s="21" t="s">
        <v>231</v>
      </c>
      <c r="I50" s="111">
        <v>50808</v>
      </c>
      <c r="J50" s="111">
        <v>50808</v>
      </c>
      <c r="K50" s="26"/>
      <c r="L50" s="26"/>
      <c r="M50" s="111">
        <v>50808</v>
      </c>
      <c r="N50" s="26"/>
      <c r="O50" s="111"/>
      <c r="P50" s="111"/>
      <c r="Q50" s="111"/>
      <c r="R50" s="111"/>
      <c r="S50" s="111"/>
      <c r="T50" s="111"/>
      <c r="U50" s="111"/>
      <c r="V50" s="111"/>
      <c r="W50" s="111"/>
      <c r="X50" s="111"/>
    </row>
    <row r="51" ht="20.25" customHeight="1" spans="1:24">
      <c r="A51" s="21" t="s">
        <v>70</v>
      </c>
      <c r="B51" s="21" t="s">
        <v>73</v>
      </c>
      <c r="C51" s="21" t="s">
        <v>278</v>
      </c>
      <c r="D51" s="21" t="s">
        <v>223</v>
      </c>
      <c r="E51" s="21" t="s">
        <v>139</v>
      </c>
      <c r="F51" s="21" t="s">
        <v>140</v>
      </c>
      <c r="G51" s="21" t="s">
        <v>230</v>
      </c>
      <c r="H51" s="21" t="s">
        <v>231</v>
      </c>
      <c r="I51" s="111">
        <v>291639.6</v>
      </c>
      <c r="J51" s="111">
        <v>291639.6</v>
      </c>
      <c r="K51" s="26"/>
      <c r="L51" s="26"/>
      <c r="M51" s="111">
        <v>291639.6</v>
      </c>
      <c r="N51" s="26"/>
      <c r="O51" s="111"/>
      <c r="P51" s="111"/>
      <c r="Q51" s="111"/>
      <c r="R51" s="111"/>
      <c r="S51" s="111"/>
      <c r="T51" s="111"/>
      <c r="U51" s="111"/>
      <c r="V51" s="111"/>
      <c r="W51" s="111"/>
      <c r="X51" s="111"/>
    </row>
    <row r="52" ht="20.25" customHeight="1" spans="1:24">
      <c r="A52" s="21" t="s">
        <v>70</v>
      </c>
      <c r="B52" s="21" t="s">
        <v>73</v>
      </c>
      <c r="C52" s="21" t="s">
        <v>278</v>
      </c>
      <c r="D52" s="21" t="s">
        <v>223</v>
      </c>
      <c r="E52" s="21" t="s">
        <v>141</v>
      </c>
      <c r="F52" s="21" t="s">
        <v>142</v>
      </c>
      <c r="G52" s="21" t="s">
        <v>232</v>
      </c>
      <c r="H52" s="21" t="s">
        <v>233</v>
      </c>
      <c r="I52" s="111">
        <v>6200.64</v>
      </c>
      <c r="J52" s="111">
        <v>6200.64</v>
      </c>
      <c r="K52" s="26"/>
      <c r="L52" s="26"/>
      <c r="M52" s="111">
        <v>6200.64</v>
      </c>
      <c r="N52" s="26"/>
      <c r="O52" s="111"/>
      <c r="P52" s="111"/>
      <c r="Q52" s="111"/>
      <c r="R52" s="111"/>
      <c r="S52" s="111"/>
      <c r="T52" s="111"/>
      <c r="U52" s="111"/>
      <c r="V52" s="111"/>
      <c r="W52" s="111"/>
      <c r="X52" s="111"/>
    </row>
    <row r="53" ht="20.25" customHeight="1" spans="1:24">
      <c r="A53" s="21" t="s">
        <v>70</v>
      </c>
      <c r="B53" s="21" t="s">
        <v>73</v>
      </c>
      <c r="C53" s="21" t="s">
        <v>278</v>
      </c>
      <c r="D53" s="21" t="s">
        <v>223</v>
      </c>
      <c r="E53" s="21" t="s">
        <v>141</v>
      </c>
      <c r="F53" s="21" t="s">
        <v>142</v>
      </c>
      <c r="G53" s="21" t="s">
        <v>232</v>
      </c>
      <c r="H53" s="21" t="s">
        <v>233</v>
      </c>
      <c r="I53" s="111">
        <v>10499.03</v>
      </c>
      <c r="J53" s="111">
        <v>10499.03</v>
      </c>
      <c r="K53" s="26"/>
      <c r="L53" s="26"/>
      <c r="M53" s="111">
        <v>10499.03</v>
      </c>
      <c r="N53" s="26"/>
      <c r="O53" s="111"/>
      <c r="P53" s="111"/>
      <c r="Q53" s="111"/>
      <c r="R53" s="111"/>
      <c r="S53" s="111"/>
      <c r="T53" s="111"/>
      <c r="U53" s="111"/>
      <c r="V53" s="111"/>
      <c r="W53" s="111"/>
      <c r="X53" s="111"/>
    </row>
    <row r="54" ht="20.25" customHeight="1" spans="1:24">
      <c r="A54" s="21" t="s">
        <v>70</v>
      </c>
      <c r="B54" s="21" t="s">
        <v>73</v>
      </c>
      <c r="C54" s="21" t="s">
        <v>278</v>
      </c>
      <c r="D54" s="21" t="s">
        <v>223</v>
      </c>
      <c r="E54" s="21" t="s">
        <v>141</v>
      </c>
      <c r="F54" s="21" t="s">
        <v>142</v>
      </c>
      <c r="G54" s="21" t="s">
        <v>232</v>
      </c>
      <c r="H54" s="21" t="s">
        <v>233</v>
      </c>
      <c r="I54" s="111">
        <v>21702.24</v>
      </c>
      <c r="J54" s="111">
        <v>21702.24</v>
      </c>
      <c r="K54" s="26"/>
      <c r="L54" s="26"/>
      <c r="M54" s="111">
        <v>21702.24</v>
      </c>
      <c r="N54" s="26"/>
      <c r="O54" s="111"/>
      <c r="P54" s="111"/>
      <c r="Q54" s="111"/>
      <c r="R54" s="111"/>
      <c r="S54" s="111"/>
      <c r="T54" s="111"/>
      <c r="U54" s="111"/>
      <c r="V54" s="111"/>
      <c r="W54" s="111"/>
      <c r="X54" s="111"/>
    </row>
    <row r="55" ht="20.25" customHeight="1" spans="1:24">
      <c r="A55" s="21" t="s">
        <v>70</v>
      </c>
      <c r="B55" s="21" t="s">
        <v>73</v>
      </c>
      <c r="C55" s="21" t="s">
        <v>279</v>
      </c>
      <c r="D55" s="21" t="s">
        <v>235</v>
      </c>
      <c r="E55" s="21" t="s">
        <v>131</v>
      </c>
      <c r="F55" s="21" t="s">
        <v>132</v>
      </c>
      <c r="G55" s="21" t="s">
        <v>236</v>
      </c>
      <c r="H55" s="21" t="s">
        <v>237</v>
      </c>
      <c r="I55" s="111">
        <v>22786.4</v>
      </c>
      <c r="J55" s="111">
        <v>22786.4</v>
      </c>
      <c r="K55" s="26"/>
      <c r="L55" s="26"/>
      <c r="M55" s="111">
        <v>22786.4</v>
      </c>
      <c r="N55" s="26"/>
      <c r="O55" s="111"/>
      <c r="P55" s="111"/>
      <c r="Q55" s="111"/>
      <c r="R55" s="111"/>
      <c r="S55" s="111"/>
      <c r="T55" s="111"/>
      <c r="U55" s="111"/>
      <c r="V55" s="111"/>
      <c r="W55" s="111"/>
      <c r="X55" s="111"/>
    </row>
    <row r="56" ht="20.25" customHeight="1" spans="1:24">
      <c r="A56" s="21" t="s">
        <v>70</v>
      </c>
      <c r="B56" s="21" t="s">
        <v>73</v>
      </c>
      <c r="C56" s="21" t="s">
        <v>280</v>
      </c>
      <c r="D56" s="21" t="s">
        <v>239</v>
      </c>
      <c r="E56" s="21" t="s">
        <v>107</v>
      </c>
      <c r="F56" s="21" t="s">
        <v>108</v>
      </c>
      <c r="G56" s="21" t="s">
        <v>240</v>
      </c>
      <c r="H56" s="21" t="s">
        <v>241</v>
      </c>
      <c r="I56" s="111">
        <v>388800</v>
      </c>
      <c r="J56" s="111">
        <v>388800</v>
      </c>
      <c r="K56" s="26"/>
      <c r="L56" s="26"/>
      <c r="M56" s="111">
        <v>388800</v>
      </c>
      <c r="N56" s="26"/>
      <c r="O56" s="111"/>
      <c r="P56" s="111"/>
      <c r="Q56" s="111"/>
      <c r="R56" s="111"/>
      <c r="S56" s="111"/>
      <c r="T56" s="111"/>
      <c r="U56" s="111"/>
      <c r="V56" s="111"/>
      <c r="W56" s="111"/>
      <c r="X56" s="111"/>
    </row>
    <row r="57" ht="20.25" customHeight="1" spans="1:24">
      <c r="A57" s="21" t="s">
        <v>70</v>
      </c>
      <c r="B57" s="21" t="s">
        <v>73</v>
      </c>
      <c r="C57" s="21" t="s">
        <v>281</v>
      </c>
      <c r="D57" s="21" t="s">
        <v>255</v>
      </c>
      <c r="E57" s="21" t="s">
        <v>107</v>
      </c>
      <c r="F57" s="21" t="s">
        <v>108</v>
      </c>
      <c r="G57" s="21" t="s">
        <v>256</v>
      </c>
      <c r="H57" s="21" t="s">
        <v>255</v>
      </c>
      <c r="I57" s="111">
        <v>136263.84</v>
      </c>
      <c r="J57" s="111">
        <v>136263.84</v>
      </c>
      <c r="K57" s="26"/>
      <c r="L57" s="26"/>
      <c r="M57" s="111">
        <v>136263.84</v>
      </c>
      <c r="N57" s="26"/>
      <c r="O57" s="111"/>
      <c r="P57" s="111"/>
      <c r="Q57" s="111"/>
      <c r="R57" s="111"/>
      <c r="S57" s="111"/>
      <c r="T57" s="111"/>
      <c r="U57" s="111"/>
      <c r="V57" s="111"/>
      <c r="W57" s="111"/>
      <c r="X57" s="111"/>
    </row>
    <row r="58" ht="20.25" customHeight="1" spans="1:24">
      <c r="A58" s="21" t="s">
        <v>70</v>
      </c>
      <c r="B58" s="21" t="s">
        <v>73</v>
      </c>
      <c r="C58" s="21" t="s">
        <v>282</v>
      </c>
      <c r="D58" s="21" t="s">
        <v>243</v>
      </c>
      <c r="E58" s="21" t="s">
        <v>107</v>
      </c>
      <c r="F58" s="21" t="s">
        <v>108</v>
      </c>
      <c r="G58" s="21" t="s">
        <v>244</v>
      </c>
      <c r="H58" s="21" t="s">
        <v>245</v>
      </c>
      <c r="I58" s="111">
        <v>588000</v>
      </c>
      <c r="J58" s="111">
        <v>588000</v>
      </c>
      <c r="K58" s="26"/>
      <c r="L58" s="26"/>
      <c r="M58" s="111">
        <v>588000</v>
      </c>
      <c r="N58" s="26"/>
      <c r="O58" s="111"/>
      <c r="P58" s="111"/>
      <c r="Q58" s="111"/>
      <c r="R58" s="111"/>
      <c r="S58" s="111"/>
      <c r="T58" s="111"/>
      <c r="U58" s="111"/>
      <c r="V58" s="111"/>
      <c r="W58" s="111"/>
      <c r="X58" s="111"/>
    </row>
    <row r="59" ht="20.25" customHeight="1" spans="1:24">
      <c r="A59" s="21" t="s">
        <v>70</v>
      </c>
      <c r="B59" s="21" t="s">
        <v>73</v>
      </c>
      <c r="C59" s="21" t="s">
        <v>282</v>
      </c>
      <c r="D59" s="21" t="s">
        <v>243</v>
      </c>
      <c r="E59" s="21" t="s">
        <v>107</v>
      </c>
      <c r="F59" s="21" t="s">
        <v>108</v>
      </c>
      <c r="G59" s="21" t="s">
        <v>244</v>
      </c>
      <c r="H59" s="21" t="s">
        <v>245</v>
      </c>
      <c r="I59" s="111">
        <v>36000</v>
      </c>
      <c r="J59" s="111">
        <v>36000</v>
      </c>
      <c r="K59" s="26"/>
      <c r="L59" s="26"/>
      <c r="M59" s="111">
        <v>36000</v>
      </c>
      <c r="N59" s="26"/>
      <c r="O59" s="111"/>
      <c r="P59" s="111"/>
      <c r="Q59" s="111"/>
      <c r="R59" s="111"/>
      <c r="S59" s="111"/>
      <c r="T59" s="111"/>
      <c r="U59" s="111"/>
      <c r="V59" s="111"/>
      <c r="W59" s="111"/>
      <c r="X59" s="111"/>
    </row>
    <row r="60" ht="20.25" customHeight="1" spans="1:24">
      <c r="A60" s="21" t="s">
        <v>70</v>
      </c>
      <c r="B60" s="21" t="s">
        <v>73</v>
      </c>
      <c r="C60" s="21" t="s">
        <v>282</v>
      </c>
      <c r="D60" s="21" t="s">
        <v>243</v>
      </c>
      <c r="E60" s="21" t="s">
        <v>107</v>
      </c>
      <c r="F60" s="21" t="s">
        <v>108</v>
      </c>
      <c r="G60" s="21" t="s">
        <v>283</v>
      </c>
      <c r="H60" s="21" t="s">
        <v>284</v>
      </c>
      <c r="I60" s="111">
        <v>20000</v>
      </c>
      <c r="J60" s="111">
        <v>20000</v>
      </c>
      <c r="K60" s="26"/>
      <c r="L60" s="26"/>
      <c r="M60" s="111">
        <v>20000</v>
      </c>
      <c r="N60" s="26"/>
      <c r="O60" s="111"/>
      <c r="P60" s="111"/>
      <c r="Q60" s="111"/>
      <c r="R60" s="111"/>
      <c r="S60" s="111"/>
      <c r="T60" s="111"/>
      <c r="U60" s="111"/>
      <c r="V60" s="111"/>
      <c r="W60" s="111"/>
      <c r="X60" s="111"/>
    </row>
    <row r="61" ht="20.25" customHeight="1" spans="1:24">
      <c r="A61" s="21" t="s">
        <v>70</v>
      </c>
      <c r="B61" s="21" t="s">
        <v>73</v>
      </c>
      <c r="C61" s="21" t="s">
        <v>282</v>
      </c>
      <c r="D61" s="21" t="s">
        <v>243</v>
      </c>
      <c r="E61" s="21" t="s">
        <v>107</v>
      </c>
      <c r="F61" s="21" t="s">
        <v>108</v>
      </c>
      <c r="G61" s="21" t="s">
        <v>285</v>
      </c>
      <c r="H61" s="21" t="s">
        <v>286</v>
      </c>
      <c r="I61" s="111">
        <v>66000</v>
      </c>
      <c r="J61" s="111">
        <v>66000</v>
      </c>
      <c r="K61" s="26"/>
      <c r="L61" s="26"/>
      <c r="M61" s="111">
        <v>66000</v>
      </c>
      <c r="N61" s="26"/>
      <c r="O61" s="111"/>
      <c r="P61" s="111"/>
      <c r="Q61" s="111"/>
      <c r="R61" s="111"/>
      <c r="S61" s="111"/>
      <c r="T61" s="111"/>
      <c r="U61" s="111"/>
      <c r="V61" s="111"/>
      <c r="W61" s="111"/>
      <c r="X61" s="111"/>
    </row>
    <row r="62" ht="20.25" customHeight="1" spans="1:24">
      <c r="A62" s="21" t="s">
        <v>70</v>
      </c>
      <c r="B62" s="21" t="s">
        <v>73</v>
      </c>
      <c r="C62" s="21" t="s">
        <v>282</v>
      </c>
      <c r="D62" s="21" t="s">
        <v>243</v>
      </c>
      <c r="E62" s="21" t="s">
        <v>107</v>
      </c>
      <c r="F62" s="21" t="s">
        <v>108</v>
      </c>
      <c r="G62" s="21" t="s">
        <v>287</v>
      </c>
      <c r="H62" s="21" t="s">
        <v>288</v>
      </c>
      <c r="I62" s="111">
        <v>50000</v>
      </c>
      <c r="J62" s="111">
        <v>50000</v>
      </c>
      <c r="K62" s="26"/>
      <c r="L62" s="26"/>
      <c r="M62" s="111">
        <v>50000</v>
      </c>
      <c r="N62" s="26"/>
      <c r="O62" s="111"/>
      <c r="P62" s="111"/>
      <c r="Q62" s="111"/>
      <c r="R62" s="111"/>
      <c r="S62" s="111"/>
      <c r="T62" s="111"/>
      <c r="U62" s="111"/>
      <c r="V62" s="111"/>
      <c r="W62" s="111"/>
      <c r="X62" s="111"/>
    </row>
    <row r="63" ht="20.25" customHeight="1" spans="1:24">
      <c r="A63" s="21" t="s">
        <v>70</v>
      </c>
      <c r="B63" s="21" t="s">
        <v>73</v>
      </c>
      <c r="C63" s="21" t="s">
        <v>282</v>
      </c>
      <c r="D63" s="21" t="s">
        <v>243</v>
      </c>
      <c r="E63" s="21" t="s">
        <v>107</v>
      </c>
      <c r="F63" s="21" t="s">
        <v>108</v>
      </c>
      <c r="G63" s="21" t="s">
        <v>289</v>
      </c>
      <c r="H63" s="21" t="s">
        <v>290</v>
      </c>
      <c r="I63" s="111">
        <v>100000</v>
      </c>
      <c r="J63" s="111">
        <v>100000</v>
      </c>
      <c r="K63" s="26"/>
      <c r="L63" s="26"/>
      <c r="M63" s="111">
        <v>100000</v>
      </c>
      <c r="N63" s="26"/>
      <c r="O63" s="111"/>
      <c r="P63" s="111"/>
      <c r="Q63" s="111"/>
      <c r="R63" s="111"/>
      <c r="S63" s="111"/>
      <c r="T63" s="111"/>
      <c r="U63" s="111"/>
      <c r="V63" s="111"/>
      <c r="W63" s="111"/>
      <c r="X63" s="111"/>
    </row>
    <row r="64" ht="20.25" customHeight="1" spans="1:24">
      <c r="A64" s="21" t="s">
        <v>70</v>
      </c>
      <c r="B64" s="21" t="s">
        <v>73</v>
      </c>
      <c r="C64" s="21" t="s">
        <v>282</v>
      </c>
      <c r="D64" s="21" t="s">
        <v>243</v>
      </c>
      <c r="E64" s="21" t="s">
        <v>107</v>
      </c>
      <c r="F64" s="21" t="s">
        <v>108</v>
      </c>
      <c r="G64" s="21" t="s">
        <v>291</v>
      </c>
      <c r="H64" s="21" t="s">
        <v>292</v>
      </c>
      <c r="I64" s="111">
        <v>140000</v>
      </c>
      <c r="J64" s="111">
        <v>140000</v>
      </c>
      <c r="K64" s="26"/>
      <c r="L64" s="26"/>
      <c r="M64" s="111">
        <v>140000</v>
      </c>
      <c r="N64" s="26"/>
      <c r="O64" s="111"/>
      <c r="P64" s="111"/>
      <c r="Q64" s="111"/>
      <c r="R64" s="111"/>
      <c r="S64" s="111"/>
      <c r="T64" s="111"/>
      <c r="U64" s="111"/>
      <c r="V64" s="111"/>
      <c r="W64" s="111"/>
      <c r="X64" s="111"/>
    </row>
    <row r="65" ht="20.25" customHeight="1" spans="1:24">
      <c r="A65" s="21" t="s">
        <v>70</v>
      </c>
      <c r="B65" s="21" t="s">
        <v>73</v>
      </c>
      <c r="C65" s="21" t="s">
        <v>282</v>
      </c>
      <c r="D65" s="21" t="s">
        <v>243</v>
      </c>
      <c r="E65" s="21" t="s">
        <v>107</v>
      </c>
      <c r="F65" s="21" t="s">
        <v>108</v>
      </c>
      <c r="G65" s="21" t="s">
        <v>248</v>
      </c>
      <c r="H65" s="21" t="s">
        <v>249</v>
      </c>
      <c r="I65" s="111">
        <v>90000</v>
      </c>
      <c r="J65" s="111">
        <v>90000</v>
      </c>
      <c r="K65" s="26"/>
      <c r="L65" s="26"/>
      <c r="M65" s="111">
        <v>90000</v>
      </c>
      <c r="N65" s="26"/>
      <c r="O65" s="111"/>
      <c r="P65" s="111"/>
      <c r="Q65" s="111"/>
      <c r="R65" s="111"/>
      <c r="S65" s="111"/>
      <c r="T65" s="111"/>
      <c r="U65" s="111"/>
      <c r="V65" s="111"/>
      <c r="W65" s="111"/>
      <c r="X65" s="111"/>
    </row>
    <row r="66" ht="20.25" customHeight="1" spans="1:24">
      <c r="A66" s="21" t="s">
        <v>70</v>
      </c>
      <c r="B66" s="21" t="s">
        <v>73</v>
      </c>
      <c r="C66" s="21" t="s">
        <v>282</v>
      </c>
      <c r="D66" s="21" t="s">
        <v>243</v>
      </c>
      <c r="E66" s="21" t="s">
        <v>107</v>
      </c>
      <c r="F66" s="21" t="s">
        <v>108</v>
      </c>
      <c r="G66" s="21" t="s">
        <v>250</v>
      </c>
      <c r="H66" s="21" t="s">
        <v>251</v>
      </c>
      <c r="I66" s="111">
        <v>117600</v>
      </c>
      <c r="J66" s="111">
        <v>117600</v>
      </c>
      <c r="K66" s="26"/>
      <c r="L66" s="26"/>
      <c r="M66" s="111">
        <v>117600</v>
      </c>
      <c r="N66" s="26"/>
      <c r="O66" s="111"/>
      <c r="P66" s="111"/>
      <c r="Q66" s="111"/>
      <c r="R66" s="111"/>
      <c r="S66" s="111"/>
      <c r="T66" s="111"/>
      <c r="U66" s="111"/>
      <c r="V66" s="111"/>
      <c r="W66" s="111"/>
      <c r="X66" s="111"/>
    </row>
    <row r="67" ht="20.25" customHeight="1" spans="1:24">
      <c r="A67" s="21" t="s">
        <v>70</v>
      </c>
      <c r="B67" s="21" t="s">
        <v>73</v>
      </c>
      <c r="C67" s="21" t="s">
        <v>282</v>
      </c>
      <c r="D67" s="21" t="s">
        <v>243</v>
      </c>
      <c r="E67" s="21" t="s">
        <v>123</v>
      </c>
      <c r="F67" s="21" t="s">
        <v>124</v>
      </c>
      <c r="G67" s="21" t="s">
        <v>250</v>
      </c>
      <c r="H67" s="21" t="s">
        <v>251</v>
      </c>
      <c r="I67" s="111">
        <v>10800</v>
      </c>
      <c r="J67" s="111">
        <v>10800</v>
      </c>
      <c r="K67" s="26"/>
      <c r="L67" s="26"/>
      <c r="M67" s="111">
        <v>10800</v>
      </c>
      <c r="N67" s="26"/>
      <c r="O67" s="111"/>
      <c r="P67" s="111"/>
      <c r="Q67" s="111"/>
      <c r="R67" s="111"/>
      <c r="S67" s="111"/>
      <c r="T67" s="111"/>
      <c r="U67" s="111"/>
      <c r="V67" s="111"/>
      <c r="W67" s="111"/>
      <c r="X67" s="111"/>
    </row>
    <row r="68" ht="20.25" customHeight="1" spans="1:24">
      <c r="A68" s="21" t="s">
        <v>70</v>
      </c>
      <c r="B68" s="21" t="s">
        <v>73</v>
      </c>
      <c r="C68" s="21" t="s">
        <v>282</v>
      </c>
      <c r="D68" s="21" t="s">
        <v>243</v>
      </c>
      <c r="E68" s="21" t="s">
        <v>107</v>
      </c>
      <c r="F68" s="21" t="s">
        <v>108</v>
      </c>
      <c r="G68" s="21" t="s">
        <v>293</v>
      </c>
      <c r="H68" s="21" t="s">
        <v>294</v>
      </c>
      <c r="I68" s="111">
        <v>50000</v>
      </c>
      <c r="J68" s="111">
        <v>50000</v>
      </c>
      <c r="K68" s="26"/>
      <c r="L68" s="26"/>
      <c r="M68" s="111">
        <v>50000</v>
      </c>
      <c r="N68" s="26"/>
      <c r="O68" s="111"/>
      <c r="P68" s="111"/>
      <c r="Q68" s="111"/>
      <c r="R68" s="111"/>
      <c r="S68" s="111"/>
      <c r="T68" s="111"/>
      <c r="U68" s="111"/>
      <c r="V68" s="111"/>
      <c r="W68" s="111"/>
      <c r="X68" s="111"/>
    </row>
    <row r="69" ht="20.25" customHeight="1" spans="1:24">
      <c r="A69" s="21" t="s">
        <v>70</v>
      </c>
      <c r="B69" s="21" t="s">
        <v>73</v>
      </c>
      <c r="C69" s="21" t="s">
        <v>295</v>
      </c>
      <c r="D69" s="21" t="s">
        <v>148</v>
      </c>
      <c r="E69" s="21" t="s">
        <v>147</v>
      </c>
      <c r="F69" s="21" t="s">
        <v>148</v>
      </c>
      <c r="G69" s="21" t="s">
        <v>253</v>
      </c>
      <c r="H69" s="21" t="s">
        <v>148</v>
      </c>
      <c r="I69" s="111">
        <v>965327.04</v>
      </c>
      <c r="J69" s="111">
        <v>965327.04</v>
      </c>
      <c r="K69" s="26"/>
      <c r="L69" s="26"/>
      <c r="M69" s="111">
        <v>965327.04</v>
      </c>
      <c r="N69" s="26"/>
      <c r="O69" s="111"/>
      <c r="P69" s="111"/>
      <c r="Q69" s="111"/>
      <c r="R69" s="111"/>
      <c r="S69" s="111"/>
      <c r="T69" s="111"/>
      <c r="U69" s="111"/>
      <c r="V69" s="111"/>
      <c r="W69" s="111"/>
      <c r="X69" s="111"/>
    </row>
    <row r="70" ht="20.25" customHeight="1" spans="1:24">
      <c r="A70" s="21" t="s">
        <v>70</v>
      </c>
      <c r="B70" s="21" t="s">
        <v>73</v>
      </c>
      <c r="C70" s="21" t="s">
        <v>296</v>
      </c>
      <c r="D70" s="21" t="s">
        <v>258</v>
      </c>
      <c r="E70" s="21" t="s">
        <v>107</v>
      </c>
      <c r="F70" s="21" t="s">
        <v>108</v>
      </c>
      <c r="G70" s="21" t="s">
        <v>259</v>
      </c>
      <c r="H70" s="21" t="s">
        <v>260</v>
      </c>
      <c r="I70" s="111">
        <v>100000</v>
      </c>
      <c r="J70" s="111">
        <v>100000</v>
      </c>
      <c r="K70" s="26"/>
      <c r="L70" s="26"/>
      <c r="M70" s="111">
        <v>100000</v>
      </c>
      <c r="N70" s="26"/>
      <c r="O70" s="111"/>
      <c r="P70" s="111"/>
      <c r="Q70" s="111"/>
      <c r="R70" s="111"/>
      <c r="S70" s="111"/>
      <c r="T70" s="111"/>
      <c r="U70" s="111"/>
      <c r="V70" s="111"/>
      <c r="W70" s="111"/>
      <c r="X70" s="111"/>
    </row>
    <row r="71" ht="20.25" customHeight="1" spans="1:24">
      <c r="A71" s="21" t="s">
        <v>70</v>
      </c>
      <c r="B71" s="21" t="s">
        <v>73</v>
      </c>
      <c r="C71" s="21" t="s">
        <v>296</v>
      </c>
      <c r="D71" s="21" t="s">
        <v>258</v>
      </c>
      <c r="E71" s="21" t="s">
        <v>107</v>
      </c>
      <c r="F71" s="21" t="s">
        <v>108</v>
      </c>
      <c r="G71" s="21" t="s">
        <v>259</v>
      </c>
      <c r="H71" s="21" t="s">
        <v>260</v>
      </c>
      <c r="I71" s="111">
        <v>350000</v>
      </c>
      <c r="J71" s="111">
        <v>350000</v>
      </c>
      <c r="K71" s="26"/>
      <c r="L71" s="26"/>
      <c r="M71" s="111">
        <v>350000</v>
      </c>
      <c r="N71" s="26"/>
      <c r="O71" s="111"/>
      <c r="P71" s="111"/>
      <c r="Q71" s="111"/>
      <c r="R71" s="111"/>
      <c r="S71" s="111"/>
      <c r="T71" s="111"/>
      <c r="U71" s="111"/>
      <c r="V71" s="111"/>
      <c r="W71" s="111"/>
      <c r="X71" s="111"/>
    </row>
    <row r="72" ht="20.25" customHeight="1" spans="1:24">
      <c r="A72" s="21" t="s">
        <v>70</v>
      </c>
      <c r="B72" s="21" t="s">
        <v>73</v>
      </c>
      <c r="C72" s="21" t="s">
        <v>296</v>
      </c>
      <c r="D72" s="21" t="s">
        <v>258</v>
      </c>
      <c r="E72" s="21" t="s">
        <v>107</v>
      </c>
      <c r="F72" s="21" t="s">
        <v>108</v>
      </c>
      <c r="G72" s="21" t="s">
        <v>261</v>
      </c>
      <c r="H72" s="21" t="s">
        <v>262</v>
      </c>
      <c r="I72" s="111">
        <v>180000</v>
      </c>
      <c r="J72" s="111">
        <v>180000</v>
      </c>
      <c r="K72" s="26"/>
      <c r="L72" s="26"/>
      <c r="M72" s="111">
        <v>180000</v>
      </c>
      <c r="N72" s="26"/>
      <c r="O72" s="111"/>
      <c r="P72" s="111"/>
      <c r="Q72" s="111"/>
      <c r="R72" s="111"/>
      <c r="S72" s="111"/>
      <c r="T72" s="111"/>
      <c r="U72" s="111"/>
      <c r="V72" s="111"/>
      <c r="W72" s="111"/>
      <c r="X72" s="111"/>
    </row>
    <row r="73" ht="20.25" customHeight="1" spans="1:24">
      <c r="A73" s="21" t="s">
        <v>70</v>
      </c>
      <c r="B73" s="21" t="s">
        <v>73</v>
      </c>
      <c r="C73" s="21" t="s">
        <v>297</v>
      </c>
      <c r="D73" s="21" t="s">
        <v>266</v>
      </c>
      <c r="E73" s="21" t="s">
        <v>123</v>
      </c>
      <c r="F73" s="21" t="s">
        <v>124</v>
      </c>
      <c r="G73" s="21" t="s">
        <v>236</v>
      </c>
      <c r="H73" s="21" t="s">
        <v>237</v>
      </c>
      <c r="I73" s="111">
        <v>172800</v>
      </c>
      <c r="J73" s="111">
        <v>172800</v>
      </c>
      <c r="K73" s="26"/>
      <c r="L73" s="26"/>
      <c r="M73" s="111">
        <v>172800</v>
      </c>
      <c r="N73" s="26"/>
      <c r="O73" s="111"/>
      <c r="P73" s="111"/>
      <c r="Q73" s="111"/>
      <c r="R73" s="111"/>
      <c r="S73" s="111"/>
      <c r="T73" s="111"/>
      <c r="U73" s="111"/>
      <c r="V73" s="111"/>
      <c r="W73" s="111"/>
      <c r="X73" s="111"/>
    </row>
    <row r="74" ht="20.25" customHeight="1" spans="1:24">
      <c r="A74" s="21" t="s">
        <v>70</v>
      </c>
      <c r="B74" s="21" t="s">
        <v>73</v>
      </c>
      <c r="C74" s="21" t="s">
        <v>298</v>
      </c>
      <c r="D74" s="21" t="s">
        <v>268</v>
      </c>
      <c r="E74" s="21" t="s">
        <v>107</v>
      </c>
      <c r="F74" s="21" t="s">
        <v>108</v>
      </c>
      <c r="G74" s="21" t="s">
        <v>220</v>
      </c>
      <c r="H74" s="21" t="s">
        <v>221</v>
      </c>
      <c r="I74" s="111">
        <v>420000</v>
      </c>
      <c r="J74" s="111">
        <v>420000</v>
      </c>
      <c r="K74" s="26"/>
      <c r="L74" s="26"/>
      <c r="M74" s="111">
        <v>420000</v>
      </c>
      <c r="N74" s="26"/>
      <c r="O74" s="111"/>
      <c r="P74" s="111"/>
      <c r="Q74" s="111"/>
      <c r="R74" s="111"/>
      <c r="S74" s="111"/>
      <c r="T74" s="111"/>
      <c r="U74" s="111"/>
      <c r="V74" s="111"/>
      <c r="W74" s="111"/>
      <c r="X74" s="111"/>
    </row>
    <row r="75" ht="20.25" customHeight="1" spans="1:24">
      <c r="A75" s="21" t="s">
        <v>70</v>
      </c>
      <c r="B75" s="21" t="s">
        <v>73</v>
      </c>
      <c r="C75" s="21" t="s">
        <v>298</v>
      </c>
      <c r="D75" s="21" t="s">
        <v>268</v>
      </c>
      <c r="E75" s="21" t="s">
        <v>107</v>
      </c>
      <c r="F75" s="21" t="s">
        <v>108</v>
      </c>
      <c r="G75" s="21" t="s">
        <v>220</v>
      </c>
      <c r="H75" s="21" t="s">
        <v>221</v>
      </c>
      <c r="I75" s="111">
        <v>735360</v>
      </c>
      <c r="J75" s="111">
        <v>735360</v>
      </c>
      <c r="K75" s="26"/>
      <c r="L75" s="26"/>
      <c r="M75" s="111">
        <v>735360</v>
      </c>
      <c r="N75" s="26"/>
      <c r="O75" s="111"/>
      <c r="P75" s="111"/>
      <c r="Q75" s="111"/>
      <c r="R75" s="111"/>
      <c r="S75" s="111"/>
      <c r="T75" s="111"/>
      <c r="U75" s="111"/>
      <c r="V75" s="111"/>
      <c r="W75" s="111"/>
      <c r="X75" s="111"/>
    </row>
    <row r="76" ht="20.25" customHeight="1" spans="1:24">
      <c r="A76" s="21" t="s">
        <v>70</v>
      </c>
      <c r="B76" s="21" t="s">
        <v>73</v>
      </c>
      <c r="C76" s="21" t="s">
        <v>299</v>
      </c>
      <c r="D76" s="21" t="s">
        <v>270</v>
      </c>
      <c r="E76" s="21" t="s">
        <v>109</v>
      </c>
      <c r="F76" s="21" t="s">
        <v>110</v>
      </c>
      <c r="G76" s="21" t="s">
        <v>218</v>
      </c>
      <c r="H76" s="21" t="s">
        <v>219</v>
      </c>
      <c r="I76" s="111">
        <v>2751960</v>
      </c>
      <c r="J76" s="111">
        <v>2751960</v>
      </c>
      <c r="K76" s="26"/>
      <c r="L76" s="26"/>
      <c r="M76" s="111">
        <v>2751960</v>
      </c>
      <c r="N76" s="26"/>
      <c r="O76" s="111"/>
      <c r="P76" s="111"/>
      <c r="Q76" s="111"/>
      <c r="R76" s="111"/>
      <c r="S76" s="111"/>
      <c r="T76" s="111"/>
      <c r="U76" s="111"/>
      <c r="V76" s="111"/>
      <c r="W76" s="111"/>
      <c r="X76" s="111"/>
    </row>
    <row r="77" ht="17.25" customHeight="1" spans="1:24">
      <c r="A77" s="67" t="s">
        <v>187</v>
      </c>
      <c r="B77" s="68"/>
      <c r="C77" s="182"/>
      <c r="D77" s="182"/>
      <c r="E77" s="182"/>
      <c r="F77" s="182"/>
      <c r="G77" s="182"/>
      <c r="H77" s="183"/>
      <c r="I77" s="111">
        <v>172934269.44</v>
      </c>
      <c r="J77" s="111">
        <v>172934269.44</v>
      </c>
      <c r="K77" s="111"/>
      <c r="L77" s="111"/>
      <c r="M77" s="111">
        <v>172934269.44</v>
      </c>
      <c r="N77" s="111"/>
      <c r="O77" s="111"/>
      <c r="P77" s="111"/>
      <c r="Q77" s="111"/>
      <c r="R77" s="111"/>
      <c r="S77" s="111"/>
      <c r="T77" s="111"/>
      <c r="U77" s="111"/>
      <c r="V77" s="111"/>
      <c r="W77" s="111"/>
      <c r="X77" s="111"/>
    </row>
  </sheetData>
  <mergeCells count="31">
    <mergeCell ref="A2:X2"/>
    <mergeCell ref="A3:H3"/>
    <mergeCell ref="I4:X4"/>
    <mergeCell ref="J5:N5"/>
    <mergeCell ref="O5:Q5"/>
    <mergeCell ref="S5:X5"/>
    <mergeCell ref="A77:H7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8"/>
      <c r="E1" s="41"/>
      <c r="F1" s="41"/>
      <c r="G1" s="41"/>
      <c r="H1" s="41"/>
      <c r="U1" s="168"/>
      <c r="W1" s="173" t="s">
        <v>300</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"单位名称："&amp;"昆明市公安局晋宁分局"</f>
        <v>单位名称：昆明市公安局晋宁分局</v>
      </c>
      <c r="B3" s="45"/>
      <c r="C3" s="45"/>
      <c r="D3" s="45"/>
      <c r="E3" s="45"/>
      <c r="F3" s="45"/>
      <c r="G3" s="45"/>
      <c r="H3" s="45"/>
      <c r="I3" s="46"/>
      <c r="J3" s="46"/>
      <c r="K3" s="46"/>
      <c r="L3" s="46"/>
      <c r="M3" s="46"/>
      <c r="N3" s="46"/>
      <c r="O3" s="46"/>
      <c r="P3" s="46"/>
      <c r="Q3" s="46"/>
      <c r="U3" s="168"/>
      <c r="W3" s="151" t="s">
        <v>1</v>
      </c>
    </row>
    <row r="4" ht="21.75" customHeight="1" spans="1:23">
      <c r="A4" s="48" t="s">
        <v>301</v>
      </c>
      <c r="B4" s="49" t="s">
        <v>198</v>
      </c>
      <c r="C4" s="48" t="s">
        <v>199</v>
      </c>
      <c r="D4" s="48" t="s">
        <v>302</v>
      </c>
      <c r="E4" s="49" t="s">
        <v>200</v>
      </c>
      <c r="F4" s="49" t="s">
        <v>201</v>
      </c>
      <c r="G4" s="49" t="s">
        <v>303</v>
      </c>
      <c r="H4" s="49" t="s">
        <v>304</v>
      </c>
      <c r="I4" s="63" t="s">
        <v>55</v>
      </c>
      <c r="J4" s="12" t="s">
        <v>305</v>
      </c>
      <c r="K4" s="13"/>
      <c r="L4" s="13"/>
      <c r="M4" s="36"/>
      <c r="N4" s="12" t="s">
        <v>206</v>
      </c>
      <c r="O4" s="13"/>
      <c r="P4" s="36"/>
      <c r="Q4" s="49" t="s">
        <v>61</v>
      </c>
      <c r="R4" s="12" t="s">
        <v>62</v>
      </c>
      <c r="S4" s="13"/>
      <c r="T4" s="13"/>
      <c r="U4" s="13"/>
      <c r="V4" s="13"/>
      <c r="W4" s="36"/>
    </row>
    <row r="5" ht="21.75" customHeight="1" spans="1:23">
      <c r="A5" s="50"/>
      <c r="B5" s="64"/>
      <c r="C5" s="50"/>
      <c r="D5" s="50"/>
      <c r="E5" s="51"/>
      <c r="F5" s="51"/>
      <c r="G5" s="51"/>
      <c r="H5" s="51"/>
      <c r="I5" s="64"/>
      <c r="J5" s="169" t="s">
        <v>58</v>
      </c>
      <c r="K5" s="170"/>
      <c r="L5" s="49" t="s">
        <v>59</v>
      </c>
      <c r="M5" s="49" t="s">
        <v>60</v>
      </c>
      <c r="N5" s="49" t="s">
        <v>58</v>
      </c>
      <c r="O5" s="49" t="s">
        <v>59</v>
      </c>
      <c r="P5" s="49" t="s">
        <v>60</v>
      </c>
      <c r="Q5" s="51"/>
      <c r="R5" s="49" t="s">
        <v>57</v>
      </c>
      <c r="S5" s="49" t="s">
        <v>64</v>
      </c>
      <c r="T5" s="49" t="s">
        <v>212</v>
      </c>
      <c r="U5" s="49" t="s">
        <v>66</v>
      </c>
      <c r="V5" s="49" t="s">
        <v>67</v>
      </c>
      <c r="W5" s="49" t="s">
        <v>68</v>
      </c>
    </row>
    <row r="6" ht="21" customHeight="1" spans="1:23">
      <c r="A6" s="64"/>
      <c r="B6" s="64"/>
      <c r="C6" s="64"/>
      <c r="D6" s="64"/>
      <c r="E6" s="64"/>
      <c r="F6" s="64"/>
      <c r="G6" s="64"/>
      <c r="H6" s="64"/>
      <c r="I6" s="64"/>
      <c r="J6" s="171" t="s">
        <v>57</v>
      </c>
      <c r="K6" s="172"/>
      <c r="L6" s="64"/>
      <c r="M6" s="64"/>
      <c r="N6" s="64"/>
      <c r="O6" s="64"/>
      <c r="P6" s="64"/>
      <c r="Q6" s="64"/>
      <c r="R6" s="64"/>
      <c r="S6" s="64"/>
      <c r="T6" s="64"/>
      <c r="U6" s="64"/>
      <c r="V6" s="64"/>
      <c r="W6" s="64"/>
    </row>
    <row r="7" ht="39.75" customHeight="1" spans="1:23">
      <c r="A7" s="53"/>
      <c r="B7" s="55"/>
      <c r="C7" s="53"/>
      <c r="D7" s="53"/>
      <c r="E7" s="54"/>
      <c r="F7" s="54"/>
      <c r="G7" s="54"/>
      <c r="H7" s="54"/>
      <c r="I7" s="55"/>
      <c r="J7" s="17" t="s">
        <v>57</v>
      </c>
      <c r="K7" s="17" t="s">
        <v>306</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1">
        <v>12</v>
      </c>
      <c r="M8" s="71">
        <v>13</v>
      </c>
      <c r="N8" s="71">
        <v>14</v>
      </c>
      <c r="O8" s="71">
        <v>15</v>
      </c>
      <c r="P8" s="71">
        <v>16</v>
      </c>
      <c r="Q8" s="71">
        <v>17</v>
      </c>
      <c r="R8" s="71">
        <v>18</v>
      </c>
      <c r="S8" s="71">
        <v>19</v>
      </c>
      <c r="T8" s="71">
        <v>20</v>
      </c>
      <c r="U8" s="56">
        <v>21</v>
      </c>
      <c r="V8" s="71">
        <v>22</v>
      </c>
      <c r="W8" s="56">
        <v>23</v>
      </c>
    </row>
    <row r="9" ht="21.75" customHeight="1" spans="1:23">
      <c r="A9" s="100" t="s">
        <v>307</v>
      </c>
      <c r="B9" s="100" t="s">
        <v>308</v>
      </c>
      <c r="C9" s="100" t="s">
        <v>309</v>
      </c>
      <c r="D9" s="100" t="s">
        <v>70</v>
      </c>
      <c r="E9" s="100" t="s">
        <v>111</v>
      </c>
      <c r="F9" s="100" t="s">
        <v>112</v>
      </c>
      <c r="G9" s="100" t="s">
        <v>248</v>
      </c>
      <c r="H9" s="100" t="s">
        <v>249</v>
      </c>
      <c r="I9" s="111">
        <v>3020831</v>
      </c>
      <c r="J9" s="111">
        <v>3020831</v>
      </c>
      <c r="K9" s="111">
        <v>3020831</v>
      </c>
      <c r="L9" s="111"/>
      <c r="M9" s="111"/>
      <c r="N9" s="111"/>
      <c r="O9" s="111"/>
      <c r="P9" s="111"/>
      <c r="Q9" s="111"/>
      <c r="R9" s="111"/>
      <c r="S9" s="111"/>
      <c r="T9" s="111"/>
      <c r="U9" s="111"/>
      <c r="V9" s="111"/>
      <c r="W9" s="111"/>
    </row>
    <row r="10" ht="21.75" customHeight="1" spans="1:23">
      <c r="A10" s="100" t="s">
        <v>307</v>
      </c>
      <c r="B10" s="100" t="s">
        <v>310</v>
      </c>
      <c r="C10" s="100" t="s">
        <v>311</v>
      </c>
      <c r="D10" s="100" t="s">
        <v>70</v>
      </c>
      <c r="E10" s="100" t="s">
        <v>115</v>
      </c>
      <c r="F10" s="100" t="s">
        <v>116</v>
      </c>
      <c r="G10" s="100" t="s">
        <v>291</v>
      </c>
      <c r="H10" s="100" t="s">
        <v>292</v>
      </c>
      <c r="I10" s="111">
        <v>742169</v>
      </c>
      <c r="J10" s="111">
        <v>742169</v>
      </c>
      <c r="K10" s="111">
        <v>742169</v>
      </c>
      <c r="L10" s="111"/>
      <c r="M10" s="111"/>
      <c r="N10" s="111"/>
      <c r="O10" s="111"/>
      <c r="P10" s="111"/>
      <c r="Q10" s="111"/>
      <c r="R10" s="111"/>
      <c r="S10" s="111"/>
      <c r="T10" s="111"/>
      <c r="U10" s="111"/>
      <c r="V10" s="111"/>
      <c r="W10" s="111"/>
    </row>
    <row r="11" ht="21.75" customHeight="1" spans="1:23">
      <c r="A11" s="100" t="s">
        <v>307</v>
      </c>
      <c r="B11" s="100" t="s">
        <v>312</v>
      </c>
      <c r="C11" s="100" t="s">
        <v>313</v>
      </c>
      <c r="D11" s="100" t="s">
        <v>70</v>
      </c>
      <c r="E11" s="100" t="s">
        <v>104</v>
      </c>
      <c r="F11" s="100" t="s">
        <v>103</v>
      </c>
      <c r="G11" s="100" t="s">
        <v>244</v>
      </c>
      <c r="H11" s="100" t="s">
        <v>245</v>
      </c>
      <c r="I11" s="111">
        <v>100000</v>
      </c>
      <c r="J11" s="111">
        <v>100000</v>
      </c>
      <c r="K11" s="111">
        <v>100000</v>
      </c>
      <c r="L11" s="111"/>
      <c r="M11" s="111"/>
      <c r="N11" s="111"/>
      <c r="O11" s="111"/>
      <c r="P11" s="111"/>
      <c r="Q11" s="111"/>
      <c r="R11" s="111"/>
      <c r="S11" s="111"/>
      <c r="T11" s="111"/>
      <c r="U11" s="111"/>
      <c r="V11" s="111"/>
      <c r="W11" s="111"/>
    </row>
    <row r="12" ht="21.75" customHeight="1" spans="1:23">
      <c r="A12" s="100" t="s">
        <v>307</v>
      </c>
      <c r="B12" s="100" t="s">
        <v>314</v>
      </c>
      <c r="C12" s="100" t="s">
        <v>315</v>
      </c>
      <c r="D12" s="100" t="s">
        <v>70</v>
      </c>
      <c r="E12" s="100" t="s">
        <v>117</v>
      </c>
      <c r="F12" s="100" t="s">
        <v>118</v>
      </c>
      <c r="G12" s="100" t="s">
        <v>244</v>
      </c>
      <c r="H12" s="100" t="s">
        <v>245</v>
      </c>
      <c r="I12" s="111">
        <v>169962.56</v>
      </c>
      <c r="J12" s="111"/>
      <c r="K12" s="111"/>
      <c r="L12" s="111"/>
      <c r="M12" s="111"/>
      <c r="N12" s="111"/>
      <c r="O12" s="111"/>
      <c r="P12" s="111"/>
      <c r="Q12" s="111"/>
      <c r="R12" s="111">
        <v>169962.56</v>
      </c>
      <c r="S12" s="111"/>
      <c r="T12" s="111"/>
      <c r="U12" s="111"/>
      <c r="V12" s="111"/>
      <c r="W12" s="111">
        <v>169962.56</v>
      </c>
    </row>
    <row r="13" ht="21.75" customHeight="1" spans="1:23">
      <c r="A13" s="100" t="s">
        <v>307</v>
      </c>
      <c r="B13" s="100" t="s">
        <v>316</v>
      </c>
      <c r="C13" s="100" t="s">
        <v>317</v>
      </c>
      <c r="D13" s="100" t="s">
        <v>70</v>
      </c>
      <c r="E13" s="100" t="s">
        <v>117</v>
      </c>
      <c r="F13" s="100" t="s">
        <v>118</v>
      </c>
      <c r="G13" s="100" t="s">
        <v>244</v>
      </c>
      <c r="H13" s="100" t="s">
        <v>245</v>
      </c>
      <c r="I13" s="111">
        <v>172230.68</v>
      </c>
      <c r="J13" s="111"/>
      <c r="K13" s="111"/>
      <c r="L13" s="111"/>
      <c r="M13" s="111"/>
      <c r="N13" s="111"/>
      <c r="O13" s="111"/>
      <c r="P13" s="111"/>
      <c r="Q13" s="111"/>
      <c r="R13" s="111">
        <v>172230.68</v>
      </c>
      <c r="S13" s="111"/>
      <c r="T13" s="111"/>
      <c r="U13" s="111"/>
      <c r="V13" s="111"/>
      <c r="W13" s="111">
        <v>172230.68</v>
      </c>
    </row>
    <row r="14" ht="21.75" customHeight="1" spans="1:23">
      <c r="A14" s="100" t="s">
        <v>307</v>
      </c>
      <c r="B14" s="100" t="s">
        <v>318</v>
      </c>
      <c r="C14" s="100" t="s">
        <v>319</v>
      </c>
      <c r="D14" s="100" t="s">
        <v>70</v>
      </c>
      <c r="E14" s="100" t="s">
        <v>117</v>
      </c>
      <c r="F14" s="100" t="s">
        <v>118</v>
      </c>
      <c r="G14" s="100" t="s">
        <v>244</v>
      </c>
      <c r="H14" s="100" t="s">
        <v>245</v>
      </c>
      <c r="I14" s="111">
        <v>15000</v>
      </c>
      <c r="J14" s="111"/>
      <c r="K14" s="111"/>
      <c r="L14" s="111"/>
      <c r="M14" s="111"/>
      <c r="N14" s="111"/>
      <c r="O14" s="111"/>
      <c r="P14" s="111"/>
      <c r="Q14" s="111"/>
      <c r="R14" s="111">
        <v>15000</v>
      </c>
      <c r="S14" s="111"/>
      <c r="T14" s="111"/>
      <c r="U14" s="111"/>
      <c r="V14" s="111"/>
      <c r="W14" s="111">
        <v>15000</v>
      </c>
    </row>
    <row r="15" ht="21.75" customHeight="1" spans="1:23">
      <c r="A15" s="100" t="s">
        <v>307</v>
      </c>
      <c r="B15" s="100" t="s">
        <v>320</v>
      </c>
      <c r="C15" s="100" t="s">
        <v>321</v>
      </c>
      <c r="D15" s="100" t="s">
        <v>70</v>
      </c>
      <c r="E15" s="100" t="s">
        <v>117</v>
      </c>
      <c r="F15" s="100" t="s">
        <v>118</v>
      </c>
      <c r="G15" s="100" t="s">
        <v>244</v>
      </c>
      <c r="H15" s="100" t="s">
        <v>245</v>
      </c>
      <c r="I15" s="111">
        <v>35694</v>
      </c>
      <c r="J15" s="111"/>
      <c r="K15" s="111"/>
      <c r="L15" s="111"/>
      <c r="M15" s="111"/>
      <c r="N15" s="111"/>
      <c r="O15" s="111"/>
      <c r="P15" s="111"/>
      <c r="Q15" s="111"/>
      <c r="R15" s="111">
        <v>35694</v>
      </c>
      <c r="S15" s="111"/>
      <c r="T15" s="111"/>
      <c r="U15" s="111"/>
      <c r="V15" s="111"/>
      <c r="W15" s="111">
        <v>35694</v>
      </c>
    </row>
    <row r="16" ht="21.75" customHeight="1" spans="1:23">
      <c r="A16" s="100" t="s">
        <v>307</v>
      </c>
      <c r="B16" s="100" t="s">
        <v>322</v>
      </c>
      <c r="C16" s="100" t="s">
        <v>323</v>
      </c>
      <c r="D16" s="100" t="s">
        <v>70</v>
      </c>
      <c r="E16" s="100" t="s">
        <v>117</v>
      </c>
      <c r="F16" s="100" t="s">
        <v>118</v>
      </c>
      <c r="G16" s="100" t="s">
        <v>244</v>
      </c>
      <c r="H16" s="100" t="s">
        <v>245</v>
      </c>
      <c r="I16" s="111">
        <v>235000</v>
      </c>
      <c r="J16" s="111"/>
      <c r="K16" s="111"/>
      <c r="L16" s="111"/>
      <c r="M16" s="111"/>
      <c r="N16" s="111"/>
      <c r="O16" s="111"/>
      <c r="P16" s="111"/>
      <c r="Q16" s="111"/>
      <c r="R16" s="111">
        <v>235000</v>
      </c>
      <c r="S16" s="111"/>
      <c r="T16" s="111"/>
      <c r="U16" s="111"/>
      <c r="V16" s="111"/>
      <c r="W16" s="111">
        <v>235000</v>
      </c>
    </row>
    <row r="17" ht="21.75" customHeight="1" spans="1:23">
      <c r="A17" s="100" t="s">
        <v>307</v>
      </c>
      <c r="B17" s="100" t="s">
        <v>324</v>
      </c>
      <c r="C17" s="100" t="s">
        <v>325</v>
      </c>
      <c r="D17" s="100" t="s">
        <v>70</v>
      </c>
      <c r="E17" s="100" t="s">
        <v>109</v>
      </c>
      <c r="F17" s="100" t="s">
        <v>110</v>
      </c>
      <c r="G17" s="100" t="s">
        <v>246</v>
      </c>
      <c r="H17" s="100" t="s">
        <v>247</v>
      </c>
      <c r="I17" s="111">
        <v>137000</v>
      </c>
      <c r="J17" s="111">
        <v>137000</v>
      </c>
      <c r="K17" s="111">
        <v>137000</v>
      </c>
      <c r="L17" s="111"/>
      <c r="M17" s="111"/>
      <c r="N17" s="111"/>
      <c r="O17" s="111"/>
      <c r="P17" s="111"/>
      <c r="Q17" s="111"/>
      <c r="R17" s="111"/>
      <c r="S17" s="111"/>
      <c r="T17" s="111"/>
      <c r="U17" s="111"/>
      <c r="V17" s="111"/>
      <c r="W17" s="111"/>
    </row>
    <row r="18" ht="21.75" customHeight="1" spans="1:23">
      <c r="A18" s="100" t="s">
        <v>307</v>
      </c>
      <c r="B18" s="100" t="s">
        <v>326</v>
      </c>
      <c r="C18" s="100" t="s">
        <v>327</v>
      </c>
      <c r="D18" s="100" t="s">
        <v>70</v>
      </c>
      <c r="E18" s="100" t="s">
        <v>117</v>
      </c>
      <c r="F18" s="100" t="s">
        <v>118</v>
      </c>
      <c r="G18" s="100" t="s">
        <v>244</v>
      </c>
      <c r="H18" s="100" t="s">
        <v>245</v>
      </c>
      <c r="I18" s="111">
        <v>63000</v>
      </c>
      <c r="J18" s="111"/>
      <c r="K18" s="111"/>
      <c r="L18" s="111"/>
      <c r="M18" s="111"/>
      <c r="N18" s="111"/>
      <c r="O18" s="111"/>
      <c r="P18" s="111"/>
      <c r="Q18" s="111"/>
      <c r="R18" s="111">
        <v>63000</v>
      </c>
      <c r="S18" s="111"/>
      <c r="T18" s="111"/>
      <c r="U18" s="111"/>
      <c r="V18" s="111"/>
      <c r="W18" s="111">
        <v>63000</v>
      </c>
    </row>
    <row r="19" ht="21.75" customHeight="1" spans="1:23">
      <c r="A19" s="100" t="s">
        <v>307</v>
      </c>
      <c r="B19" s="100" t="s">
        <v>328</v>
      </c>
      <c r="C19" s="100" t="s">
        <v>329</v>
      </c>
      <c r="D19" s="100" t="s">
        <v>70</v>
      </c>
      <c r="E19" s="100" t="s">
        <v>117</v>
      </c>
      <c r="F19" s="100" t="s">
        <v>118</v>
      </c>
      <c r="G19" s="100" t="s">
        <v>244</v>
      </c>
      <c r="H19" s="100" t="s">
        <v>245</v>
      </c>
      <c r="I19" s="111">
        <v>8286.25</v>
      </c>
      <c r="J19" s="111"/>
      <c r="K19" s="111"/>
      <c r="L19" s="111"/>
      <c r="M19" s="111"/>
      <c r="N19" s="111"/>
      <c r="O19" s="111"/>
      <c r="P19" s="111"/>
      <c r="Q19" s="111"/>
      <c r="R19" s="111">
        <v>8286.25</v>
      </c>
      <c r="S19" s="111"/>
      <c r="T19" s="111"/>
      <c r="U19" s="111"/>
      <c r="V19" s="111"/>
      <c r="W19" s="111">
        <v>8286.25</v>
      </c>
    </row>
    <row r="20" ht="21.75" customHeight="1" spans="1:23">
      <c r="A20" s="100" t="s">
        <v>307</v>
      </c>
      <c r="B20" s="100" t="s">
        <v>330</v>
      </c>
      <c r="C20" s="100" t="s">
        <v>331</v>
      </c>
      <c r="D20" s="100" t="s">
        <v>73</v>
      </c>
      <c r="E20" s="100" t="s">
        <v>115</v>
      </c>
      <c r="F20" s="100" t="s">
        <v>116</v>
      </c>
      <c r="G20" s="100" t="s">
        <v>248</v>
      </c>
      <c r="H20" s="100" t="s">
        <v>249</v>
      </c>
      <c r="I20" s="111">
        <v>520000</v>
      </c>
      <c r="J20" s="111">
        <v>520000</v>
      </c>
      <c r="K20" s="111">
        <v>520000</v>
      </c>
      <c r="L20" s="111"/>
      <c r="M20" s="111"/>
      <c r="N20" s="111"/>
      <c r="O20" s="111"/>
      <c r="P20" s="111"/>
      <c r="Q20" s="111"/>
      <c r="R20" s="111"/>
      <c r="S20" s="111"/>
      <c r="T20" s="111"/>
      <c r="U20" s="111"/>
      <c r="V20" s="111"/>
      <c r="W20" s="111"/>
    </row>
    <row r="21" ht="21.75" customHeight="1" spans="1:23">
      <c r="A21" s="100" t="s">
        <v>307</v>
      </c>
      <c r="B21" s="100" t="s">
        <v>332</v>
      </c>
      <c r="C21" s="100" t="s">
        <v>333</v>
      </c>
      <c r="D21" s="100" t="s">
        <v>73</v>
      </c>
      <c r="E21" s="100" t="s">
        <v>113</v>
      </c>
      <c r="F21" s="100" t="s">
        <v>114</v>
      </c>
      <c r="G21" s="100" t="s">
        <v>334</v>
      </c>
      <c r="H21" s="100" t="s">
        <v>335</v>
      </c>
      <c r="I21" s="111">
        <v>460000</v>
      </c>
      <c r="J21" s="111">
        <v>460000</v>
      </c>
      <c r="K21" s="111">
        <v>460000</v>
      </c>
      <c r="L21" s="111"/>
      <c r="M21" s="111"/>
      <c r="N21" s="111"/>
      <c r="O21" s="111"/>
      <c r="P21" s="111"/>
      <c r="Q21" s="111"/>
      <c r="R21" s="111"/>
      <c r="S21" s="111"/>
      <c r="T21" s="111"/>
      <c r="U21" s="111"/>
      <c r="V21" s="111"/>
      <c r="W21" s="111"/>
    </row>
    <row r="22" ht="21.75" customHeight="1" spans="1:23">
      <c r="A22" s="100" t="s">
        <v>307</v>
      </c>
      <c r="B22" s="100" t="s">
        <v>336</v>
      </c>
      <c r="C22" s="100" t="s">
        <v>337</v>
      </c>
      <c r="D22" s="100" t="s">
        <v>73</v>
      </c>
      <c r="E22" s="100" t="s">
        <v>109</v>
      </c>
      <c r="F22" s="100" t="s">
        <v>110</v>
      </c>
      <c r="G22" s="100" t="s">
        <v>338</v>
      </c>
      <c r="H22" s="100" t="s">
        <v>339</v>
      </c>
      <c r="I22" s="111">
        <v>100000</v>
      </c>
      <c r="J22" s="111">
        <v>100000</v>
      </c>
      <c r="K22" s="111">
        <v>100000</v>
      </c>
      <c r="L22" s="111"/>
      <c r="M22" s="111"/>
      <c r="N22" s="111"/>
      <c r="O22" s="111"/>
      <c r="P22" s="111"/>
      <c r="Q22" s="111"/>
      <c r="R22" s="111"/>
      <c r="S22" s="111"/>
      <c r="T22" s="111"/>
      <c r="U22" s="111"/>
      <c r="V22" s="111"/>
      <c r="W22" s="111"/>
    </row>
    <row r="23" ht="21.75" customHeight="1" spans="1:23">
      <c r="A23" s="100" t="s">
        <v>307</v>
      </c>
      <c r="B23" s="100" t="s">
        <v>340</v>
      </c>
      <c r="C23" s="100" t="s">
        <v>341</v>
      </c>
      <c r="D23" s="100" t="s">
        <v>73</v>
      </c>
      <c r="E23" s="100" t="s">
        <v>107</v>
      </c>
      <c r="F23" s="100" t="s">
        <v>108</v>
      </c>
      <c r="G23" s="100" t="s">
        <v>236</v>
      </c>
      <c r="H23" s="100" t="s">
        <v>237</v>
      </c>
      <c r="I23" s="111">
        <v>19866.41</v>
      </c>
      <c r="J23" s="111"/>
      <c r="K23" s="111"/>
      <c r="L23" s="111"/>
      <c r="M23" s="111"/>
      <c r="N23" s="111"/>
      <c r="O23" s="111"/>
      <c r="P23" s="111"/>
      <c r="Q23" s="111"/>
      <c r="R23" s="111">
        <v>19866.41</v>
      </c>
      <c r="S23" s="111"/>
      <c r="T23" s="111"/>
      <c r="U23" s="111"/>
      <c r="V23" s="111"/>
      <c r="W23" s="111">
        <v>19866.41</v>
      </c>
    </row>
    <row r="24" ht="21.75" customHeight="1" spans="1:23">
      <c r="A24" s="100" t="s">
        <v>307</v>
      </c>
      <c r="B24" s="100" t="s">
        <v>342</v>
      </c>
      <c r="C24" s="100" t="s">
        <v>343</v>
      </c>
      <c r="D24" s="100" t="s">
        <v>73</v>
      </c>
      <c r="E24" s="100" t="s">
        <v>109</v>
      </c>
      <c r="F24" s="100" t="s">
        <v>110</v>
      </c>
      <c r="G24" s="100" t="s">
        <v>248</v>
      </c>
      <c r="H24" s="100" t="s">
        <v>249</v>
      </c>
      <c r="I24" s="111">
        <v>1500000</v>
      </c>
      <c r="J24" s="111">
        <v>1500000</v>
      </c>
      <c r="K24" s="111">
        <v>1500000</v>
      </c>
      <c r="L24" s="111"/>
      <c r="M24" s="111"/>
      <c r="N24" s="111"/>
      <c r="O24" s="111"/>
      <c r="P24" s="111"/>
      <c r="Q24" s="111"/>
      <c r="R24" s="111"/>
      <c r="S24" s="111"/>
      <c r="T24" s="111"/>
      <c r="U24" s="111"/>
      <c r="V24" s="111"/>
      <c r="W24" s="111"/>
    </row>
    <row r="25" ht="21.75" customHeight="1" spans="1:23">
      <c r="A25" s="100" t="s">
        <v>307</v>
      </c>
      <c r="B25" s="100" t="s">
        <v>344</v>
      </c>
      <c r="C25" s="100" t="s">
        <v>345</v>
      </c>
      <c r="D25" s="100" t="s">
        <v>73</v>
      </c>
      <c r="E25" s="100" t="s">
        <v>109</v>
      </c>
      <c r="F25" s="100" t="s">
        <v>110</v>
      </c>
      <c r="G25" s="100" t="s">
        <v>248</v>
      </c>
      <c r="H25" s="100" t="s">
        <v>249</v>
      </c>
      <c r="I25" s="111">
        <v>100000</v>
      </c>
      <c r="J25" s="111">
        <v>100000</v>
      </c>
      <c r="K25" s="111">
        <v>100000</v>
      </c>
      <c r="L25" s="111"/>
      <c r="M25" s="111"/>
      <c r="N25" s="111"/>
      <c r="O25" s="111"/>
      <c r="P25" s="111"/>
      <c r="Q25" s="111"/>
      <c r="R25" s="111"/>
      <c r="S25" s="111"/>
      <c r="T25" s="111"/>
      <c r="U25" s="111"/>
      <c r="V25" s="111"/>
      <c r="W25" s="111"/>
    </row>
    <row r="26" ht="21.75" customHeight="1" spans="1:23">
      <c r="A26" s="100" t="s">
        <v>307</v>
      </c>
      <c r="B26" s="100" t="s">
        <v>346</v>
      </c>
      <c r="C26" s="100" t="s">
        <v>347</v>
      </c>
      <c r="D26" s="100" t="s">
        <v>73</v>
      </c>
      <c r="E26" s="100" t="s">
        <v>117</v>
      </c>
      <c r="F26" s="100" t="s">
        <v>118</v>
      </c>
      <c r="G26" s="100" t="s">
        <v>348</v>
      </c>
      <c r="H26" s="100" t="s">
        <v>349</v>
      </c>
      <c r="I26" s="111">
        <v>220000</v>
      </c>
      <c r="J26" s="111">
        <v>220000</v>
      </c>
      <c r="K26" s="111">
        <v>220000</v>
      </c>
      <c r="L26" s="111"/>
      <c r="M26" s="111"/>
      <c r="N26" s="111"/>
      <c r="O26" s="111"/>
      <c r="P26" s="111"/>
      <c r="Q26" s="111"/>
      <c r="R26" s="111"/>
      <c r="S26" s="111"/>
      <c r="T26" s="111"/>
      <c r="U26" s="111"/>
      <c r="V26" s="111"/>
      <c r="W26" s="111"/>
    </row>
    <row r="27" ht="21.75" customHeight="1" spans="1:23">
      <c r="A27" s="100" t="s">
        <v>307</v>
      </c>
      <c r="B27" s="100" t="s">
        <v>350</v>
      </c>
      <c r="C27" s="100" t="s">
        <v>351</v>
      </c>
      <c r="D27" s="100" t="s">
        <v>73</v>
      </c>
      <c r="E27" s="100" t="s">
        <v>115</v>
      </c>
      <c r="F27" s="100" t="s">
        <v>116</v>
      </c>
      <c r="G27" s="100" t="s">
        <v>244</v>
      </c>
      <c r="H27" s="100" t="s">
        <v>245</v>
      </c>
      <c r="I27" s="111">
        <v>5000</v>
      </c>
      <c r="J27" s="111"/>
      <c r="K27" s="111"/>
      <c r="L27" s="111"/>
      <c r="M27" s="111"/>
      <c r="N27" s="111"/>
      <c r="O27" s="111"/>
      <c r="P27" s="111"/>
      <c r="Q27" s="111"/>
      <c r="R27" s="111">
        <v>5000</v>
      </c>
      <c r="S27" s="111"/>
      <c r="T27" s="111"/>
      <c r="U27" s="111"/>
      <c r="V27" s="111"/>
      <c r="W27" s="111">
        <v>5000</v>
      </c>
    </row>
    <row r="28" ht="21.75" customHeight="1" spans="1:23">
      <c r="A28" s="100" t="s">
        <v>307</v>
      </c>
      <c r="B28" s="100" t="s">
        <v>352</v>
      </c>
      <c r="C28" s="100" t="s">
        <v>353</v>
      </c>
      <c r="D28" s="100" t="s">
        <v>73</v>
      </c>
      <c r="E28" s="100" t="s">
        <v>117</v>
      </c>
      <c r="F28" s="100" t="s">
        <v>118</v>
      </c>
      <c r="G28" s="100" t="s">
        <v>244</v>
      </c>
      <c r="H28" s="100" t="s">
        <v>245</v>
      </c>
      <c r="I28" s="111">
        <v>5000</v>
      </c>
      <c r="J28" s="111"/>
      <c r="K28" s="111"/>
      <c r="L28" s="111"/>
      <c r="M28" s="111"/>
      <c r="N28" s="111"/>
      <c r="O28" s="111"/>
      <c r="P28" s="111"/>
      <c r="Q28" s="111"/>
      <c r="R28" s="111">
        <v>5000</v>
      </c>
      <c r="S28" s="111"/>
      <c r="T28" s="111"/>
      <c r="U28" s="111"/>
      <c r="V28" s="111"/>
      <c r="W28" s="111">
        <v>5000</v>
      </c>
    </row>
    <row r="29" ht="21.75" customHeight="1" spans="1:23">
      <c r="A29" s="100" t="s">
        <v>307</v>
      </c>
      <c r="B29" s="100" t="s">
        <v>354</v>
      </c>
      <c r="C29" s="100" t="s">
        <v>355</v>
      </c>
      <c r="D29" s="100" t="s">
        <v>73</v>
      </c>
      <c r="E29" s="100" t="s">
        <v>109</v>
      </c>
      <c r="F29" s="100" t="s">
        <v>110</v>
      </c>
      <c r="G29" s="100" t="s">
        <v>334</v>
      </c>
      <c r="H29" s="100" t="s">
        <v>335</v>
      </c>
      <c r="I29" s="111">
        <v>200000</v>
      </c>
      <c r="J29" s="111">
        <v>200000</v>
      </c>
      <c r="K29" s="111">
        <v>200000</v>
      </c>
      <c r="L29" s="111"/>
      <c r="M29" s="111"/>
      <c r="N29" s="111"/>
      <c r="O29" s="111"/>
      <c r="P29" s="111"/>
      <c r="Q29" s="111"/>
      <c r="R29" s="111"/>
      <c r="S29" s="111"/>
      <c r="T29" s="111"/>
      <c r="U29" s="111"/>
      <c r="V29" s="111"/>
      <c r="W29" s="111"/>
    </row>
    <row r="30" ht="21.75" customHeight="1" spans="1:23">
      <c r="A30" s="100" t="s">
        <v>356</v>
      </c>
      <c r="B30" s="100" t="s">
        <v>357</v>
      </c>
      <c r="C30" s="100" t="s">
        <v>358</v>
      </c>
      <c r="D30" s="100" t="s">
        <v>73</v>
      </c>
      <c r="E30" s="100" t="s">
        <v>115</v>
      </c>
      <c r="F30" s="100" t="s">
        <v>116</v>
      </c>
      <c r="G30" s="100" t="s">
        <v>248</v>
      </c>
      <c r="H30" s="100" t="s">
        <v>249</v>
      </c>
      <c r="I30" s="111">
        <v>900000</v>
      </c>
      <c r="J30" s="111">
        <v>900000</v>
      </c>
      <c r="K30" s="111">
        <v>900000</v>
      </c>
      <c r="L30" s="111"/>
      <c r="M30" s="111"/>
      <c r="N30" s="111"/>
      <c r="O30" s="111"/>
      <c r="P30" s="111"/>
      <c r="Q30" s="111"/>
      <c r="R30" s="111"/>
      <c r="S30" s="111"/>
      <c r="T30" s="111"/>
      <c r="U30" s="111"/>
      <c r="V30" s="111"/>
      <c r="W30" s="111"/>
    </row>
    <row r="31" ht="18.75" customHeight="1" spans="1:23">
      <c r="A31" s="67" t="s">
        <v>187</v>
      </c>
      <c r="B31" s="68"/>
      <c r="C31" s="68"/>
      <c r="D31" s="68"/>
      <c r="E31" s="68"/>
      <c r="F31" s="68"/>
      <c r="G31" s="68"/>
      <c r="H31" s="69"/>
      <c r="I31" s="111">
        <v>8729039.9</v>
      </c>
      <c r="J31" s="111">
        <v>8000000</v>
      </c>
      <c r="K31" s="111">
        <v>8000000</v>
      </c>
      <c r="L31" s="111"/>
      <c r="M31" s="111"/>
      <c r="N31" s="111"/>
      <c r="O31" s="111"/>
      <c r="P31" s="111"/>
      <c r="Q31" s="111"/>
      <c r="R31" s="111">
        <v>729039.9</v>
      </c>
      <c r="S31" s="111"/>
      <c r="T31" s="111"/>
      <c r="U31" s="111"/>
      <c r="V31" s="111"/>
      <c r="W31" s="111">
        <v>729039.9</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5"/>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359</v>
      </c>
    </row>
    <row r="2" ht="39.75" customHeight="1" spans="1:10">
      <c r="A2" s="97" t="str">
        <f>"2025"&amp;"年部门项目支出绩效目标表"</f>
        <v>2025年部门项目支出绩效目标表</v>
      </c>
      <c r="B2" s="43"/>
      <c r="C2" s="43"/>
      <c r="D2" s="43"/>
      <c r="E2" s="43"/>
      <c r="F2" s="98"/>
      <c r="G2" s="43"/>
      <c r="H2" s="98"/>
      <c r="I2" s="98"/>
      <c r="J2" s="43"/>
    </row>
    <row r="3" ht="17.25" customHeight="1" spans="1:1">
      <c r="A3" s="44" t="str">
        <f>"单位名称："&amp;"昆明市公安局晋宁分局"</f>
        <v>单位名称：昆明市公安局晋宁分局</v>
      </c>
    </row>
    <row r="4" ht="44.25" customHeight="1" spans="1:10">
      <c r="A4" s="17" t="s">
        <v>199</v>
      </c>
      <c r="B4" s="17" t="s">
        <v>360</v>
      </c>
      <c r="C4" s="17" t="s">
        <v>361</v>
      </c>
      <c r="D4" s="17" t="s">
        <v>362</v>
      </c>
      <c r="E4" s="17" t="s">
        <v>363</v>
      </c>
      <c r="F4" s="99" t="s">
        <v>364</v>
      </c>
      <c r="G4" s="17" t="s">
        <v>365</v>
      </c>
      <c r="H4" s="99" t="s">
        <v>366</v>
      </c>
      <c r="I4" s="99" t="s">
        <v>367</v>
      </c>
      <c r="J4" s="17" t="s">
        <v>368</v>
      </c>
    </row>
    <row r="5" ht="18.75" customHeight="1" spans="1:10">
      <c r="A5" s="165">
        <v>1</v>
      </c>
      <c r="B5" s="165">
        <v>2</v>
      </c>
      <c r="C5" s="165">
        <v>3</v>
      </c>
      <c r="D5" s="165">
        <v>4</v>
      </c>
      <c r="E5" s="165">
        <v>5</v>
      </c>
      <c r="F5" s="71">
        <v>6</v>
      </c>
      <c r="G5" s="165">
        <v>7</v>
      </c>
      <c r="H5" s="71">
        <v>8</v>
      </c>
      <c r="I5" s="71">
        <v>9</v>
      </c>
      <c r="J5" s="165">
        <v>10</v>
      </c>
    </row>
    <row r="6" ht="42" customHeight="1" spans="1:10">
      <c r="A6" s="18" t="s">
        <v>70</v>
      </c>
      <c r="B6" s="100"/>
      <c r="C6" s="100"/>
      <c r="D6" s="100"/>
      <c r="E6" s="34"/>
      <c r="F6" s="101"/>
      <c r="G6" s="34"/>
      <c r="H6" s="101"/>
      <c r="I6" s="101"/>
      <c r="J6" s="34"/>
    </row>
    <row r="7" ht="42" customHeight="1" spans="1:10">
      <c r="A7" s="166" t="s">
        <v>70</v>
      </c>
      <c r="B7" s="33"/>
      <c r="C7" s="33"/>
      <c r="D7" s="33"/>
      <c r="E7" s="18"/>
      <c r="F7" s="33"/>
      <c r="G7" s="18"/>
      <c r="H7" s="33"/>
      <c r="I7" s="33"/>
      <c r="J7" s="18"/>
    </row>
    <row r="8" ht="42" customHeight="1" spans="1:10">
      <c r="A8" s="167" t="s">
        <v>311</v>
      </c>
      <c r="B8" s="33" t="s">
        <v>369</v>
      </c>
      <c r="C8" s="33" t="s">
        <v>370</v>
      </c>
      <c r="D8" s="33" t="s">
        <v>371</v>
      </c>
      <c r="E8" s="18" t="s">
        <v>372</v>
      </c>
      <c r="F8" s="33" t="s">
        <v>373</v>
      </c>
      <c r="G8" s="18" t="s">
        <v>98</v>
      </c>
      <c r="H8" s="33" t="s">
        <v>374</v>
      </c>
      <c r="I8" s="33" t="s">
        <v>375</v>
      </c>
      <c r="J8" s="18" t="s">
        <v>376</v>
      </c>
    </row>
    <row r="9" ht="42" customHeight="1" spans="1:10">
      <c r="A9" s="167" t="s">
        <v>311</v>
      </c>
      <c r="B9" s="33" t="s">
        <v>369</v>
      </c>
      <c r="C9" s="33" t="s">
        <v>370</v>
      </c>
      <c r="D9" s="33" t="s">
        <v>377</v>
      </c>
      <c r="E9" s="18" t="s">
        <v>378</v>
      </c>
      <c r="F9" s="33" t="s">
        <v>373</v>
      </c>
      <c r="G9" s="18" t="s">
        <v>379</v>
      </c>
      <c r="H9" s="33" t="s">
        <v>380</v>
      </c>
      <c r="I9" s="33" t="s">
        <v>375</v>
      </c>
      <c r="J9" s="18" t="s">
        <v>381</v>
      </c>
    </row>
    <row r="10" ht="42" customHeight="1" spans="1:10">
      <c r="A10" s="167" t="s">
        <v>311</v>
      </c>
      <c r="B10" s="33" t="s">
        <v>369</v>
      </c>
      <c r="C10" s="33" t="s">
        <v>382</v>
      </c>
      <c r="D10" s="33" t="s">
        <v>383</v>
      </c>
      <c r="E10" s="18" t="s">
        <v>384</v>
      </c>
      <c r="F10" s="33" t="s">
        <v>373</v>
      </c>
      <c r="G10" s="18" t="s">
        <v>385</v>
      </c>
      <c r="H10" s="33" t="s">
        <v>386</v>
      </c>
      <c r="I10" s="33" t="s">
        <v>387</v>
      </c>
      <c r="J10" s="18" t="s">
        <v>388</v>
      </c>
    </row>
    <row r="11" ht="42" customHeight="1" spans="1:10">
      <c r="A11" s="167" t="s">
        <v>311</v>
      </c>
      <c r="B11" s="33" t="s">
        <v>369</v>
      </c>
      <c r="C11" s="33" t="s">
        <v>389</v>
      </c>
      <c r="D11" s="33" t="s">
        <v>390</v>
      </c>
      <c r="E11" s="18" t="s">
        <v>391</v>
      </c>
      <c r="F11" s="33" t="s">
        <v>392</v>
      </c>
      <c r="G11" s="18" t="s">
        <v>393</v>
      </c>
      <c r="H11" s="33" t="s">
        <v>380</v>
      </c>
      <c r="I11" s="33" t="s">
        <v>375</v>
      </c>
      <c r="J11" s="18" t="s">
        <v>394</v>
      </c>
    </row>
    <row r="12" ht="42" customHeight="1" spans="1:10">
      <c r="A12" s="167" t="s">
        <v>313</v>
      </c>
      <c r="B12" s="33" t="s">
        <v>395</v>
      </c>
      <c r="C12" s="33" t="s">
        <v>370</v>
      </c>
      <c r="D12" s="33" t="s">
        <v>371</v>
      </c>
      <c r="E12" s="18" t="s">
        <v>396</v>
      </c>
      <c r="F12" s="33" t="s">
        <v>392</v>
      </c>
      <c r="G12" s="18" t="s">
        <v>397</v>
      </c>
      <c r="H12" s="33" t="s">
        <v>398</v>
      </c>
      <c r="I12" s="33" t="s">
        <v>375</v>
      </c>
      <c r="J12" s="18" t="s">
        <v>399</v>
      </c>
    </row>
    <row r="13" ht="42" customHeight="1" spans="1:10">
      <c r="A13" s="167" t="s">
        <v>313</v>
      </c>
      <c r="B13" s="33" t="s">
        <v>395</v>
      </c>
      <c r="C13" s="33" t="s">
        <v>370</v>
      </c>
      <c r="D13" s="33" t="s">
        <v>371</v>
      </c>
      <c r="E13" s="18" t="s">
        <v>400</v>
      </c>
      <c r="F13" s="33" t="s">
        <v>401</v>
      </c>
      <c r="G13" s="18" t="s">
        <v>402</v>
      </c>
      <c r="H13" s="33" t="s">
        <v>403</v>
      </c>
      <c r="I13" s="33" t="s">
        <v>375</v>
      </c>
      <c r="J13" s="18" t="s">
        <v>404</v>
      </c>
    </row>
    <row r="14" ht="42" customHeight="1" spans="1:10">
      <c r="A14" s="167" t="s">
        <v>313</v>
      </c>
      <c r="B14" s="33" t="s">
        <v>395</v>
      </c>
      <c r="C14" s="33" t="s">
        <v>370</v>
      </c>
      <c r="D14" s="33" t="s">
        <v>377</v>
      </c>
      <c r="E14" s="18" t="s">
        <v>405</v>
      </c>
      <c r="F14" s="33" t="s">
        <v>392</v>
      </c>
      <c r="G14" s="18" t="s">
        <v>406</v>
      </c>
      <c r="H14" s="33" t="s">
        <v>380</v>
      </c>
      <c r="I14" s="33" t="s">
        <v>375</v>
      </c>
      <c r="J14" s="18" t="s">
        <v>407</v>
      </c>
    </row>
    <row r="15" ht="42" customHeight="1" spans="1:10">
      <c r="A15" s="167" t="s">
        <v>313</v>
      </c>
      <c r="B15" s="33" t="s">
        <v>395</v>
      </c>
      <c r="C15" s="33" t="s">
        <v>382</v>
      </c>
      <c r="D15" s="33" t="s">
        <v>383</v>
      </c>
      <c r="E15" s="18" t="s">
        <v>408</v>
      </c>
      <c r="F15" s="33" t="s">
        <v>373</v>
      </c>
      <c r="G15" s="18" t="s">
        <v>379</v>
      </c>
      <c r="H15" s="33" t="s">
        <v>380</v>
      </c>
      <c r="I15" s="33" t="s">
        <v>375</v>
      </c>
      <c r="J15" s="18" t="s">
        <v>409</v>
      </c>
    </row>
    <row r="16" ht="42" customHeight="1" spans="1:10">
      <c r="A16" s="167" t="s">
        <v>313</v>
      </c>
      <c r="B16" s="33" t="s">
        <v>395</v>
      </c>
      <c r="C16" s="33" t="s">
        <v>389</v>
      </c>
      <c r="D16" s="33" t="s">
        <v>390</v>
      </c>
      <c r="E16" s="18" t="s">
        <v>410</v>
      </c>
      <c r="F16" s="33" t="s">
        <v>411</v>
      </c>
      <c r="G16" s="18" t="s">
        <v>393</v>
      </c>
      <c r="H16" s="33" t="s">
        <v>380</v>
      </c>
      <c r="I16" s="33" t="s">
        <v>375</v>
      </c>
      <c r="J16" s="18" t="s">
        <v>410</v>
      </c>
    </row>
    <row r="17" ht="42" customHeight="1" spans="1:10">
      <c r="A17" s="167" t="s">
        <v>323</v>
      </c>
      <c r="B17" s="33" t="s">
        <v>412</v>
      </c>
      <c r="C17" s="33" t="s">
        <v>370</v>
      </c>
      <c r="D17" s="33" t="s">
        <v>371</v>
      </c>
      <c r="E17" s="18" t="s">
        <v>413</v>
      </c>
      <c r="F17" s="33" t="s">
        <v>392</v>
      </c>
      <c r="G17" s="18" t="s">
        <v>85</v>
      </c>
      <c r="H17" s="33" t="s">
        <v>414</v>
      </c>
      <c r="I17" s="33" t="s">
        <v>375</v>
      </c>
      <c r="J17" s="18" t="s">
        <v>415</v>
      </c>
    </row>
    <row r="18" ht="42" customHeight="1" spans="1:10">
      <c r="A18" s="167" t="s">
        <v>323</v>
      </c>
      <c r="B18" s="33" t="s">
        <v>412</v>
      </c>
      <c r="C18" s="33" t="s">
        <v>370</v>
      </c>
      <c r="D18" s="33" t="s">
        <v>377</v>
      </c>
      <c r="E18" s="18" t="s">
        <v>416</v>
      </c>
      <c r="F18" s="33" t="s">
        <v>392</v>
      </c>
      <c r="G18" s="18" t="s">
        <v>417</v>
      </c>
      <c r="H18" s="33" t="s">
        <v>380</v>
      </c>
      <c r="I18" s="33" t="s">
        <v>375</v>
      </c>
      <c r="J18" s="18" t="s">
        <v>418</v>
      </c>
    </row>
    <row r="19" ht="42" customHeight="1" spans="1:10">
      <c r="A19" s="167" t="s">
        <v>323</v>
      </c>
      <c r="B19" s="33" t="s">
        <v>412</v>
      </c>
      <c r="C19" s="33" t="s">
        <v>382</v>
      </c>
      <c r="D19" s="33" t="s">
        <v>383</v>
      </c>
      <c r="E19" s="18" t="s">
        <v>419</v>
      </c>
      <c r="F19" s="33" t="s">
        <v>373</v>
      </c>
      <c r="G19" s="18" t="s">
        <v>385</v>
      </c>
      <c r="H19" s="33" t="s">
        <v>386</v>
      </c>
      <c r="I19" s="33" t="s">
        <v>387</v>
      </c>
      <c r="J19" s="18" t="s">
        <v>419</v>
      </c>
    </row>
    <row r="20" ht="42" customHeight="1" spans="1:10">
      <c r="A20" s="167" t="s">
        <v>323</v>
      </c>
      <c r="B20" s="33" t="s">
        <v>412</v>
      </c>
      <c r="C20" s="33" t="s">
        <v>389</v>
      </c>
      <c r="D20" s="33" t="s">
        <v>390</v>
      </c>
      <c r="E20" s="18" t="s">
        <v>420</v>
      </c>
      <c r="F20" s="33" t="s">
        <v>392</v>
      </c>
      <c r="G20" s="18" t="s">
        <v>406</v>
      </c>
      <c r="H20" s="33" t="s">
        <v>380</v>
      </c>
      <c r="I20" s="33" t="s">
        <v>375</v>
      </c>
      <c r="J20" s="18" t="s">
        <v>421</v>
      </c>
    </row>
    <row r="21" ht="42" customHeight="1" spans="1:10">
      <c r="A21" s="167" t="s">
        <v>325</v>
      </c>
      <c r="B21" s="33" t="s">
        <v>422</v>
      </c>
      <c r="C21" s="33" t="s">
        <v>370</v>
      </c>
      <c r="D21" s="33" t="s">
        <v>371</v>
      </c>
      <c r="E21" s="18" t="s">
        <v>423</v>
      </c>
      <c r="F21" s="33" t="s">
        <v>373</v>
      </c>
      <c r="G21" s="18" t="s">
        <v>424</v>
      </c>
      <c r="H21" s="33" t="s">
        <v>425</v>
      </c>
      <c r="I21" s="33" t="s">
        <v>375</v>
      </c>
      <c r="J21" s="18" t="s">
        <v>423</v>
      </c>
    </row>
    <row r="22" ht="42" customHeight="1" spans="1:10">
      <c r="A22" s="167" t="s">
        <v>325</v>
      </c>
      <c r="B22" s="33" t="s">
        <v>422</v>
      </c>
      <c r="C22" s="33" t="s">
        <v>370</v>
      </c>
      <c r="D22" s="33" t="s">
        <v>377</v>
      </c>
      <c r="E22" s="18" t="s">
        <v>426</v>
      </c>
      <c r="F22" s="33" t="s">
        <v>373</v>
      </c>
      <c r="G22" s="18" t="s">
        <v>379</v>
      </c>
      <c r="H22" s="33" t="s">
        <v>380</v>
      </c>
      <c r="I22" s="33" t="s">
        <v>375</v>
      </c>
      <c r="J22" s="18" t="s">
        <v>427</v>
      </c>
    </row>
    <row r="23" ht="42" customHeight="1" spans="1:10">
      <c r="A23" s="167" t="s">
        <v>325</v>
      </c>
      <c r="B23" s="33" t="s">
        <v>422</v>
      </c>
      <c r="C23" s="33" t="s">
        <v>382</v>
      </c>
      <c r="D23" s="33" t="s">
        <v>383</v>
      </c>
      <c r="E23" s="18" t="s">
        <v>428</v>
      </c>
      <c r="F23" s="33" t="s">
        <v>392</v>
      </c>
      <c r="G23" s="18" t="s">
        <v>393</v>
      </c>
      <c r="H23" s="33" t="s">
        <v>380</v>
      </c>
      <c r="I23" s="33" t="s">
        <v>375</v>
      </c>
      <c r="J23" s="18" t="s">
        <v>429</v>
      </c>
    </row>
    <row r="24" ht="42" customHeight="1" spans="1:10">
      <c r="A24" s="167" t="s">
        <v>325</v>
      </c>
      <c r="B24" s="33" t="s">
        <v>422</v>
      </c>
      <c r="C24" s="33" t="s">
        <v>389</v>
      </c>
      <c r="D24" s="33" t="s">
        <v>390</v>
      </c>
      <c r="E24" s="18" t="s">
        <v>430</v>
      </c>
      <c r="F24" s="33" t="s">
        <v>392</v>
      </c>
      <c r="G24" s="18" t="s">
        <v>406</v>
      </c>
      <c r="H24" s="33" t="s">
        <v>380</v>
      </c>
      <c r="I24" s="33" t="s">
        <v>375</v>
      </c>
      <c r="J24" s="18" t="s">
        <v>430</v>
      </c>
    </row>
    <row r="25" ht="42" customHeight="1" spans="1:10">
      <c r="A25" s="167" t="s">
        <v>309</v>
      </c>
      <c r="B25" s="33" t="s">
        <v>431</v>
      </c>
      <c r="C25" s="33" t="s">
        <v>370</v>
      </c>
      <c r="D25" s="33" t="s">
        <v>371</v>
      </c>
      <c r="E25" s="18" t="s">
        <v>432</v>
      </c>
      <c r="F25" s="33" t="s">
        <v>392</v>
      </c>
      <c r="G25" s="18" t="s">
        <v>433</v>
      </c>
      <c r="H25" s="33" t="s">
        <v>403</v>
      </c>
      <c r="I25" s="33" t="s">
        <v>375</v>
      </c>
      <c r="J25" s="18" t="s">
        <v>434</v>
      </c>
    </row>
    <row r="26" ht="42" customHeight="1" spans="1:10">
      <c r="A26" s="167" t="s">
        <v>309</v>
      </c>
      <c r="B26" s="33" t="s">
        <v>431</v>
      </c>
      <c r="C26" s="33" t="s">
        <v>370</v>
      </c>
      <c r="D26" s="33" t="s">
        <v>435</v>
      </c>
      <c r="E26" s="18" t="s">
        <v>436</v>
      </c>
      <c r="F26" s="33" t="s">
        <v>373</v>
      </c>
      <c r="G26" s="18" t="s">
        <v>379</v>
      </c>
      <c r="H26" s="33" t="s">
        <v>380</v>
      </c>
      <c r="I26" s="33" t="s">
        <v>375</v>
      </c>
      <c r="J26" s="18" t="s">
        <v>437</v>
      </c>
    </row>
    <row r="27" ht="42" customHeight="1" spans="1:10">
      <c r="A27" s="167" t="s">
        <v>309</v>
      </c>
      <c r="B27" s="33" t="s">
        <v>431</v>
      </c>
      <c r="C27" s="33" t="s">
        <v>382</v>
      </c>
      <c r="D27" s="33" t="s">
        <v>383</v>
      </c>
      <c r="E27" s="18" t="s">
        <v>438</v>
      </c>
      <c r="F27" s="33" t="s">
        <v>392</v>
      </c>
      <c r="G27" s="18" t="s">
        <v>439</v>
      </c>
      <c r="H27" s="33" t="s">
        <v>380</v>
      </c>
      <c r="I27" s="33" t="s">
        <v>375</v>
      </c>
      <c r="J27" s="18" t="s">
        <v>440</v>
      </c>
    </row>
    <row r="28" ht="42" customHeight="1" spans="1:10">
      <c r="A28" s="167" t="s">
        <v>309</v>
      </c>
      <c r="B28" s="33" t="s">
        <v>431</v>
      </c>
      <c r="C28" s="33" t="s">
        <v>389</v>
      </c>
      <c r="D28" s="33" t="s">
        <v>390</v>
      </c>
      <c r="E28" s="18" t="s">
        <v>441</v>
      </c>
      <c r="F28" s="33" t="s">
        <v>392</v>
      </c>
      <c r="G28" s="18" t="s">
        <v>393</v>
      </c>
      <c r="H28" s="33" t="s">
        <v>380</v>
      </c>
      <c r="I28" s="33" t="s">
        <v>375</v>
      </c>
      <c r="J28" s="18" t="s">
        <v>441</v>
      </c>
    </row>
    <row r="29" ht="42" customHeight="1" spans="1:10">
      <c r="A29" s="167" t="s">
        <v>321</v>
      </c>
      <c r="B29" s="33" t="s">
        <v>442</v>
      </c>
      <c r="C29" s="33" t="s">
        <v>370</v>
      </c>
      <c r="D29" s="33" t="s">
        <v>371</v>
      </c>
      <c r="E29" s="18" t="s">
        <v>443</v>
      </c>
      <c r="F29" s="33" t="s">
        <v>373</v>
      </c>
      <c r="G29" s="18" t="s">
        <v>85</v>
      </c>
      <c r="H29" s="33" t="s">
        <v>414</v>
      </c>
      <c r="I29" s="33" t="s">
        <v>375</v>
      </c>
      <c r="J29" s="18" t="s">
        <v>444</v>
      </c>
    </row>
    <row r="30" ht="42" customHeight="1" spans="1:10">
      <c r="A30" s="167" t="s">
        <v>321</v>
      </c>
      <c r="B30" s="33" t="s">
        <v>442</v>
      </c>
      <c r="C30" s="33" t="s">
        <v>370</v>
      </c>
      <c r="D30" s="33" t="s">
        <v>377</v>
      </c>
      <c r="E30" s="18" t="s">
        <v>445</v>
      </c>
      <c r="F30" s="33" t="s">
        <v>392</v>
      </c>
      <c r="G30" s="18" t="s">
        <v>87</v>
      </c>
      <c r="H30" s="33" t="s">
        <v>403</v>
      </c>
      <c r="I30" s="33" t="s">
        <v>375</v>
      </c>
      <c r="J30" s="18" t="s">
        <v>446</v>
      </c>
    </row>
    <row r="31" ht="42" customHeight="1" spans="1:10">
      <c r="A31" s="167" t="s">
        <v>321</v>
      </c>
      <c r="B31" s="33" t="s">
        <v>442</v>
      </c>
      <c r="C31" s="33" t="s">
        <v>382</v>
      </c>
      <c r="D31" s="33" t="s">
        <v>383</v>
      </c>
      <c r="E31" s="18" t="s">
        <v>447</v>
      </c>
      <c r="F31" s="33" t="s">
        <v>373</v>
      </c>
      <c r="G31" s="18" t="s">
        <v>448</v>
      </c>
      <c r="H31" s="33" t="s">
        <v>386</v>
      </c>
      <c r="I31" s="33" t="s">
        <v>387</v>
      </c>
      <c r="J31" s="18" t="s">
        <v>449</v>
      </c>
    </row>
    <row r="32" ht="42" customHeight="1" spans="1:10">
      <c r="A32" s="167" t="s">
        <v>321</v>
      </c>
      <c r="B32" s="33" t="s">
        <v>442</v>
      </c>
      <c r="C32" s="33" t="s">
        <v>389</v>
      </c>
      <c r="D32" s="33" t="s">
        <v>390</v>
      </c>
      <c r="E32" s="18" t="s">
        <v>450</v>
      </c>
      <c r="F32" s="33" t="s">
        <v>392</v>
      </c>
      <c r="G32" s="18" t="s">
        <v>393</v>
      </c>
      <c r="H32" s="33" t="s">
        <v>380</v>
      </c>
      <c r="I32" s="33" t="s">
        <v>375</v>
      </c>
      <c r="J32" s="18" t="s">
        <v>451</v>
      </c>
    </row>
    <row r="33" ht="42" customHeight="1" spans="1:10">
      <c r="A33" s="167" t="s">
        <v>317</v>
      </c>
      <c r="B33" s="33" t="s">
        <v>452</v>
      </c>
      <c r="C33" s="33" t="s">
        <v>370</v>
      </c>
      <c r="D33" s="33" t="s">
        <v>371</v>
      </c>
      <c r="E33" s="18" t="s">
        <v>453</v>
      </c>
      <c r="F33" s="33" t="s">
        <v>392</v>
      </c>
      <c r="G33" s="18" t="s">
        <v>94</v>
      </c>
      <c r="H33" s="33" t="s">
        <v>454</v>
      </c>
      <c r="I33" s="33" t="s">
        <v>375</v>
      </c>
      <c r="J33" s="18" t="s">
        <v>455</v>
      </c>
    </row>
    <row r="34" ht="42" customHeight="1" spans="1:10">
      <c r="A34" s="167" t="s">
        <v>317</v>
      </c>
      <c r="B34" s="33" t="s">
        <v>452</v>
      </c>
      <c r="C34" s="33" t="s">
        <v>370</v>
      </c>
      <c r="D34" s="33" t="s">
        <v>377</v>
      </c>
      <c r="E34" s="18" t="s">
        <v>456</v>
      </c>
      <c r="F34" s="33" t="s">
        <v>401</v>
      </c>
      <c r="G34" s="18" t="s">
        <v>457</v>
      </c>
      <c r="H34" s="33" t="s">
        <v>386</v>
      </c>
      <c r="I34" s="33" t="s">
        <v>375</v>
      </c>
      <c r="J34" s="18" t="s">
        <v>458</v>
      </c>
    </row>
    <row r="35" ht="42" customHeight="1" spans="1:10">
      <c r="A35" s="167" t="s">
        <v>317</v>
      </c>
      <c r="B35" s="33" t="s">
        <v>452</v>
      </c>
      <c r="C35" s="33" t="s">
        <v>382</v>
      </c>
      <c r="D35" s="33" t="s">
        <v>383</v>
      </c>
      <c r="E35" s="18" t="s">
        <v>459</v>
      </c>
      <c r="F35" s="33" t="s">
        <v>373</v>
      </c>
      <c r="G35" s="18" t="s">
        <v>460</v>
      </c>
      <c r="H35" s="33" t="s">
        <v>386</v>
      </c>
      <c r="I35" s="33" t="s">
        <v>387</v>
      </c>
      <c r="J35" s="18" t="s">
        <v>461</v>
      </c>
    </row>
    <row r="36" ht="42" customHeight="1" spans="1:10">
      <c r="A36" s="167" t="s">
        <v>317</v>
      </c>
      <c r="B36" s="33" t="s">
        <v>452</v>
      </c>
      <c r="C36" s="33" t="s">
        <v>389</v>
      </c>
      <c r="D36" s="33" t="s">
        <v>390</v>
      </c>
      <c r="E36" s="18" t="s">
        <v>391</v>
      </c>
      <c r="F36" s="33" t="s">
        <v>392</v>
      </c>
      <c r="G36" s="18" t="s">
        <v>462</v>
      </c>
      <c r="H36" s="33" t="s">
        <v>380</v>
      </c>
      <c r="I36" s="33" t="s">
        <v>375</v>
      </c>
      <c r="J36" s="18" t="s">
        <v>463</v>
      </c>
    </row>
    <row r="37" ht="42" customHeight="1" spans="1:10">
      <c r="A37" s="167" t="s">
        <v>329</v>
      </c>
      <c r="B37" s="33" t="s">
        <v>464</v>
      </c>
      <c r="C37" s="33" t="s">
        <v>370</v>
      </c>
      <c r="D37" s="33" t="s">
        <v>371</v>
      </c>
      <c r="E37" s="18" t="s">
        <v>465</v>
      </c>
      <c r="F37" s="33" t="s">
        <v>392</v>
      </c>
      <c r="G37" s="18" t="s">
        <v>379</v>
      </c>
      <c r="H37" s="33" t="s">
        <v>380</v>
      </c>
      <c r="I37" s="33" t="s">
        <v>375</v>
      </c>
      <c r="J37" s="18" t="s">
        <v>465</v>
      </c>
    </row>
    <row r="38" ht="42" customHeight="1" spans="1:10">
      <c r="A38" s="167" t="s">
        <v>329</v>
      </c>
      <c r="B38" s="33" t="s">
        <v>464</v>
      </c>
      <c r="C38" s="33" t="s">
        <v>382</v>
      </c>
      <c r="D38" s="33" t="s">
        <v>383</v>
      </c>
      <c r="E38" s="18" t="s">
        <v>466</v>
      </c>
      <c r="F38" s="33" t="s">
        <v>373</v>
      </c>
      <c r="G38" s="18" t="s">
        <v>467</v>
      </c>
      <c r="H38" s="33" t="s">
        <v>386</v>
      </c>
      <c r="I38" s="33" t="s">
        <v>387</v>
      </c>
      <c r="J38" s="18" t="s">
        <v>468</v>
      </c>
    </row>
    <row r="39" ht="42" customHeight="1" spans="1:10">
      <c r="A39" s="167" t="s">
        <v>329</v>
      </c>
      <c r="B39" s="33" t="s">
        <v>464</v>
      </c>
      <c r="C39" s="33" t="s">
        <v>389</v>
      </c>
      <c r="D39" s="33" t="s">
        <v>390</v>
      </c>
      <c r="E39" s="18" t="s">
        <v>469</v>
      </c>
      <c r="F39" s="33" t="s">
        <v>392</v>
      </c>
      <c r="G39" s="18" t="s">
        <v>470</v>
      </c>
      <c r="H39" s="33" t="s">
        <v>380</v>
      </c>
      <c r="I39" s="33" t="s">
        <v>375</v>
      </c>
      <c r="J39" s="18" t="s">
        <v>469</v>
      </c>
    </row>
    <row r="40" ht="42" customHeight="1" spans="1:10">
      <c r="A40" s="167" t="s">
        <v>327</v>
      </c>
      <c r="B40" s="33" t="s">
        <v>471</v>
      </c>
      <c r="C40" s="33" t="s">
        <v>370</v>
      </c>
      <c r="D40" s="33" t="s">
        <v>371</v>
      </c>
      <c r="E40" s="18" t="s">
        <v>472</v>
      </c>
      <c r="F40" s="33" t="s">
        <v>392</v>
      </c>
      <c r="G40" s="18" t="s">
        <v>473</v>
      </c>
      <c r="H40" s="33" t="s">
        <v>380</v>
      </c>
      <c r="I40" s="33" t="s">
        <v>375</v>
      </c>
      <c r="J40" s="18" t="s">
        <v>474</v>
      </c>
    </row>
    <row r="41" ht="42" customHeight="1" spans="1:10">
      <c r="A41" s="167" t="s">
        <v>327</v>
      </c>
      <c r="B41" s="33" t="s">
        <v>471</v>
      </c>
      <c r="C41" s="33" t="s">
        <v>382</v>
      </c>
      <c r="D41" s="33" t="s">
        <v>383</v>
      </c>
      <c r="E41" s="18" t="s">
        <v>466</v>
      </c>
      <c r="F41" s="33" t="s">
        <v>373</v>
      </c>
      <c r="G41" s="18" t="s">
        <v>475</v>
      </c>
      <c r="H41" s="33" t="s">
        <v>386</v>
      </c>
      <c r="I41" s="33" t="s">
        <v>387</v>
      </c>
      <c r="J41" s="18" t="s">
        <v>468</v>
      </c>
    </row>
    <row r="42" ht="42" customHeight="1" spans="1:10">
      <c r="A42" s="167" t="s">
        <v>327</v>
      </c>
      <c r="B42" s="33" t="s">
        <v>471</v>
      </c>
      <c r="C42" s="33" t="s">
        <v>389</v>
      </c>
      <c r="D42" s="33" t="s">
        <v>390</v>
      </c>
      <c r="E42" s="18" t="s">
        <v>469</v>
      </c>
      <c r="F42" s="33" t="s">
        <v>392</v>
      </c>
      <c r="G42" s="18" t="s">
        <v>462</v>
      </c>
      <c r="H42" s="33" t="s">
        <v>380</v>
      </c>
      <c r="I42" s="33" t="s">
        <v>375</v>
      </c>
      <c r="J42" s="18" t="s">
        <v>469</v>
      </c>
    </row>
    <row r="43" ht="42" customHeight="1" spans="1:10">
      <c r="A43" s="167" t="s">
        <v>319</v>
      </c>
      <c r="B43" s="33" t="s">
        <v>476</v>
      </c>
      <c r="C43" s="33" t="s">
        <v>370</v>
      </c>
      <c r="D43" s="33" t="s">
        <v>371</v>
      </c>
      <c r="E43" s="18" t="s">
        <v>477</v>
      </c>
      <c r="F43" s="33" t="s">
        <v>392</v>
      </c>
      <c r="G43" s="18" t="s">
        <v>406</v>
      </c>
      <c r="H43" s="33" t="s">
        <v>403</v>
      </c>
      <c r="I43" s="33" t="s">
        <v>375</v>
      </c>
      <c r="J43" s="18" t="s">
        <v>478</v>
      </c>
    </row>
    <row r="44" ht="42" customHeight="1" spans="1:10">
      <c r="A44" s="167" t="s">
        <v>319</v>
      </c>
      <c r="B44" s="33" t="s">
        <v>476</v>
      </c>
      <c r="C44" s="33" t="s">
        <v>370</v>
      </c>
      <c r="D44" s="33" t="s">
        <v>377</v>
      </c>
      <c r="E44" s="18" t="s">
        <v>479</v>
      </c>
      <c r="F44" s="33" t="s">
        <v>373</v>
      </c>
      <c r="G44" s="18" t="s">
        <v>379</v>
      </c>
      <c r="H44" s="33" t="s">
        <v>380</v>
      </c>
      <c r="I44" s="33" t="s">
        <v>375</v>
      </c>
      <c r="J44" s="18" t="s">
        <v>480</v>
      </c>
    </row>
    <row r="45" ht="42" customHeight="1" spans="1:10">
      <c r="A45" s="167" t="s">
        <v>319</v>
      </c>
      <c r="B45" s="33" t="s">
        <v>476</v>
      </c>
      <c r="C45" s="33" t="s">
        <v>382</v>
      </c>
      <c r="D45" s="33" t="s">
        <v>383</v>
      </c>
      <c r="E45" s="18" t="s">
        <v>481</v>
      </c>
      <c r="F45" s="33" t="s">
        <v>373</v>
      </c>
      <c r="G45" s="18" t="s">
        <v>482</v>
      </c>
      <c r="H45" s="33" t="s">
        <v>386</v>
      </c>
      <c r="I45" s="33" t="s">
        <v>387</v>
      </c>
      <c r="J45" s="18" t="s">
        <v>481</v>
      </c>
    </row>
    <row r="46" ht="42" customHeight="1" spans="1:10">
      <c r="A46" s="167" t="s">
        <v>319</v>
      </c>
      <c r="B46" s="33" t="s">
        <v>476</v>
      </c>
      <c r="C46" s="33" t="s">
        <v>389</v>
      </c>
      <c r="D46" s="33" t="s">
        <v>390</v>
      </c>
      <c r="E46" s="18" t="s">
        <v>483</v>
      </c>
      <c r="F46" s="33" t="s">
        <v>392</v>
      </c>
      <c r="G46" s="18" t="s">
        <v>406</v>
      </c>
      <c r="H46" s="33" t="s">
        <v>380</v>
      </c>
      <c r="I46" s="33" t="s">
        <v>375</v>
      </c>
      <c r="J46" s="18" t="s">
        <v>484</v>
      </c>
    </row>
    <row r="47" ht="42" customHeight="1" spans="1:10">
      <c r="A47" s="167" t="s">
        <v>315</v>
      </c>
      <c r="B47" s="33" t="s">
        <v>485</v>
      </c>
      <c r="C47" s="33" t="s">
        <v>370</v>
      </c>
      <c r="D47" s="33" t="s">
        <v>371</v>
      </c>
      <c r="E47" s="18" t="s">
        <v>486</v>
      </c>
      <c r="F47" s="33" t="s">
        <v>392</v>
      </c>
      <c r="G47" s="18" t="s">
        <v>379</v>
      </c>
      <c r="H47" s="33" t="s">
        <v>403</v>
      </c>
      <c r="I47" s="33" t="s">
        <v>375</v>
      </c>
      <c r="J47" s="18" t="s">
        <v>487</v>
      </c>
    </row>
    <row r="48" ht="42" customHeight="1" spans="1:10">
      <c r="A48" s="167" t="s">
        <v>315</v>
      </c>
      <c r="B48" s="33" t="s">
        <v>485</v>
      </c>
      <c r="C48" s="33" t="s">
        <v>370</v>
      </c>
      <c r="D48" s="33" t="s">
        <v>371</v>
      </c>
      <c r="E48" s="18" t="s">
        <v>488</v>
      </c>
      <c r="F48" s="33" t="s">
        <v>373</v>
      </c>
      <c r="G48" s="18" t="s">
        <v>86</v>
      </c>
      <c r="H48" s="33" t="s">
        <v>374</v>
      </c>
      <c r="I48" s="33" t="s">
        <v>375</v>
      </c>
      <c r="J48" s="18" t="s">
        <v>489</v>
      </c>
    </row>
    <row r="49" ht="42" customHeight="1" spans="1:10">
      <c r="A49" s="167" t="s">
        <v>315</v>
      </c>
      <c r="B49" s="33" t="s">
        <v>485</v>
      </c>
      <c r="C49" s="33" t="s">
        <v>370</v>
      </c>
      <c r="D49" s="33" t="s">
        <v>377</v>
      </c>
      <c r="E49" s="18" t="s">
        <v>490</v>
      </c>
      <c r="F49" s="33" t="s">
        <v>392</v>
      </c>
      <c r="G49" s="18" t="s">
        <v>406</v>
      </c>
      <c r="H49" s="33" t="s">
        <v>380</v>
      </c>
      <c r="I49" s="33" t="s">
        <v>375</v>
      </c>
      <c r="J49" s="18" t="s">
        <v>491</v>
      </c>
    </row>
    <row r="50" ht="42" customHeight="1" spans="1:10">
      <c r="A50" s="167" t="s">
        <v>315</v>
      </c>
      <c r="B50" s="33" t="s">
        <v>485</v>
      </c>
      <c r="C50" s="33" t="s">
        <v>370</v>
      </c>
      <c r="D50" s="33" t="s">
        <v>377</v>
      </c>
      <c r="E50" s="18" t="s">
        <v>492</v>
      </c>
      <c r="F50" s="33" t="s">
        <v>392</v>
      </c>
      <c r="G50" s="18" t="s">
        <v>379</v>
      </c>
      <c r="H50" s="33" t="s">
        <v>380</v>
      </c>
      <c r="I50" s="33" t="s">
        <v>375</v>
      </c>
      <c r="J50" s="18" t="s">
        <v>493</v>
      </c>
    </row>
    <row r="51" ht="42" customHeight="1" spans="1:10">
      <c r="A51" s="167" t="s">
        <v>315</v>
      </c>
      <c r="B51" s="33" t="s">
        <v>485</v>
      </c>
      <c r="C51" s="33" t="s">
        <v>382</v>
      </c>
      <c r="D51" s="33" t="s">
        <v>383</v>
      </c>
      <c r="E51" s="18" t="s">
        <v>494</v>
      </c>
      <c r="F51" s="33" t="s">
        <v>373</v>
      </c>
      <c r="G51" s="18" t="s">
        <v>495</v>
      </c>
      <c r="H51" s="33" t="s">
        <v>386</v>
      </c>
      <c r="I51" s="33" t="s">
        <v>387</v>
      </c>
      <c r="J51" s="18" t="s">
        <v>496</v>
      </c>
    </row>
    <row r="52" ht="42" customHeight="1" spans="1:10">
      <c r="A52" s="167" t="s">
        <v>315</v>
      </c>
      <c r="B52" s="33" t="s">
        <v>485</v>
      </c>
      <c r="C52" s="33" t="s">
        <v>389</v>
      </c>
      <c r="D52" s="33" t="s">
        <v>390</v>
      </c>
      <c r="E52" s="18" t="s">
        <v>469</v>
      </c>
      <c r="F52" s="33" t="s">
        <v>392</v>
      </c>
      <c r="G52" s="18" t="s">
        <v>393</v>
      </c>
      <c r="H52" s="33" t="s">
        <v>380</v>
      </c>
      <c r="I52" s="33" t="s">
        <v>375</v>
      </c>
      <c r="J52" s="18" t="s">
        <v>469</v>
      </c>
    </row>
    <row r="53" ht="42" customHeight="1" spans="1:10">
      <c r="A53" s="166" t="s">
        <v>73</v>
      </c>
      <c r="B53" s="26"/>
      <c r="C53" s="26"/>
      <c r="D53" s="26"/>
      <c r="E53" s="26"/>
      <c r="F53" s="26"/>
      <c r="G53" s="26"/>
      <c r="H53" s="26"/>
      <c r="I53" s="26"/>
      <c r="J53" s="26"/>
    </row>
    <row r="54" ht="42" customHeight="1" spans="1:10">
      <c r="A54" s="167" t="s">
        <v>351</v>
      </c>
      <c r="B54" s="33" t="s">
        <v>497</v>
      </c>
      <c r="C54" s="33" t="s">
        <v>370</v>
      </c>
      <c r="D54" s="33" t="s">
        <v>377</v>
      </c>
      <c r="E54" s="18" t="s">
        <v>498</v>
      </c>
      <c r="F54" s="33" t="s">
        <v>392</v>
      </c>
      <c r="G54" s="18" t="s">
        <v>499</v>
      </c>
      <c r="H54" s="33" t="s">
        <v>380</v>
      </c>
      <c r="I54" s="33" t="s">
        <v>387</v>
      </c>
      <c r="J54" s="18" t="s">
        <v>500</v>
      </c>
    </row>
    <row r="55" ht="42" customHeight="1" spans="1:10">
      <c r="A55" s="167" t="s">
        <v>351</v>
      </c>
      <c r="B55" s="33" t="s">
        <v>497</v>
      </c>
      <c r="C55" s="33" t="s">
        <v>382</v>
      </c>
      <c r="D55" s="33" t="s">
        <v>383</v>
      </c>
      <c r="E55" s="18" t="s">
        <v>501</v>
      </c>
      <c r="F55" s="33" t="s">
        <v>392</v>
      </c>
      <c r="G55" s="18" t="s">
        <v>502</v>
      </c>
      <c r="H55" s="33" t="s">
        <v>380</v>
      </c>
      <c r="I55" s="33" t="s">
        <v>387</v>
      </c>
      <c r="J55" s="18" t="s">
        <v>503</v>
      </c>
    </row>
    <row r="56" ht="42" customHeight="1" spans="1:10">
      <c r="A56" s="167" t="s">
        <v>351</v>
      </c>
      <c r="B56" s="33" t="s">
        <v>497</v>
      </c>
      <c r="C56" s="33" t="s">
        <v>389</v>
      </c>
      <c r="D56" s="33" t="s">
        <v>390</v>
      </c>
      <c r="E56" s="18" t="s">
        <v>504</v>
      </c>
      <c r="F56" s="33" t="s">
        <v>392</v>
      </c>
      <c r="G56" s="18" t="s">
        <v>393</v>
      </c>
      <c r="H56" s="33" t="s">
        <v>380</v>
      </c>
      <c r="I56" s="33" t="s">
        <v>387</v>
      </c>
      <c r="J56" s="18" t="s">
        <v>505</v>
      </c>
    </row>
    <row r="57" ht="42" customHeight="1" spans="1:10">
      <c r="A57" s="167" t="s">
        <v>345</v>
      </c>
      <c r="B57" s="33" t="s">
        <v>506</v>
      </c>
      <c r="C57" s="33" t="s">
        <v>370</v>
      </c>
      <c r="D57" s="33" t="s">
        <v>371</v>
      </c>
      <c r="E57" s="18" t="s">
        <v>507</v>
      </c>
      <c r="F57" s="33" t="s">
        <v>392</v>
      </c>
      <c r="G57" s="18" t="s">
        <v>508</v>
      </c>
      <c r="H57" s="33" t="s">
        <v>403</v>
      </c>
      <c r="I57" s="33" t="s">
        <v>375</v>
      </c>
      <c r="J57" s="18" t="s">
        <v>509</v>
      </c>
    </row>
    <row r="58" ht="42" customHeight="1" spans="1:10">
      <c r="A58" s="167" t="s">
        <v>345</v>
      </c>
      <c r="B58" s="33" t="s">
        <v>506</v>
      </c>
      <c r="C58" s="33" t="s">
        <v>370</v>
      </c>
      <c r="D58" s="33" t="s">
        <v>377</v>
      </c>
      <c r="E58" s="18" t="s">
        <v>510</v>
      </c>
      <c r="F58" s="33" t="s">
        <v>373</v>
      </c>
      <c r="G58" s="18" t="s">
        <v>393</v>
      </c>
      <c r="H58" s="33" t="s">
        <v>380</v>
      </c>
      <c r="I58" s="33" t="s">
        <v>387</v>
      </c>
      <c r="J58" s="18" t="s">
        <v>511</v>
      </c>
    </row>
    <row r="59" ht="42" customHeight="1" spans="1:10">
      <c r="A59" s="167" t="s">
        <v>345</v>
      </c>
      <c r="B59" s="33" t="s">
        <v>506</v>
      </c>
      <c r="C59" s="33" t="s">
        <v>382</v>
      </c>
      <c r="D59" s="33" t="s">
        <v>383</v>
      </c>
      <c r="E59" s="18" t="s">
        <v>512</v>
      </c>
      <c r="F59" s="33" t="s">
        <v>373</v>
      </c>
      <c r="G59" s="18" t="s">
        <v>393</v>
      </c>
      <c r="H59" s="33" t="s">
        <v>380</v>
      </c>
      <c r="I59" s="33" t="s">
        <v>387</v>
      </c>
      <c r="J59" s="18" t="s">
        <v>513</v>
      </c>
    </row>
    <row r="60" ht="42" customHeight="1" spans="1:10">
      <c r="A60" s="167" t="s">
        <v>345</v>
      </c>
      <c r="B60" s="33" t="s">
        <v>506</v>
      </c>
      <c r="C60" s="33" t="s">
        <v>389</v>
      </c>
      <c r="D60" s="33" t="s">
        <v>390</v>
      </c>
      <c r="E60" s="18" t="s">
        <v>514</v>
      </c>
      <c r="F60" s="33" t="s">
        <v>373</v>
      </c>
      <c r="G60" s="18" t="s">
        <v>393</v>
      </c>
      <c r="H60" s="33" t="s">
        <v>380</v>
      </c>
      <c r="I60" s="33" t="s">
        <v>387</v>
      </c>
      <c r="J60" s="18" t="s">
        <v>515</v>
      </c>
    </row>
    <row r="61" ht="42" customHeight="1" spans="1:10">
      <c r="A61" s="167" t="s">
        <v>341</v>
      </c>
      <c r="B61" s="33" t="s">
        <v>516</v>
      </c>
      <c r="C61" s="33" t="s">
        <v>370</v>
      </c>
      <c r="D61" s="33" t="s">
        <v>377</v>
      </c>
      <c r="E61" s="18" t="s">
        <v>498</v>
      </c>
      <c r="F61" s="33" t="s">
        <v>373</v>
      </c>
      <c r="G61" s="18" t="s">
        <v>517</v>
      </c>
      <c r="H61" s="33" t="s">
        <v>386</v>
      </c>
      <c r="I61" s="33" t="s">
        <v>375</v>
      </c>
      <c r="J61" s="18" t="s">
        <v>518</v>
      </c>
    </row>
    <row r="62" ht="42" customHeight="1" spans="1:10">
      <c r="A62" s="167" t="s">
        <v>341</v>
      </c>
      <c r="B62" s="33" t="s">
        <v>516</v>
      </c>
      <c r="C62" s="33" t="s">
        <v>382</v>
      </c>
      <c r="D62" s="33" t="s">
        <v>383</v>
      </c>
      <c r="E62" s="18" t="s">
        <v>501</v>
      </c>
      <c r="F62" s="33" t="s">
        <v>373</v>
      </c>
      <c r="G62" s="18" t="s">
        <v>502</v>
      </c>
      <c r="H62" s="33" t="s">
        <v>380</v>
      </c>
      <c r="I62" s="33" t="s">
        <v>387</v>
      </c>
      <c r="J62" s="18" t="s">
        <v>503</v>
      </c>
    </row>
    <row r="63" ht="42" customHeight="1" spans="1:10">
      <c r="A63" s="167" t="s">
        <v>341</v>
      </c>
      <c r="B63" s="33" t="s">
        <v>516</v>
      </c>
      <c r="C63" s="33" t="s">
        <v>389</v>
      </c>
      <c r="D63" s="33" t="s">
        <v>390</v>
      </c>
      <c r="E63" s="18" t="s">
        <v>519</v>
      </c>
      <c r="F63" s="33" t="s">
        <v>373</v>
      </c>
      <c r="G63" s="18" t="s">
        <v>393</v>
      </c>
      <c r="H63" s="33" t="s">
        <v>380</v>
      </c>
      <c r="I63" s="33" t="s">
        <v>387</v>
      </c>
      <c r="J63" s="18" t="s">
        <v>520</v>
      </c>
    </row>
    <row r="64" ht="42" customHeight="1" spans="1:10">
      <c r="A64" s="167" t="s">
        <v>347</v>
      </c>
      <c r="B64" s="33" t="s">
        <v>521</v>
      </c>
      <c r="C64" s="33" t="s">
        <v>370</v>
      </c>
      <c r="D64" s="33" t="s">
        <v>371</v>
      </c>
      <c r="E64" s="18" t="s">
        <v>522</v>
      </c>
      <c r="F64" s="33" t="s">
        <v>392</v>
      </c>
      <c r="G64" s="18" t="s">
        <v>88</v>
      </c>
      <c r="H64" s="33" t="s">
        <v>523</v>
      </c>
      <c r="I64" s="33" t="s">
        <v>375</v>
      </c>
      <c r="J64" s="18" t="s">
        <v>524</v>
      </c>
    </row>
    <row r="65" ht="42" customHeight="1" spans="1:10">
      <c r="A65" s="167" t="s">
        <v>347</v>
      </c>
      <c r="B65" s="33" t="s">
        <v>521</v>
      </c>
      <c r="C65" s="33" t="s">
        <v>370</v>
      </c>
      <c r="D65" s="33" t="s">
        <v>377</v>
      </c>
      <c r="E65" s="18" t="s">
        <v>525</v>
      </c>
      <c r="F65" s="33" t="s">
        <v>373</v>
      </c>
      <c r="G65" s="18" t="s">
        <v>526</v>
      </c>
      <c r="H65" s="33" t="s">
        <v>380</v>
      </c>
      <c r="I65" s="33" t="s">
        <v>387</v>
      </c>
      <c r="J65" s="18" t="s">
        <v>527</v>
      </c>
    </row>
    <row r="66" ht="42" customHeight="1" spans="1:10">
      <c r="A66" s="167" t="s">
        <v>347</v>
      </c>
      <c r="B66" s="33" t="s">
        <v>521</v>
      </c>
      <c r="C66" s="33" t="s">
        <v>382</v>
      </c>
      <c r="D66" s="33" t="s">
        <v>383</v>
      </c>
      <c r="E66" s="18" t="s">
        <v>528</v>
      </c>
      <c r="F66" s="33" t="s">
        <v>392</v>
      </c>
      <c r="G66" s="18" t="s">
        <v>529</v>
      </c>
      <c r="H66" s="33" t="s">
        <v>380</v>
      </c>
      <c r="I66" s="33" t="s">
        <v>387</v>
      </c>
      <c r="J66" s="18" t="s">
        <v>530</v>
      </c>
    </row>
    <row r="67" ht="42" customHeight="1" spans="1:10">
      <c r="A67" s="167" t="s">
        <v>347</v>
      </c>
      <c r="B67" s="33" t="s">
        <v>521</v>
      </c>
      <c r="C67" s="33" t="s">
        <v>389</v>
      </c>
      <c r="D67" s="33" t="s">
        <v>390</v>
      </c>
      <c r="E67" s="18" t="s">
        <v>504</v>
      </c>
      <c r="F67" s="33" t="s">
        <v>392</v>
      </c>
      <c r="G67" s="18" t="s">
        <v>393</v>
      </c>
      <c r="H67" s="33" t="s">
        <v>380</v>
      </c>
      <c r="I67" s="33" t="s">
        <v>387</v>
      </c>
      <c r="J67" s="18" t="s">
        <v>505</v>
      </c>
    </row>
    <row r="68" ht="42" customHeight="1" spans="1:10">
      <c r="A68" s="167" t="s">
        <v>355</v>
      </c>
      <c r="B68" s="33" t="s">
        <v>531</v>
      </c>
      <c r="C68" s="33" t="s">
        <v>370</v>
      </c>
      <c r="D68" s="33" t="s">
        <v>377</v>
      </c>
      <c r="E68" s="18" t="s">
        <v>532</v>
      </c>
      <c r="F68" s="33" t="s">
        <v>392</v>
      </c>
      <c r="G68" s="18" t="s">
        <v>393</v>
      </c>
      <c r="H68" s="33" t="s">
        <v>380</v>
      </c>
      <c r="I68" s="33" t="s">
        <v>387</v>
      </c>
      <c r="J68" s="18" t="s">
        <v>532</v>
      </c>
    </row>
    <row r="69" ht="42" customHeight="1" spans="1:10">
      <c r="A69" s="167" t="s">
        <v>355</v>
      </c>
      <c r="B69" s="33" t="s">
        <v>531</v>
      </c>
      <c r="C69" s="33" t="s">
        <v>382</v>
      </c>
      <c r="D69" s="33" t="s">
        <v>383</v>
      </c>
      <c r="E69" s="18" t="s">
        <v>533</v>
      </c>
      <c r="F69" s="33" t="s">
        <v>392</v>
      </c>
      <c r="G69" s="18" t="s">
        <v>534</v>
      </c>
      <c r="H69" s="33" t="s">
        <v>380</v>
      </c>
      <c r="I69" s="33" t="s">
        <v>387</v>
      </c>
      <c r="J69" s="18" t="s">
        <v>533</v>
      </c>
    </row>
    <row r="70" ht="42" customHeight="1" spans="1:10">
      <c r="A70" s="167" t="s">
        <v>355</v>
      </c>
      <c r="B70" s="33" t="s">
        <v>531</v>
      </c>
      <c r="C70" s="33" t="s">
        <v>389</v>
      </c>
      <c r="D70" s="33" t="s">
        <v>390</v>
      </c>
      <c r="E70" s="18" t="s">
        <v>390</v>
      </c>
      <c r="F70" s="33" t="s">
        <v>392</v>
      </c>
      <c r="G70" s="18" t="s">
        <v>393</v>
      </c>
      <c r="H70" s="33" t="s">
        <v>380</v>
      </c>
      <c r="I70" s="33" t="s">
        <v>387</v>
      </c>
      <c r="J70" s="18" t="s">
        <v>535</v>
      </c>
    </row>
    <row r="71" ht="42" customHeight="1" spans="1:10">
      <c r="A71" s="167" t="s">
        <v>337</v>
      </c>
      <c r="B71" s="33" t="s">
        <v>536</v>
      </c>
      <c r="C71" s="33" t="s">
        <v>370</v>
      </c>
      <c r="D71" s="33" t="s">
        <v>371</v>
      </c>
      <c r="E71" s="18" t="s">
        <v>337</v>
      </c>
      <c r="F71" s="33" t="s">
        <v>392</v>
      </c>
      <c r="G71" s="18" t="s">
        <v>537</v>
      </c>
      <c r="H71" s="33" t="s">
        <v>386</v>
      </c>
      <c r="I71" s="33" t="s">
        <v>375</v>
      </c>
      <c r="J71" s="18" t="s">
        <v>337</v>
      </c>
    </row>
    <row r="72" ht="42" customHeight="1" spans="1:10">
      <c r="A72" s="167" t="s">
        <v>337</v>
      </c>
      <c r="B72" s="33" t="s">
        <v>536</v>
      </c>
      <c r="C72" s="33" t="s">
        <v>382</v>
      </c>
      <c r="D72" s="33" t="s">
        <v>383</v>
      </c>
      <c r="E72" s="18" t="s">
        <v>538</v>
      </c>
      <c r="F72" s="33" t="s">
        <v>373</v>
      </c>
      <c r="G72" s="18" t="s">
        <v>393</v>
      </c>
      <c r="H72" s="33" t="s">
        <v>380</v>
      </c>
      <c r="I72" s="33" t="s">
        <v>387</v>
      </c>
      <c r="J72" s="18" t="s">
        <v>539</v>
      </c>
    </row>
    <row r="73" ht="42" customHeight="1" spans="1:10">
      <c r="A73" s="167" t="s">
        <v>337</v>
      </c>
      <c r="B73" s="33" t="s">
        <v>536</v>
      </c>
      <c r="C73" s="33" t="s">
        <v>389</v>
      </c>
      <c r="D73" s="33" t="s">
        <v>390</v>
      </c>
      <c r="E73" s="18" t="s">
        <v>540</v>
      </c>
      <c r="F73" s="33" t="s">
        <v>392</v>
      </c>
      <c r="G73" s="18" t="s">
        <v>393</v>
      </c>
      <c r="H73" s="33" t="s">
        <v>380</v>
      </c>
      <c r="I73" s="33" t="s">
        <v>387</v>
      </c>
      <c r="J73" s="18" t="s">
        <v>541</v>
      </c>
    </row>
    <row r="74" ht="42" customHeight="1" spans="1:10">
      <c r="A74" s="167" t="s">
        <v>331</v>
      </c>
      <c r="B74" s="33" t="s">
        <v>542</v>
      </c>
      <c r="C74" s="33" t="s">
        <v>370</v>
      </c>
      <c r="D74" s="33" t="s">
        <v>377</v>
      </c>
      <c r="E74" s="18" t="s">
        <v>543</v>
      </c>
      <c r="F74" s="33" t="s">
        <v>373</v>
      </c>
      <c r="G74" s="18" t="s">
        <v>379</v>
      </c>
      <c r="H74" s="33" t="s">
        <v>380</v>
      </c>
      <c r="I74" s="33" t="s">
        <v>387</v>
      </c>
      <c r="J74" s="18" t="s">
        <v>543</v>
      </c>
    </row>
    <row r="75" ht="42" customHeight="1" spans="1:10">
      <c r="A75" s="167" t="s">
        <v>331</v>
      </c>
      <c r="B75" s="33" t="s">
        <v>542</v>
      </c>
      <c r="C75" s="33" t="s">
        <v>382</v>
      </c>
      <c r="D75" s="33" t="s">
        <v>383</v>
      </c>
      <c r="E75" s="18" t="s">
        <v>544</v>
      </c>
      <c r="F75" s="33" t="s">
        <v>392</v>
      </c>
      <c r="G75" s="18" t="s">
        <v>439</v>
      </c>
      <c r="H75" s="33" t="s">
        <v>380</v>
      </c>
      <c r="I75" s="33" t="s">
        <v>387</v>
      </c>
      <c r="J75" s="18" t="s">
        <v>545</v>
      </c>
    </row>
    <row r="76" ht="42" customHeight="1" spans="1:10">
      <c r="A76" s="167" t="s">
        <v>331</v>
      </c>
      <c r="B76" s="33" t="s">
        <v>542</v>
      </c>
      <c r="C76" s="33" t="s">
        <v>389</v>
      </c>
      <c r="D76" s="33" t="s">
        <v>390</v>
      </c>
      <c r="E76" s="18" t="s">
        <v>546</v>
      </c>
      <c r="F76" s="33" t="s">
        <v>392</v>
      </c>
      <c r="G76" s="18" t="s">
        <v>439</v>
      </c>
      <c r="H76" s="33" t="s">
        <v>380</v>
      </c>
      <c r="I76" s="33" t="s">
        <v>387</v>
      </c>
      <c r="J76" s="18" t="s">
        <v>547</v>
      </c>
    </row>
    <row r="77" ht="42" customHeight="1" spans="1:10">
      <c r="A77" s="167" t="s">
        <v>343</v>
      </c>
      <c r="B77" s="33" t="s">
        <v>548</v>
      </c>
      <c r="C77" s="33" t="s">
        <v>370</v>
      </c>
      <c r="D77" s="33" t="s">
        <v>371</v>
      </c>
      <c r="E77" s="18" t="s">
        <v>549</v>
      </c>
      <c r="F77" s="33" t="s">
        <v>392</v>
      </c>
      <c r="G77" s="18" t="s">
        <v>550</v>
      </c>
      <c r="H77" s="33" t="s">
        <v>403</v>
      </c>
      <c r="I77" s="33" t="s">
        <v>375</v>
      </c>
      <c r="J77" s="18" t="s">
        <v>509</v>
      </c>
    </row>
    <row r="78" ht="42" customHeight="1" spans="1:10">
      <c r="A78" s="167" t="s">
        <v>343</v>
      </c>
      <c r="B78" s="33" t="s">
        <v>548</v>
      </c>
      <c r="C78" s="33" t="s">
        <v>370</v>
      </c>
      <c r="D78" s="33" t="s">
        <v>371</v>
      </c>
      <c r="E78" s="18" t="s">
        <v>551</v>
      </c>
      <c r="F78" s="33" t="s">
        <v>392</v>
      </c>
      <c r="G78" s="18" t="s">
        <v>552</v>
      </c>
      <c r="H78" s="33" t="s">
        <v>403</v>
      </c>
      <c r="I78" s="33" t="s">
        <v>375</v>
      </c>
      <c r="J78" s="18" t="s">
        <v>509</v>
      </c>
    </row>
    <row r="79" ht="42" customHeight="1" spans="1:10">
      <c r="A79" s="167" t="s">
        <v>343</v>
      </c>
      <c r="B79" s="33" t="s">
        <v>548</v>
      </c>
      <c r="C79" s="33" t="s">
        <v>370</v>
      </c>
      <c r="D79" s="33" t="s">
        <v>371</v>
      </c>
      <c r="E79" s="18" t="s">
        <v>553</v>
      </c>
      <c r="F79" s="33" t="s">
        <v>392</v>
      </c>
      <c r="G79" s="18" t="s">
        <v>552</v>
      </c>
      <c r="H79" s="33" t="s">
        <v>403</v>
      </c>
      <c r="I79" s="33" t="s">
        <v>375</v>
      </c>
      <c r="J79" s="18" t="s">
        <v>509</v>
      </c>
    </row>
    <row r="80" ht="42" customHeight="1" spans="1:10">
      <c r="A80" s="167" t="s">
        <v>343</v>
      </c>
      <c r="B80" s="33" t="s">
        <v>548</v>
      </c>
      <c r="C80" s="33" t="s">
        <v>370</v>
      </c>
      <c r="D80" s="33" t="s">
        <v>377</v>
      </c>
      <c r="E80" s="18" t="s">
        <v>554</v>
      </c>
      <c r="F80" s="33" t="s">
        <v>373</v>
      </c>
      <c r="G80" s="18" t="s">
        <v>393</v>
      </c>
      <c r="H80" s="33" t="s">
        <v>380</v>
      </c>
      <c r="I80" s="33" t="s">
        <v>387</v>
      </c>
      <c r="J80" s="18" t="s">
        <v>555</v>
      </c>
    </row>
    <row r="81" ht="42" customHeight="1" spans="1:10">
      <c r="A81" s="167" t="s">
        <v>343</v>
      </c>
      <c r="B81" s="33" t="s">
        <v>548</v>
      </c>
      <c r="C81" s="33" t="s">
        <v>382</v>
      </c>
      <c r="D81" s="33" t="s">
        <v>383</v>
      </c>
      <c r="E81" s="18" t="s">
        <v>512</v>
      </c>
      <c r="F81" s="33" t="s">
        <v>373</v>
      </c>
      <c r="G81" s="18" t="s">
        <v>393</v>
      </c>
      <c r="H81" s="33" t="s">
        <v>380</v>
      </c>
      <c r="I81" s="33" t="s">
        <v>387</v>
      </c>
      <c r="J81" s="18" t="s">
        <v>513</v>
      </c>
    </row>
    <row r="82" ht="42" customHeight="1" spans="1:10">
      <c r="A82" s="167" t="s">
        <v>343</v>
      </c>
      <c r="B82" s="33" t="s">
        <v>548</v>
      </c>
      <c r="C82" s="33" t="s">
        <v>389</v>
      </c>
      <c r="D82" s="33" t="s">
        <v>390</v>
      </c>
      <c r="E82" s="18" t="s">
        <v>514</v>
      </c>
      <c r="F82" s="33" t="s">
        <v>373</v>
      </c>
      <c r="G82" s="18" t="s">
        <v>393</v>
      </c>
      <c r="H82" s="33" t="s">
        <v>380</v>
      </c>
      <c r="I82" s="33" t="s">
        <v>387</v>
      </c>
      <c r="J82" s="18" t="s">
        <v>515</v>
      </c>
    </row>
    <row r="83" ht="42" customHeight="1" spans="1:10">
      <c r="A83" s="167" t="s">
        <v>333</v>
      </c>
      <c r="B83" s="33" t="s">
        <v>556</v>
      </c>
      <c r="C83" s="33" t="s">
        <v>370</v>
      </c>
      <c r="D83" s="33" t="s">
        <v>371</v>
      </c>
      <c r="E83" s="18" t="s">
        <v>522</v>
      </c>
      <c r="F83" s="33" t="s">
        <v>392</v>
      </c>
      <c r="G83" s="18" t="s">
        <v>90</v>
      </c>
      <c r="H83" s="33" t="s">
        <v>557</v>
      </c>
      <c r="I83" s="33" t="s">
        <v>375</v>
      </c>
      <c r="J83" s="18" t="s">
        <v>558</v>
      </c>
    </row>
    <row r="84" ht="42" customHeight="1" spans="1:10">
      <c r="A84" s="167" t="s">
        <v>333</v>
      </c>
      <c r="B84" s="33" t="s">
        <v>556</v>
      </c>
      <c r="C84" s="33" t="s">
        <v>370</v>
      </c>
      <c r="D84" s="33" t="s">
        <v>377</v>
      </c>
      <c r="E84" s="18" t="s">
        <v>559</v>
      </c>
      <c r="F84" s="33" t="s">
        <v>373</v>
      </c>
      <c r="G84" s="18" t="s">
        <v>560</v>
      </c>
      <c r="H84" s="33" t="s">
        <v>380</v>
      </c>
      <c r="I84" s="33" t="s">
        <v>387</v>
      </c>
      <c r="J84" s="18" t="s">
        <v>527</v>
      </c>
    </row>
    <row r="85" ht="42" customHeight="1" spans="1:10">
      <c r="A85" s="167" t="s">
        <v>333</v>
      </c>
      <c r="B85" s="33" t="s">
        <v>556</v>
      </c>
      <c r="C85" s="33" t="s">
        <v>382</v>
      </c>
      <c r="D85" s="33" t="s">
        <v>383</v>
      </c>
      <c r="E85" s="18" t="s">
        <v>561</v>
      </c>
      <c r="F85" s="33" t="s">
        <v>562</v>
      </c>
      <c r="G85" s="18" t="s">
        <v>529</v>
      </c>
      <c r="H85" s="33" t="s">
        <v>380</v>
      </c>
      <c r="I85" s="33" t="s">
        <v>387</v>
      </c>
      <c r="J85" s="18" t="s">
        <v>563</v>
      </c>
    </row>
    <row r="86" ht="42" customHeight="1" spans="1:10">
      <c r="A86" s="167" t="s">
        <v>333</v>
      </c>
      <c r="B86" s="33" t="s">
        <v>556</v>
      </c>
      <c r="C86" s="33" t="s">
        <v>389</v>
      </c>
      <c r="D86" s="33" t="s">
        <v>390</v>
      </c>
      <c r="E86" s="18" t="s">
        <v>504</v>
      </c>
      <c r="F86" s="33" t="s">
        <v>392</v>
      </c>
      <c r="G86" s="18" t="s">
        <v>393</v>
      </c>
      <c r="H86" s="33" t="s">
        <v>380</v>
      </c>
      <c r="I86" s="33" t="s">
        <v>387</v>
      </c>
      <c r="J86" s="18" t="s">
        <v>505</v>
      </c>
    </row>
    <row r="87" ht="42" customHeight="1" spans="1:10">
      <c r="A87" s="167" t="s">
        <v>358</v>
      </c>
      <c r="B87" s="33" t="s">
        <v>564</v>
      </c>
      <c r="C87" s="33" t="s">
        <v>370</v>
      </c>
      <c r="D87" s="33" t="s">
        <v>371</v>
      </c>
      <c r="E87" s="18" t="s">
        <v>565</v>
      </c>
      <c r="F87" s="33" t="s">
        <v>392</v>
      </c>
      <c r="G87" s="18" t="s">
        <v>508</v>
      </c>
      <c r="H87" s="33" t="s">
        <v>403</v>
      </c>
      <c r="I87" s="33" t="s">
        <v>375</v>
      </c>
      <c r="J87" s="18" t="s">
        <v>566</v>
      </c>
    </row>
    <row r="88" ht="42" customHeight="1" spans="1:10">
      <c r="A88" s="167" t="s">
        <v>358</v>
      </c>
      <c r="B88" s="33" t="s">
        <v>564</v>
      </c>
      <c r="C88" s="33" t="s">
        <v>370</v>
      </c>
      <c r="D88" s="33" t="s">
        <v>371</v>
      </c>
      <c r="E88" s="18" t="s">
        <v>567</v>
      </c>
      <c r="F88" s="33" t="s">
        <v>392</v>
      </c>
      <c r="G88" s="18" t="s">
        <v>568</v>
      </c>
      <c r="H88" s="33" t="s">
        <v>374</v>
      </c>
      <c r="I88" s="33" t="s">
        <v>375</v>
      </c>
      <c r="J88" s="18" t="s">
        <v>569</v>
      </c>
    </row>
    <row r="89" ht="42" customHeight="1" spans="1:10">
      <c r="A89" s="167" t="s">
        <v>358</v>
      </c>
      <c r="B89" s="33" t="s">
        <v>564</v>
      </c>
      <c r="C89" s="33" t="s">
        <v>370</v>
      </c>
      <c r="D89" s="33" t="s">
        <v>371</v>
      </c>
      <c r="E89" s="18" t="s">
        <v>570</v>
      </c>
      <c r="F89" s="33" t="s">
        <v>392</v>
      </c>
      <c r="G89" s="18" t="s">
        <v>571</v>
      </c>
      <c r="H89" s="33" t="s">
        <v>403</v>
      </c>
      <c r="I89" s="33" t="s">
        <v>375</v>
      </c>
      <c r="J89" s="18" t="s">
        <v>572</v>
      </c>
    </row>
    <row r="90" ht="42" customHeight="1" spans="1:10">
      <c r="A90" s="167" t="s">
        <v>358</v>
      </c>
      <c r="B90" s="33" t="s">
        <v>564</v>
      </c>
      <c r="C90" s="33" t="s">
        <v>370</v>
      </c>
      <c r="D90" s="33" t="s">
        <v>377</v>
      </c>
      <c r="E90" s="18" t="s">
        <v>573</v>
      </c>
      <c r="F90" s="33" t="s">
        <v>373</v>
      </c>
      <c r="G90" s="18" t="s">
        <v>439</v>
      </c>
      <c r="H90" s="33" t="s">
        <v>380</v>
      </c>
      <c r="I90" s="33" t="s">
        <v>387</v>
      </c>
      <c r="J90" s="18" t="s">
        <v>574</v>
      </c>
    </row>
    <row r="91" ht="42" customHeight="1" spans="1:10">
      <c r="A91" s="167" t="s">
        <v>358</v>
      </c>
      <c r="B91" s="33" t="s">
        <v>564</v>
      </c>
      <c r="C91" s="33" t="s">
        <v>382</v>
      </c>
      <c r="D91" s="33" t="s">
        <v>383</v>
      </c>
      <c r="E91" s="18" t="s">
        <v>575</v>
      </c>
      <c r="F91" s="33" t="s">
        <v>392</v>
      </c>
      <c r="G91" s="18" t="s">
        <v>576</v>
      </c>
      <c r="H91" s="33" t="s">
        <v>380</v>
      </c>
      <c r="I91" s="33" t="s">
        <v>387</v>
      </c>
      <c r="J91" s="18" t="s">
        <v>577</v>
      </c>
    </row>
    <row r="92" ht="42" customHeight="1" spans="1:10">
      <c r="A92" s="167" t="s">
        <v>358</v>
      </c>
      <c r="B92" s="33" t="s">
        <v>564</v>
      </c>
      <c r="C92" s="33" t="s">
        <v>389</v>
      </c>
      <c r="D92" s="33" t="s">
        <v>390</v>
      </c>
      <c r="E92" s="18" t="s">
        <v>578</v>
      </c>
      <c r="F92" s="33" t="s">
        <v>392</v>
      </c>
      <c r="G92" s="18" t="s">
        <v>439</v>
      </c>
      <c r="H92" s="33" t="s">
        <v>380</v>
      </c>
      <c r="I92" s="33" t="s">
        <v>387</v>
      </c>
      <c r="J92" s="18" t="s">
        <v>579</v>
      </c>
    </row>
    <row r="93" ht="42" customHeight="1" spans="1:10">
      <c r="A93" s="167" t="s">
        <v>353</v>
      </c>
      <c r="B93" s="33" t="s">
        <v>580</v>
      </c>
      <c r="C93" s="33" t="s">
        <v>370</v>
      </c>
      <c r="D93" s="33" t="s">
        <v>377</v>
      </c>
      <c r="E93" s="18" t="s">
        <v>581</v>
      </c>
      <c r="F93" s="33" t="s">
        <v>392</v>
      </c>
      <c r="G93" s="18" t="s">
        <v>439</v>
      </c>
      <c r="H93" s="33" t="s">
        <v>380</v>
      </c>
      <c r="I93" s="33" t="s">
        <v>387</v>
      </c>
      <c r="J93" s="18" t="s">
        <v>582</v>
      </c>
    </row>
    <row r="94" ht="42" customHeight="1" spans="1:10">
      <c r="A94" s="167" t="s">
        <v>353</v>
      </c>
      <c r="B94" s="33" t="s">
        <v>580</v>
      </c>
      <c r="C94" s="33" t="s">
        <v>382</v>
      </c>
      <c r="D94" s="33" t="s">
        <v>383</v>
      </c>
      <c r="E94" s="18" t="s">
        <v>583</v>
      </c>
      <c r="F94" s="33" t="s">
        <v>392</v>
      </c>
      <c r="G94" s="18" t="s">
        <v>502</v>
      </c>
      <c r="H94" s="33" t="s">
        <v>380</v>
      </c>
      <c r="I94" s="33" t="s">
        <v>387</v>
      </c>
      <c r="J94" s="18" t="s">
        <v>503</v>
      </c>
    </row>
    <row r="95" ht="42" customHeight="1" spans="1:10">
      <c r="A95" s="167" t="s">
        <v>353</v>
      </c>
      <c r="B95" s="33" t="s">
        <v>580</v>
      </c>
      <c r="C95" s="33" t="s">
        <v>389</v>
      </c>
      <c r="D95" s="33" t="s">
        <v>390</v>
      </c>
      <c r="E95" s="18" t="s">
        <v>504</v>
      </c>
      <c r="F95" s="33" t="s">
        <v>392</v>
      </c>
      <c r="G95" s="18" t="s">
        <v>393</v>
      </c>
      <c r="H95" s="33" t="s">
        <v>380</v>
      </c>
      <c r="I95" s="33" t="s">
        <v>387</v>
      </c>
      <c r="J95" s="18" t="s">
        <v>505</v>
      </c>
    </row>
  </sheetData>
  <mergeCells count="46">
    <mergeCell ref="A2:J2"/>
    <mergeCell ref="A3:H3"/>
    <mergeCell ref="A8:A11"/>
    <mergeCell ref="A12:A16"/>
    <mergeCell ref="A17:A20"/>
    <mergeCell ref="A21:A24"/>
    <mergeCell ref="A25:A28"/>
    <mergeCell ref="A29:A32"/>
    <mergeCell ref="A33:A36"/>
    <mergeCell ref="A37:A39"/>
    <mergeCell ref="A40:A42"/>
    <mergeCell ref="A43:A46"/>
    <mergeCell ref="A47:A52"/>
    <mergeCell ref="A54:A56"/>
    <mergeCell ref="A57:A60"/>
    <mergeCell ref="A61:A63"/>
    <mergeCell ref="A64:A67"/>
    <mergeCell ref="A68:A70"/>
    <mergeCell ref="A71:A73"/>
    <mergeCell ref="A74:A76"/>
    <mergeCell ref="A77:A82"/>
    <mergeCell ref="A83:A86"/>
    <mergeCell ref="A87:A92"/>
    <mergeCell ref="A93:A95"/>
    <mergeCell ref="B8:B11"/>
    <mergeCell ref="B12:B16"/>
    <mergeCell ref="B17:B20"/>
    <mergeCell ref="B21:B24"/>
    <mergeCell ref="B25:B28"/>
    <mergeCell ref="B29:B32"/>
    <mergeCell ref="B33:B36"/>
    <mergeCell ref="B37:B39"/>
    <mergeCell ref="B40:B42"/>
    <mergeCell ref="B43:B46"/>
    <mergeCell ref="B47:B52"/>
    <mergeCell ref="B54:B56"/>
    <mergeCell ref="B57:B60"/>
    <mergeCell ref="B61:B63"/>
    <mergeCell ref="B64:B67"/>
    <mergeCell ref="B68:B70"/>
    <mergeCell ref="B71:B73"/>
    <mergeCell ref="B74:B76"/>
    <mergeCell ref="B77:B82"/>
    <mergeCell ref="B83:B86"/>
    <mergeCell ref="B87:B92"/>
    <mergeCell ref="B93:B9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2025-03-17T05:57:19Z</dcterms:created>
  <dcterms:modified xsi:type="dcterms:W3CDTF">2025-03-17T06:05:46Z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EA494BB15C1A4DE08FDC067A9108E02A_12</vt:lpwstr>
  </property>
  <property fmtid="{D5CDD505-2E9C-101B-9397-08002B2CF9AE}" pid="3" name="KSOProductBuildVer">
    <vt:lpwstr>2052-12.1.0.20305</vt:lpwstr>
  </property>
</Properties>
</file>