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08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44525"/>
</workbook>
</file>

<file path=xl/sharedStrings.xml><?xml version="1.0" encoding="utf-8"?>
<sst xmlns="http://schemas.openxmlformats.org/spreadsheetml/2006/main" count="954" uniqueCount="399">
  <si>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</si>
  <si>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</si>
  <si>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</si>
  <si>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</si>
  <si>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</si>
  <si>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</si>
  <si>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</si>
  <si>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</si>
  <si>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</si>
  <si>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</si>
  <si>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</si>
  <si>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</si>
  <si>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</si>
  <si>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</si>
  <si>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</si>
  <si>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</si>
  <si>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</si>
  <si>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</si>
  <si>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</si>
  <si>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</si>
  <si>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</si>
  <si>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</si>
  <si>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</si>
  <si>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</si>
  <si>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</si>
  <si>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</si>
  <si>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</si>
  <si>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</si>
  <si>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</si>
  <si>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</si>
  <si>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</si>
  <si>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</si>
  <si>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</si>
  <si>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</si>
  <si>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</si>
  <si>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</si>
  <si>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</si>
  <si>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</si>
  <si>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</si>
  <si>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</si>
  <si>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</si>
  <si>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</si>
  <si>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</si>
  <si>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</si>
  <si>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</si>
  <si>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</si>
  <si>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</si>
  <si>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</si>
  <si>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</si>
  <si>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</si>
  <si>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</si>
  <si>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</si>
  <si>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</si>
  <si>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</si>
  <si>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</si>
  <si>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</si>
  <si>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</si>
  <si>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</si>
  <si>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</si>
  <si>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</si>
  <si>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</si>
  <si>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</si>
  <si>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</si>
  <si>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</si>
  <si>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</si>
  <si>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</si>
  <si>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</si>
  <si>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</si>
  <si>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</si>
  <si>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131006</t>
  </si>
  <si>
    <t>昆明市晋宁区卫生健康局综合监督执法局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</si>
  <si>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</si>
  <si>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</si>
  <si>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</si>
  <si>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</si>
  <si>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</si>
  <si>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</si>
  <si>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</si>
  <si>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</si>
  <si>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</si>
  <si>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</si>
  <si>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</si>
  <si>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</si>
  <si>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</si>
  <si>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</si>
  <si>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</si>
  <si>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</si>
  <si>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</si>
  <si>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</si>
  <si>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</si>
  <si>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</si>
  <si>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</si>
  <si>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</si>
  <si>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</si>
  <si>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</si>
  <si>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</si>
  <si>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</si>
  <si>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</si>
  <si>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</si>
  <si>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</si>
  <si>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</si>
  <si>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</si>
  <si>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</si>
  <si>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</si>
  <si>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</si>
  <si>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</si>
  <si>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</si>
  <si>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</si>
  <si>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</si>
  <si>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21004</t>
  </si>
  <si>
    <t>公共卫生</t>
  </si>
  <si>
    <t>2100402</t>
  </si>
  <si>
    <t>卫生监督机构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</si>
  <si>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</si>
  <si>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</si>
  <si>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</si>
  <si>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</si>
  <si>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</si>
  <si>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</si>
  <si>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</si>
  <si>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</si>
  <si>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</si>
  <si>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</si>
  <si>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</si>
  <si>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</si>
  <si>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</si>
  <si>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</si>
  <si>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</si>
  <si>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</si>
  <si>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</si>
  <si>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</si>
  <si>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</si>
  <si>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</si>
  <si>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</si>
  <si>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</si>
  <si>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</si>
  <si>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</si>
  <si>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</si>
  <si>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</si>
  <si>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</si>
  <si>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</si>
  <si>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</si>
  <si>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</si>
  <si>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</si>
  <si>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</si>
  <si>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</si>
  <si>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</si>
  <si>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</si>
  <si>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</si>
  <si>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</si>
  <si>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</si>
  <si>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</si>
  <si>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</si>
  <si>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</si>
  <si>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</si>
  <si>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</si>
  <si>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</si>
  <si>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</si>
  <si>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</si>
  <si>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</si>
  <si>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</si>
  <si>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</si>
  <si>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</si>
  <si>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</si>
  <si>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</si>
  <si>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</si>
  <si>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</si>
  <si>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</si>
  <si>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</si>
  <si>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</si>
  <si>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</si>
  <si>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</si>
  <si>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</si>
  <si>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</si>
  <si>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</si>
  <si>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</si>
  <si>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</si>
  <si>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</si>
  <si>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</si>
  <si>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</si>
  <si>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</si>
  <si>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</si>
  <si>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</si>
  <si>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</si>
  <si>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</si>
  <si>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</si>
  <si>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</si>
  <si>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</si>
  <si>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</si>
  <si>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</si>
  <si>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</si>
  <si>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</si>
  <si>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昆明市晋宁区卫生健康局</t>
  </si>
  <si>
    <t>530122210000000004210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</si>
  <si>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</si>
  <si>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</si>
  <si>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</si>
  <si>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</si>
  <si>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</si>
  <si>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</si>
  <si>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</si>
  <si>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530122210000000004212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</si>
  <si>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</si>
  <si>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</si>
  <si>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</si>
  <si>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</si>
  <si>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</si>
  <si>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</si>
  <si>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</si>
  <si>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</si>
  <si>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</si>
  <si>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</si>
  <si>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</si>
  <si>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530122210000000004213</t>
  </si>
  <si>
    <t>30113</t>
  </si>
  <si>
    <t>530122210000000004215</t>
  </si>
  <si>
    <t>公车购置及运维费</t>
  </si>
  <si>
    <t>30231</t>
  </si>
  <si>
    <t>公务用车运行维护费</t>
  </si>
  <si>
    <t>530122210000000004216</t>
  </si>
  <si>
    <t>30217</t>
  </si>
  <si>
    <t>530122210000000004217</t>
  </si>
  <si>
    <t>公务交通补贴</t>
  </si>
  <si>
    <t>30239</t>
  </si>
  <si>
    <t>其他交通费用</t>
  </si>
  <si>
    <t>530122210000000004218</t>
  </si>
  <si>
    <t>工会经费</t>
  </si>
  <si>
    <t>30228</t>
  </si>
  <si>
    <t>530122210000000004219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</si>
  <si>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</si>
  <si>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</si>
  <si>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</si>
  <si>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</si>
  <si>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</si>
  <si>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</si>
  <si>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</si>
  <si>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</si>
  <si>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</si>
  <si>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530122231100001277125</t>
  </si>
  <si>
    <t>离退休人员支出</t>
  </si>
  <si>
    <t>30305</t>
  </si>
  <si>
    <t>生活补助</t>
  </si>
  <si>
    <t>530122231100001422965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</si>
  <si>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</si>
  <si>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</si>
  <si>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</si>
  <si>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</si>
  <si>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</si>
  <si>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</si>
  <si>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</si>
  <si>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</si>
  <si>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</si>
  <si>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530122221100000777859</t>
  </si>
  <si>
    <t>（非财政资金）基本公共卫生服务中央补助国家监督抽查经费</t>
  </si>
  <si>
    <t>530122221100000777863</t>
  </si>
  <si>
    <t>（非财政资金）基本公共卫生服务中央补助职业病防治经费</t>
  </si>
  <si>
    <t>530122221100000777944</t>
  </si>
  <si>
    <t>（非财政资金）基本公共卫生服务卫生监督协管工作经费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</si>
  <si>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</si>
  <si>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</si>
  <si>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</si>
  <si>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</si>
  <si>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</si>
  <si>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</si>
  <si>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</si>
  <si>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</si>
  <si>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</si>
  <si>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</si>
  <si>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完成国家基本公共卫生服务卫生监督协管工作任务</t>
  </si>
  <si>
    <t>产出指标</t>
  </si>
  <si>
    <t>数量指标</t>
  </si>
  <si>
    <t>开展检查（核查）次数</t>
  </si>
  <si>
    <t>&gt;=</t>
  </si>
  <si>
    <t>次</t>
  </si>
  <si>
    <t>定量指标</t>
  </si>
  <si>
    <t>反映检查核查的次数情况。</t>
  </si>
  <si>
    <t>质量指标</t>
  </si>
  <si>
    <t>检查（核查）任务完成率</t>
  </si>
  <si>
    <t>=</t>
  </si>
  <si>
    <t>100</t>
  </si>
  <si>
    <t>%</t>
  </si>
  <si>
    <t>定性指标</t>
  </si>
  <si>
    <t>反映检查工作的执行情况。
检查任务完成率=实际完成检查（核查）任务数/计划完成检查（核查）任务数*100%</t>
  </si>
  <si>
    <t>时效指标</t>
  </si>
  <si>
    <t>检查（核查）任务及时完成率</t>
  </si>
  <si>
    <t>反映是否按时完成检查核查任务。
检查任务及时完成率=及时完成检查（核查）任务数/完成检查（核查）任务数*100%</t>
  </si>
  <si>
    <t>效益指标</t>
  </si>
  <si>
    <t>社会效益</t>
  </si>
  <si>
    <t>检查（核查）结果公开率</t>
  </si>
  <si>
    <t>反映相关检查核查结果依法公开情况。
检查结果公开率</t>
  </si>
  <si>
    <t>可持续影响</t>
  </si>
  <si>
    <t>问题整改落实率</t>
  </si>
  <si>
    <t>反映检查核查发现问题的整改落实情况。
问题整改落实率=（实际整改问题数/现场检查发现问题数）*100%</t>
  </si>
  <si>
    <t>满意度指标</t>
  </si>
  <si>
    <t>服务对象满意度</t>
  </si>
  <si>
    <t>检查（核查）人员被投诉次数</t>
  </si>
  <si>
    <t>&lt;=</t>
  </si>
  <si>
    <t>反映服务对象对检查核查工作的整体满意情况。</t>
  </si>
  <si>
    <t>完成基本公共卫生服务职业病防治工作任务</t>
  </si>
  <si>
    <t>完成检查报告数量</t>
  </si>
  <si>
    <t>36</t>
  </si>
  <si>
    <t>个</t>
  </si>
  <si>
    <t>反映检查核查形成的报告（总结）个数。</t>
  </si>
  <si>
    <t>完成国家卫生监督双随机抽查工作任务</t>
  </si>
  <si>
    <t>35</t>
  </si>
  <si>
    <t>检查（核查）覆盖率</t>
  </si>
  <si>
    <t>反映检查（核查）工作覆盖面情况。
检查（核查）覆盖率=实际完成检查（核查）覆盖面/检查（核查）计划覆盖面*100%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</si>
  <si>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</si>
  <si>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</si>
  <si>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</si>
  <si>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</si>
  <si>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</si>
  <si>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</si>
  <si>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</si>
  <si>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</si>
  <si>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</si>
  <si>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</si>
  <si>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</si>
  <si>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</si>
  <si>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</si>
  <si>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</si>
  <si>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</si>
  <si>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</si>
  <si>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备注：1、当面向中小企业预留资金大于合计时，面向中小企业预留资金为三年预计数。</t>
  </si>
  <si>
    <t>2、我单位2025年无政府采购预算，该表以空表进行公开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</si>
  <si>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</si>
  <si>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</si>
  <si>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</si>
  <si>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</si>
  <si>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</si>
  <si>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</si>
  <si>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</si>
  <si>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备注：我单位2025年无政府购买服务预算，该表以空表进行公开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</si>
  <si>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</si>
  <si>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</si>
  <si>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</si>
  <si>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</si>
  <si>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</si>
  <si>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</si>
  <si>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</si>
  <si>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</si>
  <si>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</si>
  <si>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</si>
  <si>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</si>
  <si>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</si>
  <si>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</si>
  <si>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</si>
  <si>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</si>
  <si>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</si>
  <si>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</si>
  <si>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</si>
  <si>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</si>
  <si>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</si>
  <si>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</si>
  <si>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</si>
  <si>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</si>
  <si>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备注：我单位无对下转移支付预算，该表以空表进行公开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</si>
  <si>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</si>
  <si>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</si>
  <si>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</si>
  <si>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</si>
  <si>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</si>
  <si>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</si>
  <si>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</si>
  <si>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</si>
  <si>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</si>
  <si>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备注：我单位无新增资产配置预算，该表以空表进行公开</t>
  </si>
  <si>
    <t>预算11表</t>
  </si>
  <si>
    <t>上级补助</t>
  </si>
  <si>
    <t>备注：我单位无提前下达的上级转移支付补助项目支出预算，该表以空表进行公开</t>
  </si>
  <si>
    <t>预算12表</t>
  </si>
  <si>
    <t>项目级次</t>
  </si>
  <si>
    <t/>
  </si>
  <si>
    <t>备注：我单位无项目中期规划预算，该表以空表进行公开</t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</si>
  <si>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</si>
  <si>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</si>
  <si>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</si>
  <si>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</si>
  <si>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</si>
  <si>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</si>
  <si>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</si>
  <si>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</si>
  <si>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</si>
  <si>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</si>
  <si>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</si>
  <si>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</si>
  <si>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</si>
  <si>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</si>
  <si>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</si>
  <si>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</si>
  <si>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</si>
  <si>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</si>
  <si>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</si>
  <si>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</si>
  <si>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</si>
  <si>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</si>
  <si>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</si>
  <si>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</si>
  <si>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备注：部门整体支出绩效由上级主管部门公开，该表以空表进行公开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</si>
</sst>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8" fillId="0" borderId="1">
      <alignment horizontal="right" vertical="center"/>
    </xf>
    <xf numFmtId="0" fontId="20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8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35" fillId="13" borderId="15" applyNumberFormat="0" applyAlignment="0" applyProtection="0">
      <alignment vertical="center"/>
    </xf>
    <xf numFmtId="0" fontId="27" fillId="15" borderId="1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10" fontId="28" fillId="0" borderId="1">
      <alignment horizontal="right" vertical="center"/>
    </xf>
    <xf numFmtId="0" fontId="20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178" fontId="28" fillId="0" borderId="1">
      <alignment horizontal="right" vertical="center"/>
    </xf>
    <xf numFmtId="49" fontId="28" fillId="0" borderId="1">
      <alignment horizontal="left" vertical="center" wrapText="1"/>
    </xf>
    <xf numFmtId="178" fontId="28" fillId="0" borderId="1">
      <alignment horizontal="right" vertical="center"/>
    </xf>
    <xf numFmtId="179" fontId="28" fillId="0" borderId="1">
      <alignment horizontal="right" vertical="center"/>
    </xf>
    <xf numFmtId="180" fontId="28" fillId="0" borderId="1">
      <alignment horizontal="right" vertical="center"/>
    </xf>
  </cellStyleXfs>
  <cellXfs count="22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9" fillId="0" borderId="1" xfId="56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 vertical="center"/>
    </xf>
    <xf numFmtId="178" fontId="1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9" fillId="0" borderId="1" xfId="53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78" fontId="19" fillId="0" borderId="1" xfId="0" applyNumberFormat="1" applyFont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4" activePane="bottomLeft" state="frozen"/>
      <selection/>
      <selection pane="bottomLeft" activeCell="B46" sqref="B46"/>
    </sheetView>
  </sheetViews>
  <sheetFormatPr defaultColWidth="8.5779816513761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79"/>
      <c r="B2" s="79"/>
      <c r="C2" s="79"/>
      <c r="D2" s="94" t="s">
        <v>0</v>
      </c>
    </row>
    <row r="3" ht="41.25" customHeight="1" spans="1:1">
      <c r="A3" s="74" t="str">
        <f>"2025"&amp;"年部门财务收支预算总表"</f>
        <v>2025年部门财务收支预算总表</v>
      </c>
    </row>
    <row r="4" ht="17.25" customHeight="1" spans="1:4">
      <c r="A4" s="77" t="str">
        <f>"单位名称："&amp;"昆明市晋宁区卫生健康局综合监督执法局"</f>
        <v>单位名称：昆明市晋宁区卫生健康局综合监督执法局</v>
      </c>
      <c r="B4" s="188"/>
      <c r="D4" s="168" t="s">
        <v>1</v>
      </c>
    </row>
    <row r="5" ht="23.25" customHeight="1" spans="1:4">
      <c r="A5" s="189" t="s">
        <v>2</v>
      </c>
      <c r="B5" s="190"/>
      <c r="C5" s="189" t="s">
        <v>3</v>
      </c>
      <c r="D5" s="190"/>
    </row>
    <row r="6" ht="24" customHeight="1" spans="1:4">
      <c r="A6" s="189" t="s">
        <v>4</v>
      </c>
      <c r="B6" s="189" t="s">
        <v>5</v>
      </c>
      <c r="C6" s="189" t="s">
        <v>6</v>
      </c>
      <c r="D6" s="189" t="s">
        <v>5</v>
      </c>
    </row>
    <row r="7" ht="17.25" customHeight="1" spans="1:4">
      <c r="A7" s="191" t="s">
        <v>7</v>
      </c>
      <c r="B7" s="108">
        <v>2177631.23</v>
      </c>
      <c r="C7" s="191" t="s">
        <v>8</v>
      </c>
      <c r="D7" s="108"/>
    </row>
    <row r="8" ht="17.25" customHeight="1" spans="1:4">
      <c r="A8" s="191" t="s">
        <v>9</v>
      </c>
      <c r="B8" s="108"/>
      <c r="C8" s="191" t="s">
        <v>10</v>
      </c>
      <c r="D8" s="108"/>
    </row>
    <row r="9" ht="17.25" customHeight="1" spans="1:4">
      <c r="A9" s="191" t="s">
        <v>11</v>
      </c>
      <c r="B9" s="108"/>
      <c r="C9" s="222" t="s">
        <v>12</v>
      </c>
      <c r="D9" s="108"/>
    </row>
    <row r="10" ht="17.25" customHeight="1" spans="1:4">
      <c r="A10" s="191" t="s">
        <v>13</v>
      </c>
      <c r="B10" s="108"/>
      <c r="C10" s="222" t="s">
        <v>14</v>
      </c>
      <c r="D10" s="108"/>
    </row>
    <row r="11" ht="17.25" customHeight="1" spans="1:4">
      <c r="A11" s="191" t="s">
        <v>15</v>
      </c>
      <c r="B11" s="108">
        <v>37684.35</v>
      </c>
      <c r="C11" s="222" t="s">
        <v>16</v>
      </c>
      <c r="D11" s="108"/>
    </row>
    <row r="12" ht="17.25" customHeight="1" spans="1:4">
      <c r="A12" s="191" t="s">
        <v>17</v>
      </c>
      <c r="B12" s="108"/>
      <c r="C12" s="222" t="s">
        <v>18</v>
      </c>
      <c r="D12" s="108"/>
    </row>
    <row r="13" ht="17.25" customHeight="1" spans="1:4">
      <c r="A13" s="191" t="s">
        <v>19</v>
      </c>
      <c r="B13" s="108"/>
      <c r="C13" s="65" t="s">
        <v>20</v>
      </c>
      <c r="D13" s="108"/>
    </row>
    <row r="14" ht="17.25" customHeight="1" spans="1:4">
      <c r="A14" s="191" t="s">
        <v>21</v>
      </c>
      <c r="B14" s="108">
        <v>37684.35</v>
      </c>
      <c r="C14" s="65" t="s">
        <v>22</v>
      </c>
      <c r="D14" s="108">
        <v>281154.56</v>
      </c>
    </row>
    <row r="15" ht="17.25" customHeight="1" spans="1:4">
      <c r="A15" s="191" t="s">
        <v>23</v>
      </c>
      <c r="B15" s="108"/>
      <c r="C15" s="65" t="s">
        <v>24</v>
      </c>
      <c r="D15" s="108">
        <v>1745735.1</v>
      </c>
    </row>
    <row r="16" ht="17.25" customHeight="1" spans="1:4">
      <c r="A16" s="191" t="s">
        <v>25</v>
      </c>
      <c r="B16" s="108"/>
      <c r="C16" s="65" t="s">
        <v>26</v>
      </c>
      <c r="D16" s="108"/>
    </row>
    <row r="17" ht="17.25" customHeight="1" spans="1:4">
      <c r="A17" s="22"/>
      <c r="B17" s="108"/>
      <c r="C17" s="65" t="s">
        <v>27</v>
      </c>
      <c r="D17" s="108"/>
    </row>
    <row r="18" ht="17.25" customHeight="1" spans="1:4">
      <c r="A18" s="192"/>
      <c r="B18" s="108"/>
      <c r="C18" s="65" t="s">
        <v>28</v>
      </c>
      <c r="D18" s="108"/>
    </row>
    <row r="19" ht="17.25" customHeight="1" spans="1:4">
      <c r="A19" s="192"/>
      <c r="B19" s="108"/>
      <c r="C19" s="65" t="s">
        <v>29</v>
      </c>
      <c r="D19" s="108"/>
    </row>
    <row r="20" ht="17.25" customHeight="1" spans="1:4">
      <c r="A20" s="192"/>
      <c r="B20" s="108"/>
      <c r="C20" s="65" t="s">
        <v>30</v>
      </c>
      <c r="D20" s="108"/>
    </row>
    <row r="21" ht="17.25" customHeight="1" spans="1:4">
      <c r="A21" s="192"/>
      <c r="B21" s="108"/>
      <c r="C21" s="65" t="s">
        <v>31</v>
      </c>
      <c r="D21" s="108"/>
    </row>
    <row r="22" ht="17.25" customHeight="1" spans="1:4">
      <c r="A22" s="192"/>
      <c r="B22" s="108"/>
      <c r="C22" s="65" t="s">
        <v>32</v>
      </c>
      <c r="D22" s="108"/>
    </row>
    <row r="23" ht="17.25" customHeight="1" spans="1:4">
      <c r="A23" s="192"/>
      <c r="B23" s="108"/>
      <c r="C23" s="65" t="s">
        <v>33</v>
      </c>
      <c r="D23" s="108"/>
    </row>
    <row r="24" ht="17.25" customHeight="1" spans="1:4">
      <c r="A24" s="192"/>
      <c r="B24" s="108"/>
      <c r="C24" s="65" t="s">
        <v>34</v>
      </c>
      <c r="D24" s="108"/>
    </row>
    <row r="25" ht="17.25" customHeight="1" spans="1:4">
      <c r="A25" s="192"/>
      <c r="B25" s="108"/>
      <c r="C25" s="65" t="s">
        <v>35</v>
      </c>
      <c r="D25" s="108">
        <v>188425.92</v>
      </c>
    </row>
    <row r="26" ht="17.25" customHeight="1" spans="1:4">
      <c r="A26" s="192"/>
      <c r="B26" s="108"/>
      <c r="C26" s="65" t="s">
        <v>36</v>
      </c>
      <c r="D26" s="108"/>
    </row>
    <row r="27" ht="17.25" customHeight="1" spans="1:4">
      <c r="A27" s="192"/>
      <c r="B27" s="108"/>
      <c r="C27" s="22" t="s">
        <v>37</v>
      </c>
      <c r="D27" s="108"/>
    </row>
    <row r="28" ht="17.25" customHeight="1" spans="1:4">
      <c r="A28" s="192"/>
      <c r="B28" s="108"/>
      <c r="C28" s="65" t="s">
        <v>38</v>
      </c>
      <c r="D28" s="108"/>
    </row>
    <row r="29" ht="16.5" customHeight="1" spans="1:4">
      <c r="A29" s="192"/>
      <c r="B29" s="108"/>
      <c r="C29" s="65" t="s">
        <v>39</v>
      </c>
      <c r="D29" s="108"/>
    </row>
    <row r="30" ht="16.5" customHeight="1" spans="1:4">
      <c r="A30" s="192"/>
      <c r="B30" s="108"/>
      <c r="C30" s="22" t="s">
        <v>40</v>
      </c>
      <c r="D30" s="108"/>
    </row>
    <row r="31" ht="17.25" customHeight="1" spans="1:4">
      <c r="A31" s="192"/>
      <c r="B31" s="108"/>
      <c r="C31" s="22" t="s">
        <v>41</v>
      </c>
      <c r="D31" s="108"/>
    </row>
    <row r="32" ht="17.25" customHeight="1" spans="1:4">
      <c r="A32" s="192"/>
      <c r="B32" s="108"/>
      <c r="C32" s="65" t="s">
        <v>42</v>
      </c>
      <c r="D32" s="108"/>
    </row>
    <row r="33" ht="16.5" customHeight="1" spans="1:4">
      <c r="A33" s="192" t="s">
        <v>43</v>
      </c>
      <c r="B33" s="108">
        <v>2215315.58</v>
      </c>
      <c r="C33" s="192" t="s">
        <v>44</v>
      </c>
      <c r="D33" s="108">
        <v>2215315.58</v>
      </c>
    </row>
    <row r="34" ht="16.5" customHeight="1" spans="1:4">
      <c r="A34" s="22" t="s">
        <v>45</v>
      </c>
      <c r="B34" s="108"/>
      <c r="C34" s="22" t="s">
        <v>46</v>
      </c>
      <c r="D34" s="108"/>
    </row>
    <row r="35" ht="16.5" customHeight="1" spans="1:4">
      <c r="A35" s="65" t="s">
        <v>47</v>
      </c>
      <c r="B35" s="108"/>
      <c r="C35" s="65" t="s">
        <v>47</v>
      </c>
      <c r="D35" s="108"/>
    </row>
    <row r="36" ht="16.5" customHeight="1" spans="1:4">
      <c r="A36" s="65" t="s">
        <v>48</v>
      </c>
      <c r="B36" s="108"/>
      <c r="C36" s="65" t="s">
        <v>49</v>
      </c>
      <c r="D36" s="108"/>
    </row>
    <row r="37" ht="16.5" customHeight="1" spans="1:4">
      <c r="A37" s="193" t="s">
        <v>50</v>
      </c>
      <c r="B37" s="108">
        <v>2215315.58</v>
      </c>
      <c r="C37" s="193" t="s">
        <v>51</v>
      </c>
      <c r="D37" s="108">
        <v>2215315.58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E1" workbookViewId="0">
      <pane ySplit="1" topLeftCell="A2" activePane="bottomLeft" state="frozen"/>
      <selection/>
      <selection pane="bottomLeft" activeCell="I10" sqref="E10:I10"/>
    </sheetView>
  </sheetViews>
  <sheetFormatPr defaultColWidth="8.57798165137615" defaultRowHeight="12.75" customHeight="1"/>
  <cols>
    <col min="1" max="1" width="15.889908256880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94" t="s">
        <v>52</v>
      </c>
    </row>
    <row r="3" ht="41.25" customHeight="1" spans="1:1">
      <c r="A3" s="74" t="str">
        <f>"2025"&amp;"年部门收入预算表"</f>
        <v>2025年部门收入预算表</v>
      </c>
    </row>
    <row r="4" ht="17.25" customHeight="1" spans="1:19">
      <c r="A4" s="77" t="str">
        <f>"单位名称："&amp;"昆明市晋宁区卫生健康局综合监督执法局"</f>
        <v>单位名称：昆明市晋宁区卫生健康局综合监督执法局</v>
      </c>
      <c r="S4" s="79" t="s">
        <v>1</v>
      </c>
    </row>
    <row r="5" ht="21.75" customHeight="1" spans="1:19">
      <c r="A5" s="209" t="s">
        <v>53</v>
      </c>
      <c r="B5" s="210" t="s">
        <v>54</v>
      </c>
      <c r="C5" s="210" t="s">
        <v>55</v>
      </c>
      <c r="D5" s="211" t="s">
        <v>56</v>
      </c>
      <c r="E5" s="211"/>
      <c r="F5" s="211"/>
      <c r="G5" s="211"/>
      <c r="H5" s="211"/>
      <c r="I5" s="159"/>
      <c r="J5" s="211"/>
      <c r="K5" s="211"/>
      <c r="L5" s="211"/>
      <c r="M5" s="211"/>
      <c r="N5" s="217"/>
      <c r="O5" s="211" t="s">
        <v>45</v>
      </c>
      <c r="P5" s="211"/>
      <c r="Q5" s="211"/>
      <c r="R5" s="211"/>
      <c r="S5" s="217"/>
    </row>
    <row r="6" ht="27" customHeight="1" spans="1:19">
      <c r="A6" s="212"/>
      <c r="B6" s="213"/>
      <c r="C6" s="213"/>
      <c r="D6" s="213" t="s">
        <v>57</v>
      </c>
      <c r="E6" s="213" t="s">
        <v>58</v>
      </c>
      <c r="F6" s="213" t="s">
        <v>59</v>
      </c>
      <c r="G6" s="213" t="s">
        <v>60</v>
      </c>
      <c r="H6" s="213" t="s">
        <v>61</v>
      </c>
      <c r="I6" s="218" t="s">
        <v>62</v>
      </c>
      <c r="J6" s="219"/>
      <c r="K6" s="219"/>
      <c r="L6" s="219"/>
      <c r="M6" s="219"/>
      <c r="N6" s="220"/>
      <c r="O6" s="213" t="s">
        <v>57</v>
      </c>
      <c r="P6" s="213" t="s">
        <v>58</v>
      </c>
      <c r="Q6" s="213" t="s">
        <v>59</v>
      </c>
      <c r="R6" s="213" t="s">
        <v>60</v>
      </c>
      <c r="S6" s="213" t="s">
        <v>63</v>
      </c>
    </row>
    <row r="7" ht="30" customHeight="1" spans="1:19">
      <c r="A7" s="214"/>
      <c r="B7" s="134"/>
      <c r="C7" s="143"/>
      <c r="D7" s="143"/>
      <c r="E7" s="143"/>
      <c r="F7" s="143"/>
      <c r="G7" s="143"/>
      <c r="H7" s="143"/>
      <c r="I7" s="99" t="s">
        <v>57</v>
      </c>
      <c r="J7" s="220" t="s">
        <v>64</v>
      </c>
      <c r="K7" s="220" t="s">
        <v>65</v>
      </c>
      <c r="L7" s="220" t="s">
        <v>66</v>
      </c>
      <c r="M7" s="220" t="s">
        <v>67</v>
      </c>
      <c r="N7" s="220" t="s">
        <v>68</v>
      </c>
      <c r="O7" s="221"/>
      <c r="P7" s="221"/>
      <c r="Q7" s="221"/>
      <c r="R7" s="221"/>
      <c r="S7" s="143"/>
    </row>
    <row r="8" ht="15" customHeight="1" spans="1:19">
      <c r="A8" s="215">
        <v>1</v>
      </c>
      <c r="B8" s="215">
        <v>2</v>
      </c>
      <c r="C8" s="215">
        <v>3</v>
      </c>
      <c r="D8" s="215">
        <v>4</v>
      </c>
      <c r="E8" s="215">
        <v>5</v>
      </c>
      <c r="F8" s="215">
        <v>6</v>
      </c>
      <c r="G8" s="215">
        <v>7</v>
      </c>
      <c r="H8" s="215">
        <v>8</v>
      </c>
      <c r="I8" s="99">
        <v>9</v>
      </c>
      <c r="J8" s="215">
        <v>10</v>
      </c>
      <c r="K8" s="215">
        <v>11</v>
      </c>
      <c r="L8" s="215">
        <v>12</v>
      </c>
      <c r="M8" s="215">
        <v>13</v>
      </c>
      <c r="N8" s="215">
        <v>14</v>
      </c>
      <c r="O8" s="215">
        <v>15</v>
      </c>
      <c r="P8" s="215">
        <v>16</v>
      </c>
      <c r="Q8" s="215">
        <v>17</v>
      </c>
      <c r="R8" s="215">
        <v>18</v>
      </c>
      <c r="S8" s="215">
        <v>19</v>
      </c>
    </row>
    <row r="9" ht="18" customHeight="1" spans="1:19">
      <c r="A9" s="33" t="s">
        <v>69</v>
      </c>
      <c r="B9" s="33" t="s">
        <v>70</v>
      </c>
      <c r="C9" s="108">
        <v>2215315.58</v>
      </c>
      <c r="D9" s="108">
        <v>2215315.58</v>
      </c>
      <c r="E9" s="108">
        <v>2177631.23</v>
      </c>
      <c r="F9" s="108"/>
      <c r="G9" s="108"/>
      <c r="H9" s="108"/>
      <c r="I9" s="108">
        <v>37684.35</v>
      </c>
      <c r="J9" s="108"/>
      <c r="K9" s="108"/>
      <c r="L9" s="108">
        <v>37684.35</v>
      </c>
      <c r="M9" s="108"/>
      <c r="N9" s="108"/>
      <c r="O9" s="108"/>
      <c r="P9" s="108"/>
      <c r="Q9" s="108"/>
      <c r="R9" s="108"/>
      <c r="S9" s="108"/>
    </row>
    <row r="10" ht="18" customHeight="1" spans="1:19">
      <c r="A10" s="82" t="s">
        <v>55</v>
      </c>
      <c r="B10" s="216"/>
      <c r="C10" s="108">
        <v>2215315.58</v>
      </c>
      <c r="D10" s="108">
        <v>2215315.58</v>
      </c>
      <c r="E10" s="108">
        <v>2177631.23</v>
      </c>
      <c r="F10" s="108"/>
      <c r="G10" s="108"/>
      <c r="H10" s="108"/>
      <c r="I10" s="108">
        <v>37684.35</v>
      </c>
      <c r="J10" s="108"/>
      <c r="K10" s="108"/>
      <c r="L10" s="108">
        <v>37684.35</v>
      </c>
      <c r="M10" s="108"/>
      <c r="N10" s="108"/>
      <c r="O10" s="108"/>
      <c r="P10" s="108"/>
      <c r="Q10" s="108"/>
      <c r="R10" s="108"/>
      <c r="S10" s="10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E23" sqref="E23"/>
    </sheetView>
  </sheetViews>
  <sheetFormatPr defaultColWidth="8.57798165137615" defaultRowHeight="12.75" customHeight="1"/>
  <cols>
    <col min="1" max="1" width="14.2844036697248" customWidth="1"/>
    <col min="2" max="2" width="37.5779816513761" customWidth="1"/>
    <col min="3" max="8" width="24.5779816513761" customWidth="1"/>
    <col min="9" max="9" width="26.7064220183486" customWidth="1"/>
    <col min="10" max="11" width="24.4220183486239" customWidth="1"/>
    <col min="12" max="15" width="24.577981651376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79" t="s">
        <v>71</v>
      </c>
    </row>
    <row r="3" ht="41.25" customHeight="1" spans="1:1">
      <c r="A3" s="74" t="str">
        <f>"2025"&amp;"年部门支出预算表"</f>
        <v>2025年部门支出预算表</v>
      </c>
    </row>
    <row r="4" ht="17.25" customHeight="1" spans="1:15">
      <c r="A4" s="77" t="str">
        <f>"单位名称："&amp;"昆明市晋宁区卫生健康局综合监督执法局"</f>
        <v>单位名称：昆明市晋宁区卫生健康局综合监督执法局</v>
      </c>
      <c r="O4" s="79" t="s">
        <v>1</v>
      </c>
    </row>
    <row r="5" ht="27" customHeight="1" spans="1:15">
      <c r="A5" s="195" t="s">
        <v>72</v>
      </c>
      <c r="B5" s="195" t="s">
        <v>73</v>
      </c>
      <c r="C5" s="195" t="s">
        <v>55</v>
      </c>
      <c r="D5" s="196" t="s">
        <v>58</v>
      </c>
      <c r="E5" s="197"/>
      <c r="F5" s="198"/>
      <c r="G5" s="199" t="s">
        <v>59</v>
      </c>
      <c r="H5" s="199" t="s">
        <v>60</v>
      </c>
      <c r="I5" s="199" t="s">
        <v>74</v>
      </c>
      <c r="J5" s="196" t="s">
        <v>62</v>
      </c>
      <c r="K5" s="197"/>
      <c r="L5" s="197"/>
      <c r="M5" s="197"/>
      <c r="N5" s="206"/>
      <c r="O5" s="207"/>
    </row>
    <row r="6" ht="42" customHeight="1" spans="1:15">
      <c r="A6" s="200"/>
      <c r="B6" s="200"/>
      <c r="C6" s="201"/>
      <c r="D6" s="202" t="s">
        <v>57</v>
      </c>
      <c r="E6" s="202" t="s">
        <v>75</v>
      </c>
      <c r="F6" s="202" t="s">
        <v>76</v>
      </c>
      <c r="G6" s="201"/>
      <c r="H6" s="201"/>
      <c r="I6" s="208"/>
      <c r="J6" s="202" t="s">
        <v>57</v>
      </c>
      <c r="K6" s="189" t="s">
        <v>77</v>
      </c>
      <c r="L6" s="189" t="s">
        <v>78</v>
      </c>
      <c r="M6" s="189" t="s">
        <v>79</v>
      </c>
      <c r="N6" s="189" t="s">
        <v>80</v>
      </c>
      <c r="O6" s="189" t="s">
        <v>81</v>
      </c>
    </row>
    <row r="7" ht="18" customHeight="1" spans="1:15">
      <c r="A7" s="85" t="s">
        <v>82</v>
      </c>
      <c r="B7" s="85" t="s">
        <v>83</v>
      </c>
      <c r="C7" s="85" t="s">
        <v>84</v>
      </c>
      <c r="D7" s="86" t="s">
        <v>85</v>
      </c>
      <c r="E7" s="86" t="s">
        <v>86</v>
      </c>
      <c r="F7" s="86" t="s">
        <v>87</v>
      </c>
      <c r="G7" s="86" t="s">
        <v>88</v>
      </c>
      <c r="H7" s="86" t="s">
        <v>89</v>
      </c>
      <c r="I7" s="86" t="s">
        <v>90</v>
      </c>
      <c r="J7" s="86" t="s">
        <v>91</v>
      </c>
      <c r="K7" s="86" t="s">
        <v>92</v>
      </c>
      <c r="L7" s="86" t="s">
        <v>93</v>
      </c>
      <c r="M7" s="86" t="s">
        <v>94</v>
      </c>
      <c r="N7" s="85" t="s">
        <v>95</v>
      </c>
      <c r="O7" s="86" t="s">
        <v>96</v>
      </c>
    </row>
    <row r="8" ht="21" customHeight="1" spans="1:15">
      <c r="A8" s="87" t="s">
        <v>97</v>
      </c>
      <c r="B8" s="87" t="s">
        <v>98</v>
      </c>
      <c r="C8" s="108">
        <v>281154.56</v>
      </c>
      <c r="D8" s="108">
        <v>281154.56</v>
      </c>
      <c r="E8" s="108">
        <v>281154.56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ht="21" customHeight="1" spans="1:15">
      <c r="A9" s="203" t="s">
        <v>99</v>
      </c>
      <c r="B9" s="203" t="s">
        <v>100</v>
      </c>
      <c r="C9" s="108">
        <v>281154.56</v>
      </c>
      <c r="D9" s="108">
        <v>281154.56</v>
      </c>
      <c r="E9" s="108">
        <v>281154.56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ht="21" customHeight="1" spans="1:15">
      <c r="A10" s="204" t="s">
        <v>101</v>
      </c>
      <c r="B10" s="204" t="s">
        <v>102</v>
      </c>
      <c r="C10" s="108">
        <v>61200</v>
      </c>
      <c r="D10" s="108">
        <v>61200</v>
      </c>
      <c r="E10" s="108">
        <v>61200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ht="21" customHeight="1" spans="1:15">
      <c r="A11" s="204" t="s">
        <v>103</v>
      </c>
      <c r="B11" s="204" t="s">
        <v>104</v>
      </c>
      <c r="C11" s="108">
        <v>169954.56</v>
      </c>
      <c r="D11" s="108">
        <v>169954.56</v>
      </c>
      <c r="E11" s="108">
        <v>169954.56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ht="21" customHeight="1" spans="1:15">
      <c r="A12" s="204" t="s">
        <v>105</v>
      </c>
      <c r="B12" s="204" t="s">
        <v>106</v>
      </c>
      <c r="C12" s="108">
        <v>50000</v>
      </c>
      <c r="D12" s="108">
        <v>50000</v>
      </c>
      <c r="E12" s="108">
        <v>50000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ht="21" customHeight="1" spans="1:15">
      <c r="A13" s="87" t="s">
        <v>107</v>
      </c>
      <c r="B13" s="87" t="s">
        <v>108</v>
      </c>
      <c r="C13" s="108">
        <v>1745735.1</v>
      </c>
      <c r="D13" s="108">
        <v>1708050.75</v>
      </c>
      <c r="E13" s="108">
        <v>1708050.75</v>
      </c>
      <c r="F13" s="108"/>
      <c r="G13" s="108"/>
      <c r="H13" s="108"/>
      <c r="I13" s="108"/>
      <c r="J13" s="108">
        <v>37684.35</v>
      </c>
      <c r="K13" s="108"/>
      <c r="L13" s="108"/>
      <c r="M13" s="108">
        <v>37684.35</v>
      </c>
      <c r="N13" s="108"/>
      <c r="O13" s="108"/>
    </row>
    <row r="14" ht="21" customHeight="1" spans="1:15">
      <c r="A14" s="203" t="s">
        <v>109</v>
      </c>
      <c r="B14" s="203" t="s">
        <v>110</v>
      </c>
      <c r="C14" s="108">
        <v>1582627.17</v>
      </c>
      <c r="D14" s="108">
        <v>1544942.82</v>
      </c>
      <c r="E14" s="108">
        <v>1544942.82</v>
      </c>
      <c r="F14" s="108"/>
      <c r="G14" s="108"/>
      <c r="H14" s="108"/>
      <c r="I14" s="108"/>
      <c r="J14" s="108">
        <v>37684.35</v>
      </c>
      <c r="K14" s="108"/>
      <c r="L14" s="108"/>
      <c r="M14" s="108">
        <v>37684.35</v>
      </c>
      <c r="N14" s="108"/>
      <c r="O14" s="108"/>
    </row>
    <row r="15" ht="21" customHeight="1" spans="1:15">
      <c r="A15" s="204" t="s">
        <v>111</v>
      </c>
      <c r="B15" s="204" t="s">
        <v>112</v>
      </c>
      <c r="C15" s="108">
        <v>1582627.17</v>
      </c>
      <c r="D15" s="108">
        <v>1544942.82</v>
      </c>
      <c r="E15" s="108">
        <v>1544942.82</v>
      </c>
      <c r="F15" s="108"/>
      <c r="G15" s="108"/>
      <c r="H15" s="108"/>
      <c r="I15" s="108"/>
      <c r="J15" s="108">
        <v>37684.35</v>
      </c>
      <c r="K15" s="108"/>
      <c r="L15" s="108"/>
      <c r="M15" s="108">
        <v>37684.35</v>
      </c>
      <c r="N15" s="108"/>
      <c r="O15" s="108"/>
    </row>
    <row r="16" ht="21" customHeight="1" spans="1:15">
      <c r="A16" s="203" t="s">
        <v>113</v>
      </c>
      <c r="B16" s="203" t="s">
        <v>114</v>
      </c>
      <c r="C16" s="108">
        <v>163107.93</v>
      </c>
      <c r="D16" s="108">
        <v>163107.93</v>
      </c>
      <c r="E16" s="108">
        <v>163107.93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ht="21" customHeight="1" spans="1:15">
      <c r="A17" s="204" t="s">
        <v>115</v>
      </c>
      <c r="B17" s="204" t="s">
        <v>116</v>
      </c>
      <c r="C17" s="108">
        <v>83915.06</v>
      </c>
      <c r="D17" s="108">
        <v>83915.06</v>
      </c>
      <c r="E17" s="108">
        <v>83915.06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ht="21" customHeight="1" spans="1:15">
      <c r="A18" s="204" t="s">
        <v>117</v>
      </c>
      <c r="B18" s="204" t="s">
        <v>118</v>
      </c>
      <c r="C18" s="108">
        <v>70046.8</v>
      </c>
      <c r="D18" s="108">
        <v>70046.8</v>
      </c>
      <c r="E18" s="108">
        <v>70046.8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ht="21" customHeight="1" spans="1:15">
      <c r="A19" s="204" t="s">
        <v>119</v>
      </c>
      <c r="B19" s="204" t="s">
        <v>120</v>
      </c>
      <c r="C19" s="108">
        <v>9146.07</v>
      </c>
      <c r="D19" s="108">
        <v>9146.07</v>
      </c>
      <c r="E19" s="108">
        <v>9146.07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ht="21" customHeight="1" spans="1:15">
      <c r="A20" s="87" t="s">
        <v>121</v>
      </c>
      <c r="B20" s="87" t="s">
        <v>122</v>
      </c>
      <c r="C20" s="108">
        <v>188425.92</v>
      </c>
      <c r="D20" s="108">
        <v>188425.92</v>
      </c>
      <c r="E20" s="108">
        <v>188425.92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ht="21" customHeight="1" spans="1:15">
      <c r="A21" s="203" t="s">
        <v>123</v>
      </c>
      <c r="B21" s="203" t="s">
        <v>124</v>
      </c>
      <c r="C21" s="108">
        <v>188425.92</v>
      </c>
      <c r="D21" s="108">
        <v>188425.92</v>
      </c>
      <c r="E21" s="108">
        <v>188425.92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ht="21" customHeight="1" spans="1:15">
      <c r="A22" s="204" t="s">
        <v>125</v>
      </c>
      <c r="B22" s="204" t="s">
        <v>126</v>
      </c>
      <c r="C22" s="108">
        <v>188425.92</v>
      </c>
      <c r="D22" s="108">
        <v>188425.92</v>
      </c>
      <c r="E22" s="108">
        <v>188425.92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ht="21" customHeight="1" spans="1:15">
      <c r="A23" s="205" t="s">
        <v>55</v>
      </c>
      <c r="B23" s="68"/>
      <c r="C23" s="108">
        <v>2215315.58</v>
      </c>
      <c r="D23" s="108">
        <v>2177631.23</v>
      </c>
      <c r="E23" s="108">
        <v>2177631.23</v>
      </c>
      <c r="F23" s="108"/>
      <c r="G23" s="108"/>
      <c r="H23" s="108"/>
      <c r="I23" s="108"/>
      <c r="J23" s="108">
        <v>37684.35</v>
      </c>
      <c r="K23" s="108"/>
      <c r="L23" s="108"/>
      <c r="M23" s="108">
        <v>37684.35</v>
      </c>
      <c r="N23" s="108"/>
      <c r="O23" s="108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18" sqref="C18"/>
    </sheetView>
  </sheetViews>
  <sheetFormatPr defaultColWidth="8.57798165137615" defaultRowHeight="12.75" customHeight="1" outlineLevelCol="3"/>
  <cols>
    <col min="1" max="4" width="35.5779816513761" customWidth="1"/>
  </cols>
  <sheetData>
    <row r="1" customHeight="1" spans="1:4">
      <c r="A1" s="1"/>
      <c r="B1" s="1"/>
      <c r="C1" s="1"/>
      <c r="D1" s="1"/>
    </row>
    <row r="2" ht="15" customHeight="1" spans="1:4">
      <c r="A2" s="75"/>
      <c r="B2" s="79"/>
      <c r="C2" s="79"/>
      <c r="D2" s="79" t="s">
        <v>127</v>
      </c>
    </row>
    <row r="3" ht="41.25" customHeight="1" spans="1:1">
      <c r="A3" s="74" t="str">
        <f>"2025"&amp;"年部门财政拨款收支预算总表"</f>
        <v>2025年部门财政拨款收支预算总表</v>
      </c>
    </row>
    <row r="4" ht="17.25" customHeight="1" spans="1:4">
      <c r="A4" s="77" t="str">
        <f>"单位名称："&amp;"昆明市晋宁区卫生健康局综合监督执法局"</f>
        <v>单位名称：昆明市晋宁区卫生健康局综合监督执法局</v>
      </c>
      <c r="B4" s="188"/>
      <c r="D4" s="79" t="s">
        <v>1</v>
      </c>
    </row>
    <row r="5" ht="17.25" customHeight="1" spans="1:4">
      <c r="A5" s="189" t="s">
        <v>2</v>
      </c>
      <c r="B5" s="190"/>
      <c r="C5" s="189" t="s">
        <v>3</v>
      </c>
      <c r="D5" s="190"/>
    </row>
    <row r="6" ht="18.75" customHeight="1" spans="1:4">
      <c r="A6" s="189" t="s">
        <v>4</v>
      </c>
      <c r="B6" s="189" t="s">
        <v>5</v>
      </c>
      <c r="C6" s="189" t="s">
        <v>6</v>
      </c>
      <c r="D6" s="189" t="s">
        <v>5</v>
      </c>
    </row>
    <row r="7" ht="16.5" customHeight="1" spans="1:4">
      <c r="A7" s="191" t="s">
        <v>128</v>
      </c>
      <c r="B7" s="108">
        <v>2177631.23</v>
      </c>
      <c r="C7" s="191" t="s">
        <v>129</v>
      </c>
      <c r="D7" s="108">
        <v>2177631.23</v>
      </c>
    </row>
    <row r="8" ht="16.5" customHeight="1" spans="1:4">
      <c r="A8" s="191" t="s">
        <v>130</v>
      </c>
      <c r="B8" s="108">
        <v>2177631.23</v>
      </c>
      <c r="C8" s="191" t="s">
        <v>131</v>
      </c>
      <c r="D8" s="108"/>
    </row>
    <row r="9" ht="16.5" customHeight="1" spans="1:4">
      <c r="A9" s="191" t="s">
        <v>132</v>
      </c>
      <c r="B9" s="108"/>
      <c r="C9" s="191" t="s">
        <v>133</v>
      </c>
      <c r="D9" s="108"/>
    </row>
    <row r="10" ht="16.5" customHeight="1" spans="1:4">
      <c r="A10" s="191" t="s">
        <v>134</v>
      </c>
      <c r="B10" s="108"/>
      <c r="C10" s="191" t="s">
        <v>135</v>
      </c>
      <c r="D10" s="108"/>
    </row>
    <row r="11" ht="16.5" customHeight="1" spans="1:4">
      <c r="A11" s="191" t="s">
        <v>136</v>
      </c>
      <c r="B11" s="108"/>
      <c r="C11" s="191" t="s">
        <v>137</v>
      </c>
      <c r="D11" s="108"/>
    </row>
    <row r="12" ht="16.5" customHeight="1" spans="1:4">
      <c r="A12" s="191" t="s">
        <v>130</v>
      </c>
      <c r="B12" s="108"/>
      <c r="C12" s="191" t="s">
        <v>138</v>
      </c>
      <c r="D12" s="108"/>
    </row>
    <row r="13" ht="16.5" customHeight="1" spans="1:4">
      <c r="A13" s="22" t="s">
        <v>132</v>
      </c>
      <c r="B13" s="108"/>
      <c r="C13" s="98" t="s">
        <v>139</v>
      </c>
      <c r="D13" s="108"/>
    </row>
    <row r="14" ht="16.5" customHeight="1" spans="1:4">
      <c r="A14" s="22" t="s">
        <v>134</v>
      </c>
      <c r="B14" s="108"/>
      <c r="C14" s="98" t="s">
        <v>140</v>
      </c>
      <c r="D14" s="108"/>
    </row>
    <row r="15" ht="16.5" customHeight="1" spans="1:4">
      <c r="A15" s="192"/>
      <c r="B15" s="108"/>
      <c r="C15" s="98" t="s">
        <v>141</v>
      </c>
      <c r="D15" s="108">
        <v>281154.56</v>
      </c>
    </row>
    <row r="16" ht="16.5" customHeight="1" spans="1:4">
      <c r="A16" s="192"/>
      <c r="B16" s="108"/>
      <c r="C16" s="98" t="s">
        <v>142</v>
      </c>
      <c r="D16" s="108">
        <v>1708050.75</v>
      </c>
    </row>
    <row r="17" ht="16.5" customHeight="1" spans="1:4">
      <c r="A17" s="192"/>
      <c r="B17" s="108"/>
      <c r="C17" s="98" t="s">
        <v>143</v>
      </c>
      <c r="D17" s="108"/>
    </row>
    <row r="18" ht="16.5" customHeight="1" spans="1:4">
      <c r="A18" s="192"/>
      <c r="B18" s="108"/>
      <c r="C18" s="98" t="s">
        <v>144</v>
      </c>
      <c r="D18" s="108"/>
    </row>
    <row r="19" ht="16.5" customHeight="1" spans="1:4">
      <c r="A19" s="192"/>
      <c r="B19" s="108"/>
      <c r="C19" s="98" t="s">
        <v>145</v>
      </c>
      <c r="D19" s="108"/>
    </row>
    <row r="20" ht="16.5" customHeight="1" spans="1:4">
      <c r="A20" s="192"/>
      <c r="B20" s="108"/>
      <c r="C20" s="98" t="s">
        <v>146</v>
      </c>
      <c r="D20" s="108"/>
    </row>
    <row r="21" ht="16.5" customHeight="1" spans="1:4">
      <c r="A21" s="192"/>
      <c r="B21" s="108"/>
      <c r="C21" s="98" t="s">
        <v>147</v>
      </c>
      <c r="D21" s="108"/>
    </row>
    <row r="22" ht="16.5" customHeight="1" spans="1:4">
      <c r="A22" s="192"/>
      <c r="B22" s="108"/>
      <c r="C22" s="98" t="s">
        <v>148</v>
      </c>
      <c r="D22" s="108"/>
    </row>
    <row r="23" ht="16.5" customHeight="1" spans="1:4">
      <c r="A23" s="192"/>
      <c r="B23" s="108"/>
      <c r="C23" s="98" t="s">
        <v>149</v>
      </c>
      <c r="D23" s="108"/>
    </row>
    <row r="24" ht="16.5" customHeight="1" spans="1:4">
      <c r="A24" s="192"/>
      <c r="B24" s="108"/>
      <c r="C24" s="98" t="s">
        <v>150</v>
      </c>
      <c r="D24" s="108"/>
    </row>
    <row r="25" ht="16.5" customHeight="1" spans="1:4">
      <c r="A25" s="192"/>
      <c r="B25" s="108"/>
      <c r="C25" s="98" t="s">
        <v>151</v>
      </c>
      <c r="D25" s="108"/>
    </row>
    <row r="26" ht="16.5" customHeight="1" spans="1:4">
      <c r="A26" s="192"/>
      <c r="B26" s="108"/>
      <c r="C26" s="98" t="s">
        <v>152</v>
      </c>
      <c r="D26" s="108">
        <v>188425.92</v>
      </c>
    </row>
    <row r="27" ht="16.5" customHeight="1" spans="1:4">
      <c r="A27" s="192"/>
      <c r="B27" s="108"/>
      <c r="C27" s="98" t="s">
        <v>153</v>
      </c>
      <c r="D27" s="108"/>
    </row>
    <row r="28" ht="16.5" customHeight="1" spans="1:4">
      <c r="A28" s="192"/>
      <c r="B28" s="108"/>
      <c r="C28" s="98" t="s">
        <v>154</v>
      </c>
      <c r="D28" s="108"/>
    </row>
    <row r="29" ht="16.5" customHeight="1" spans="1:4">
      <c r="A29" s="192"/>
      <c r="B29" s="108"/>
      <c r="C29" s="98" t="s">
        <v>155</v>
      </c>
      <c r="D29" s="108"/>
    </row>
    <row r="30" ht="16.5" customHeight="1" spans="1:4">
      <c r="A30" s="192"/>
      <c r="B30" s="108"/>
      <c r="C30" s="98" t="s">
        <v>156</v>
      </c>
      <c r="D30" s="108"/>
    </row>
    <row r="31" ht="16.5" customHeight="1" spans="1:4">
      <c r="A31" s="192"/>
      <c r="B31" s="108"/>
      <c r="C31" s="98" t="s">
        <v>157</v>
      </c>
      <c r="D31" s="108"/>
    </row>
    <row r="32" ht="16.5" customHeight="1" spans="1:4">
      <c r="A32" s="192"/>
      <c r="B32" s="108"/>
      <c r="C32" s="22" t="s">
        <v>158</v>
      </c>
      <c r="D32" s="108"/>
    </row>
    <row r="33" ht="16.5" customHeight="1" spans="1:4">
      <c r="A33" s="192"/>
      <c r="B33" s="108"/>
      <c r="C33" s="22" t="s">
        <v>159</v>
      </c>
      <c r="D33" s="108"/>
    </row>
    <row r="34" ht="16.5" customHeight="1" spans="1:4">
      <c r="A34" s="192"/>
      <c r="B34" s="108"/>
      <c r="C34" s="19" t="s">
        <v>160</v>
      </c>
      <c r="D34" s="108"/>
    </row>
    <row r="35" ht="15" customHeight="1" spans="1:4">
      <c r="A35" s="193" t="s">
        <v>50</v>
      </c>
      <c r="B35" s="194">
        <v>2177631.23</v>
      </c>
      <c r="C35" s="193" t="s">
        <v>51</v>
      </c>
      <c r="D35" s="194">
        <v>2177631.23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3761467889908" defaultRowHeight="14.25" customHeight="1" outlineLevelCol="6"/>
  <cols>
    <col min="1" max="1" width="20.1376146788991" customWidth="1"/>
    <col min="2" max="2" width="44" customWidth="1"/>
    <col min="3" max="7" width="24.1376146788991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3"/>
      <c r="F2" s="100"/>
      <c r="G2" s="168" t="s">
        <v>161</v>
      </c>
    </row>
    <row r="3" ht="41.25" customHeight="1" spans="1:7">
      <c r="A3" s="153" t="str">
        <f>"2025"&amp;"年一般公共预算支出预算表（按功能科目分类）"</f>
        <v>2025年一般公共预算支出预算表（按功能科目分类）</v>
      </c>
      <c r="B3" s="153"/>
      <c r="C3" s="153"/>
      <c r="D3" s="153"/>
      <c r="E3" s="153"/>
      <c r="F3" s="153"/>
      <c r="G3" s="153"/>
    </row>
    <row r="4" ht="18" customHeight="1" spans="1:7">
      <c r="A4" s="44" t="str">
        <f>"单位名称："&amp;"昆明市晋宁区卫生健康局综合监督执法局"</f>
        <v>单位名称：昆明市晋宁区卫生健康局综合监督执法局</v>
      </c>
      <c r="F4" s="150"/>
      <c r="G4" s="168" t="s">
        <v>1</v>
      </c>
    </row>
    <row r="5" ht="20.25" customHeight="1" spans="1:7">
      <c r="A5" s="183" t="s">
        <v>162</v>
      </c>
      <c r="B5" s="184"/>
      <c r="C5" s="154" t="s">
        <v>55</v>
      </c>
      <c r="D5" s="174" t="s">
        <v>75</v>
      </c>
      <c r="E5" s="14"/>
      <c r="F5" s="36"/>
      <c r="G5" s="165" t="s">
        <v>76</v>
      </c>
    </row>
    <row r="6" ht="20.25" customHeight="1" spans="1:7">
      <c r="A6" s="185" t="s">
        <v>72</v>
      </c>
      <c r="B6" s="185" t="s">
        <v>73</v>
      </c>
      <c r="C6" s="55"/>
      <c r="D6" s="15" t="s">
        <v>57</v>
      </c>
      <c r="E6" s="15" t="s">
        <v>163</v>
      </c>
      <c r="F6" s="15" t="s">
        <v>164</v>
      </c>
      <c r="G6" s="167"/>
    </row>
    <row r="7" ht="15" customHeight="1" spans="1:7">
      <c r="A7" s="21" t="s">
        <v>82</v>
      </c>
      <c r="B7" s="21" t="s">
        <v>83</v>
      </c>
      <c r="C7" s="21" t="s">
        <v>84</v>
      </c>
      <c r="D7" s="21" t="s">
        <v>85</v>
      </c>
      <c r="E7" s="21" t="s">
        <v>86</v>
      </c>
      <c r="F7" s="21" t="s">
        <v>87</v>
      </c>
      <c r="G7" s="21" t="s">
        <v>88</v>
      </c>
    </row>
    <row r="8" ht="18" customHeight="1" spans="1:7">
      <c r="A8" s="19" t="s">
        <v>97</v>
      </c>
      <c r="B8" s="19" t="s">
        <v>98</v>
      </c>
      <c r="C8" s="108">
        <v>281154.56</v>
      </c>
      <c r="D8" s="108">
        <v>281154.56</v>
      </c>
      <c r="E8" s="108">
        <v>277554.56</v>
      </c>
      <c r="F8" s="108">
        <v>3600</v>
      </c>
      <c r="G8" s="108"/>
    </row>
    <row r="9" ht="18" customHeight="1" spans="1:7">
      <c r="A9" s="162" t="s">
        <v>99</v>
      </c>
      <c r="B9" s="162" t="s">
        <v>100</v>
      </c>
      <c r="C9" s="108">
        <v>281154.56</v>
      </c>
      <c r="D9" s="108">
        <v>281154.56</v>
      </c>
      <c r="E9" s="108">
        <v>277554.56</v>
      </c>
      <c r="F9" s="108">
        <v>3600</v>
      </c>
      <c r="G9" s="108"/>
    </row>
    <row r="10" ht="18" customHeight="1" spans="1:7">
      <c r="A10" s="186" t="s">
        <v>101</v>
      </c>
      <c r="B10" s="186" t="s">
        <v>102</v>
      </c>
      <c r="C10" s="108">
        <v>61200</v>
      </c>
      <c r="D10" s="108">
        <v>61200</v>
      </c>
      <c r="E10" s="108">
        <v>57600</v>
      </c>
      <c r="F10" s="108">
        <v>3600</v>
      </c>
      <c r="G10" s="108"/>
    </row>
    <row r="11" ht="18" customHeight="1" spans="1:7">
      <c r="A11" s="186" t="s">
        <v>103</v>
      </c>
      <c r="B11" s="186" t="s">
        <v>104</v>
      </c>
      <c r="C11" s="108">
        <v>169954.56</v>
      </c>
      <c r="D11" s="108">
        <v>169954.56</v>
      </c>
      <c r="E11" s="108">
        <v>169954.56</v>
      </c>
      <c r="F11" s="108"/>
      <c r="G11" s="108"/>
    </row>
    <row r="12" ht="18" customHeight="1" spans="1:7">
      <c r="A12" s="186" t="s">
        <v>105</v>
      </c>
      <c r="B12" s="186" t="s">
        <v>106</v>
      </c>
      <c r="C12" s="108">
        <v>50000</v>
      </c>
      <c r="D12" s="108">
        <v>50000</v>
      </c>
      <c r="E12" s="108">
        <v>50000</v>
      </c>
      <c r="F12" s="108"/>
      <c r="G12" s="108"/>
    </row>
    <row r="13" ht="18" customHeight="1" spans="1:7">
      <c r="A13" s="19" t="s">
        <v>107</v>
      </c>
      <c r="B13" s="19" t="s">
        <v>108</v>
      </c>
      <c r="C13" s="108">
        <v>1708050.75</v>
      </c>
      <c r="D13" s="108">
        <v>1708050.75</v>
      </c>
      <c r="E13" s="108">
        <v>1459166.43</v>
      </c>
      <c r="F13" s="108">
        <v>248884.32</v>
      </c>
      <c r="G13" s="108"/>
    </row>
    <row r="14" ht="18" customHeight="1" spans="1:7">
      <c r="A14" s="162" t="s">
        <v>109</v>
      </c>
      <c r="B14" s="162" t="s">
        <v>110</v>
      </c>
      <c r="C14" s="108">
        <v>1544942.82</v>
      </c>
      <c r="D14" s="108">
        <v>1544942.82</v>
      </c>
      <c r="E14" s="108">
        <v>1296058.5</v>
      </c>
      <c r="F14" s="108">
        <v>248884.32</v>
      </c>
      <c r="G14" s="108"/>
    </row>
    <row r="15" ht="18" customHeight="1" spans="1:7">
      <c r="A15" s="186" t="s">
        <v>111</v>
      </c>
      <c r="B15" s="186" t="s">
        <v>112</v>
      </c>
      <c r="C15" s="108">
        <v>1544942.82</v>
      </c>
      <c r="D15" s="108">
        <v>1544942.82</v>
      </c>
      <c r="E15" s="108">
        <v>1296058.5</v>
      </c>
      <c r="F15" s="108">
        <v>248884.32</v>
      </c>
      <c r="G15" s="108"/>
    </row>
    <row r="16" ht="18" customHeight="1" spans="1:7">
      <c r="A16" s="162" t="s">
        <v>113</v>
      </c>
      <c r="B16" s="162" t="s">
        <v>114</v>
      </c>
      <c r="C16" s="108">
        <v>163107.93</v>
      </c>
      <c r="D16" s="108">
        <v>163107.93</v>
      </c>
      <c r="E16" s="108">
        <v>163107.93</v>
      </c>
      <c r="F16" s="108"/>
      <c r="G16" s="108"/>
    </row>
    <row r="17" ht="18" customHeight="1" spans="1:7">
      <c r="A17" s="186" t="s">
        <v>115</v>
      </c>
      <c r="B17" s="186" t="s">
        <v>116</v>
      </c>
      <c r="C17" s="108">
        <v>83915.06</v>
      </c>
      <c r="D17" s="108">
        <v>83915.06</v>
      </c>
      <c r="E17" s="108">
        <v>83915.06</v>
      </c>
      <c r="F17" s="108"/>
      <c r="G17" s="108"/>
    </row>
    <row r="18" ht="18" customHeight="1" spans="1:7">
      <c r="A18" s="186" t="s">
        <v>117</v>
      </c>
      <c r="B18" s="186" t="s">
        <v>118</v>
      </c>
      <c r="C18" s="108">
        <v>70046.8</v>
      </c>
      <c r="D18" s="108">
        <v>70046.8</v>
      </c>
      <c r="E18" s="108">
        <v>70046.8</v>
      </c>
      <c r="F18" s="108"/>
      <c r="G18" s="108"/>
    </row>
    <row r="19" ht="18" customHeight="1" spans="1:7">
      <c r="A19" s="186" t="s">
        <v>119</v>
      </c>
      <c r="B19" s="186" t="s">
        <v>120</v>
      </c>
      <c r="C19" s="108">
        <v>9146.07</v>
      </c>
      <c r="D19" s="108">
        <v>9146.07</v>
      </c>
      <c r="E19" s="108">
        <v>9146.07</v>
      </c>
      <c r="F19" s="108"/>
      <c r="G19" s="108"/>
    </row>
    <row r="20" ht="18" customHeight="1" spans="1:7">
      <c r="A20" s="19" t="s">
        <v>121</v>
      </c>
      <c r="B20" s="19" t="s">
        <v>122</v>
      </c>
      <c r="C20" s="108">
        <v>188425.92</v>
      </c>
      <c r="D20" s="108">
        <v>188425.92</v>
      </c>
      <c r="E20" s="108">
        <v>188425.92</v>
      </c>
      <c r="F20" s="108"/>
      <c r="G20" s="108"/>
    </row>
    <row r="21" ht="18" customHeight="1" spans="1:7">
      <c r="A21" s="162" t="s">
        <v>123</v>
      </c>
      <c r="B21" s="162" t="s">
        <v>124</v>
      </c>
      <c r="C21" s="108">
        <v>188425.92</v>
      </c>
      <c r="D21" s="108">
        <v>188425.92</v>
      </c>
      <c r="E21" s="108">
        <v>188425.92</v>
      </c>
      <c r="F21" s="108"/>
      <c r="G21" s="108"/>
    </row>
    <row r="22" ht="18" customHeight="1" spans="1:7">
      <c r="A22" s="186" t="s">
        <v>125</v>
      </c>
      <c r="B22" s="186" t="s">
        <v>126</v>
      </c>
      <c r="C22" s="108">
        <v>188425.92</v>
      </c>
      <c r="D22" s="108">
        <v>188425.92</v>
      </c>
      <c r="E22" s="108">
        <v>188425.92</v>
      </c>
      <c r="F22" s="108"/>
      <c r="G22" s="108"/>
    </row>
    <row r="23" ht="18" customHeight="1" spans="1:7">
      <c r="A23" s="107" t="s">
        <v>165</v>
      </c>
      <c r="B23" s="187" t="s">
        <v>165</v>
      </c>
      <c r="C23" s="108">
        <v>2177631.23</v>
      </c>
      <c r="D23" s="108">
        <v>2177631.23</v>
      </c>
      <c r="E23" s="108">
        <v>1925146.91</v>
      </c>
      <c r="F23" s="108">
        <v>252484.32</v>
      </c>
      <c r="G23" s="108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10.4220183486239" defaultRowHeight="14.25" customHeight="1" outlineLevelRow="7" outlineLevelCol="5"/>
  <cols>
    <col min="1" max="6" width="28.1376146788991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76"/>
      <c r="B2" s="76"/>
      <c r="C2" s="76"/>
      <c r="D2" s="76"/>
      <c r="E2" s="75"/>
      <c r="F2" s="179" t="s">
        <v>166</v>
      </c>
    </row>
    <row r="3" ht="41.25" customHeight="1" spans="1:6">
      <c r="A3" s="180" t="str">
        <f>"2025"&amp;"年一般公共预算“三公”经费支出预算表"</f>
        <v>2025年一般公共预算“三公”经费支出预算表</v>
      </c>
      <c r="B3" s="76"/>
      <c r="C3" s="76"/>
      <c r="D3" s="76"/>
      <c r="E3" s="75"/>
      <c r="F3" s="76"/>
    </row>
    <row r="4" customHeight="1" spans="1:6">
      <c r="A4" s="139" t="str">
        <f>"单位名称："&amp;"昆明市晋宁区卫生健康局综合监督执法局"</f>
        <v>单位名称：昆明市晋宁区卫生健康局综合监督执法局</v>
      </c>
      <c r="B4" s="181"/>
      <c r="D4" s="76"/>
      <c r="E4" s="75"/>
      <c r="F4" s="94" t="s">
        <v>1</v>
      </c>
    </row>
    <row r="5" ht="27" customHeight="1" spans="1:6">
      <c r="A5" s="80" t="s">
        <v>167</v>
      </c>
      <c r="B5" s="80" t="s">
        <v>168</v>
      </c>
      <c r="C5" s="82" t="s">
        <v>169</v>
      </c>
      <c r="D5" s="80"/>
      <c r="E5" s="81"/>
      <c r="F5" s="80" t="s">
        <v>170</v>
      </c>
    </row>
    <row r="6" ht="28.5" customHeight="1" spans="1:6">
      <c r="A6" s="182"/>
      <c r="B6" s="84"/>
      <c r="C6" s="81" t="s">
        <v>57</v>
      </c>
      <c r="D6" s="81" t="s">
        <v>171</v>
      </c>
      <c r="E6" s="81" t="s">
        <v>172</v>
      </c>
      <c r="F6" s="83"/>
    </row>
    <row r="7" ht="17.25" customHeight="1" spans="1:6">
      <c r="A7" s="86" t="s">
        <v>82</v>
      </c>
      <c r="B7" s="86" t="s">
        <v>83</v>
      </c>
      <c r="C7" s="86" t="s">
        <v>84</v>
      </c>
      <c r="D7" s="86" t="s">
        <v>85</v>
      </c>
      <c r="E7" s="86" t="s">
        <v>86</v>
      </c>
      <c r="F7" s="86" t="s">
        <v>87</v>
      </c>
    </row>
    <row r="8" ht="17.25" customHeight="1" spans="1:6">
      <c r="A8" s="108">
        <v>30000</v>
      </c>
      <c r="B8" s="108"/>
      <c r="C8" s="108">
        <v>20000</v>
      </c>
      <c r="D8" s="108"/>
      <c r="E8" s="108">
        <v>20000</v>
      </c>
      <c r="F8" s="108">
        <v>10000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opLeftCell="G1" workbookViewId="0">
      <pane ySplit="1" topLeftCell="A14" activePane="bottomLeft" state="frozen"/>
      <selection/>
      <selection pane="bottomLeft" activeCell="A1" sqref="A1"/>
    </sheetView>
  </sheetViews>
  <sheetFormatPr defaultColWidth="9.13761467889908" defaultRowHeight="14.25" customHeight="1"/>
  <cols>
    <col min="1" max="2" width="32.8532110091743" customWidth="1"/>
    <col min="3" max="3" width="20.7064220183486" customWidth="1"/>
    <col min="4" max="4" width="31.2844036697248" customWidth="1"/>
    <col min="5" max="5" width="10.1376146788991" customWidth="1"/>
    <col min="6" max="6" width="17.5779816513761" customWidth="1"/>
    <col min="7" max="7" width="10.2844036697248" customWidth="1"/>
    <col min="8" max="8" width="23" customWidth="1"/>
    <col min="9" max="24" width="18.7064220183486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3"/>
      <c r="C2" s="169"/>
      <c r="E2" s="170"/>
      <c r="F2" s="170"/>
      <c r="G2" s="170"/>
      <c r="H2" s="170"/>
      <c r="I2" s="112"/>
      <c r="J2" s="112"/>
      <c r="K2" s="112"/>
      <c r="L2" s="112"/>
      <c r="M2" s="112"/>
      <c r="N2" s="112"/>
      <c r="R2" s="112"/>
      <c r="V2" s="169"/>
      <c r="X2" s="42" t="s">
        <v>173</v>
      </c>
    </row>
    <row r="3" ht="45.75" customHeight="1" spans="1:24">
      <c r="A3" s="96" t="str">
        <f>"2025"&amp;"年部门基本支出预算表"</f>
        <v>2025年部门基本支出预算表</v>
      </c>
      <c r="B3" s="43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43"/>
      <c r="P3" s="43"/>
      <c r="Q3" s="43"/>
      <c r="R3" s="96"/>
      <c r="S3" s="96"/>
      <c r="T3" s="96"/>
      <c r="U3" s="96"/>
      <c r="V3" s="96"/>
      <c r="W3" s="96"/>
      <c r="X3" s="96"/>
    </row>
    <row r="4" ht="18.75" customHeight="1" spans="1:24">
      <c r="A4" s="44" t="str">
        <f>"单位名称："&amp;"昆明市晋宁区卫生健康局综合监督执法局"</f>
        <v>单位名称：昆明市晋宁区卫生健康局综合监督执法局</v>
      </c>
      <c r="B4" s="45"/>
      <c r="C4" s="144"/>
      <c r="D4" s="144"/>
      <c r="E4" s="144"/>
      <c r="F4" s="144"/>
      <c r="G4" s="144"/>
      <c r="H4" s="144"/>
      <c r="I4" s="114"/>
      <c r="J4" s="114"/>
      <c r="K4" s="114"/>
      <c r="L4" s="114"/>
      <c r="M4" s="114"/>
      <c r="N4" s="114"/>
      <c r="O4" s="46"/>
      <c r="P4" s="46"/>
      <c r="Q4" s="46"/>
      <c r="R4" s="114"/>
      <c r="V4" s="169"/>
      <c r="X4" s="42" t="s">
        <v>1</v>
      </c>
    </row>
    <row r="5" ht="18" customHeight="1" spans="1:24">
      <c r="A5" s="48" t="s">
        <v>174</v>
      </c>
      <c r="B5" s="48" t="s">
        <v>175</v>
      </c>
      <c r="C5" s="48" t="s">
        <v>176</v>
      </c>
      <c r="D5" s="48" t="s">
        <v>177</v>
      </c>
      <c r="E5" s="48" t="s">
        <v>178</v>
      </c>
      <c r="F5" s="48" t="s">
        <v>179</v>
      </c>
      <c r="G5" s="48" t="s">
        <v>180</v>
      </c>
      <c r="H5" s="48" t="s">
        <v>181</v>
      </c>
      <c r="I5" s="174" t="s">
        <v>182</v>
      </c>
      <c r="J5" s="109" t="s">
        <v>182</v>
      </c>
      <c r="K5" s="109"/>
      <c r="L5" s="109"/>
      <c r="M5" s="109"/>
      <c r="N5" s="109"/>
      <c r="O5" s="14"/>
      <c r="P5" s="14"/>
      <c r="Q5" s="14"/>
      <c r="R5" s="130" t="s">
        <v>61</v>
      </c>
      <c r="S5" s="109" t="s">
        <v>62</v>
      </c>
      <c r="T5" s="109"/>
      <c r="U5" s="109"/>
      <c r="V5" s="109"/>
      <c r="W5" s="109"/>
      <c r="X5" s="110"/>
    </row>
    <row r="6" ht="18" customHeight="1" spans="1:24">
      <c r="A6" s="50"/>
      <c r="B6" s="63"/>
      <c r="C6" s="156"/>
      <c r="D6" s="50"/>
      <c r="E6" s="50"/>
      <c r="F6" s="50"/>
      <c r="G6" s="50"/>
      <c r="H6" s="50"/>
      <c r="I6" s="154" t="s">
        <v>183</v>
      </c>
      <c r="J6" s="174" t="s">
        <v>58</v>
      </c>
      <c r="K6" s="109"/>
      <c r="L6" s="109"/>
      <c r="M6" s="109"/>
      <c r="N6" s="110"/>
      <c r="O6" s="13" t="s">
        <v>184</v>
      </c>
      <c r="P6" s="14"/>
      <c r="Q6" s="36"/>
      <c r="R6" s="48" t="s">
        <v>61</v>
      </c>
      <c r="S6" s="174" t="s">
        <v>62</v>
      </c>
      <c r="T6" s="130" t="s">
        <v>64</v>
      </c>
      <c r="U6" s="109" t="s">
        <v>62</v>
      </c>
      <c r="V6" s="130" t="s">
        <v>66</v>
      </c>
      <c r="W6" s="130" t="s">
        <v>67</v>
      </c>
      <c r="X6" s="178" t="s">
        <v>68</v>
      </c>
    </row>
    <row r="7" ht="19.5" customHeight="1" spans="1:24">
      <c r="A7" s="63"/>
      <c r="B7" s="63"/>
      <c r="C7" s="63"/>
      <c r="D7" s="63"/>
      <c r="E7" s="63"/>
      <c r="F7" s="63"/>
      <c r="G7" s="63"/>
      <c r="H7" s="63"/>
      <c r="I7" s="63"/>
      <c r="J7" s="175" t="s">
        <v>185</v>
      </c>
      <c r="K7" s="48" t="s">
        <v>186</v>
      </c>
      <c r="L7" s="48" t="s">
        <v>187</v>
      </c>
      <c r="M7" s="48" t="s">
        <v>188</v>
      </c>
      <c r="N7" s="48" t="s">
        <v>189</v>
      </c>
      <c r="O7" s="48" t="s">
        <v>58</v>
      </c>
      <c r="P7" s="48" t="s">
        <v>59</v>
      </c>
      <c r="Q7" s="48" t="s">
        <v>60</v>
      </c>
      <c r="R7" s="63"/>
      <c r="S7" s="48" t="s">
        <v>57</v>
      </c>
      <c r="T7" s="48" t="s">
        <v>64</v>
      </c>
      <c r="U7" s="48" t="s">
        <v>190</v>
      </c>
      <c r="V7" s="48" t="s">
        <v>66</v>
      </c>
      <c r="W7" s="48" t="s">
        <v>67</v>
      </c>
      <c r="X7" s="48" t="s">
        <v>68</v>
      </c>
    </row>
    <row r="8" ht="37.5" customHeight="1" spans="1:24">
      <c r="A8" s="171"/>
      <c r="B8" s="55"/>
      <c r="C8" s="171"/>
      <c r="D8" s="171"/>
      <c r="E8" s="171"/>
      <c r="F8" s="171"/>
      <c r="G8" s="171"/>
      <c r="H8" s="171"/>
      <c r="I8" s="171"/>
      <c r="J8" s="176" t="s">
        <v>57</v>
      </c>
      <c r="K8" s="53" t="s">
        <v>191</v>
      </c>
      <c r="L8" s="53" t="s">
        <v>187</v>
      </c>
      <c r="M8" s="53" t="s">
        <v>188</v>
      </c>
      <c r="N8" s="53" t="s">
        <v>189</v>
      </c>
      <c r="O8" s="53" t="s">
        <v>187</v>
      </c>
      <c r="P8" s="53" t="s">
        <v>188</v>
      </c>
      <c r="Q8" s="53" t="s">
        <v>189</v>
      </c>
      <c r="R8" s="53" t="s">
        <v>61</v>
      </c>
      <c r="S8" s="53" t="s">
        <v>57</v>
      </c>
      <c r="T8" s="53" t="s">
        <v>64</v>
      </c>
      <c r="U8" s="53" t="s">
        <v>190</v>
      </c>
      <c r="V8" s="53" t="s">
        <v>66</v>
      </c>
      <c r="W8" s="53" t="s">
        <v>67</v>
      </c>
      <c r="X8" s="53" t="s">
        <v>68</v>
      </c>
    </row>
    <row r="9" customHeight="1" spans="1:24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>
        <v>7</v>
      </c>
      <c r="H9" s="69">
        <v>8</v>
      </c>
      <c r="I9" s="69">
        <v>9</v>
      </c>
      <c r="J9" s="69">
        <v>10</v>
      </c>
      <c r="K9" s="69">
        <v>11</v>
      </c>
      <c r="L9" s="69">
        <v>12</v>
      </c>
      <c r="M9" s="69">
        <v>13</v>
      </c>
      <c r="N9" s="69">
        <v>14</v>
      </c>
      <c r="O9" s="69">
        <v>15</v>
      </c>
      <c r="P9" s="69">
        <v>16</v>
      </c>
      <c r="Q9" s="69">
        <v>17</v>
      </c>
      <c r="R9" s="69">
        <v>18</v>
      </c>
      <c r="S9" s="69">
        <v>19</v>
      </c>
      <c r="T9" s="69">
        <v>20</v>
      </c>
      <c r="U9" s="69">
        <v>21</v>
      </c>
      <c r="V9" s="69">
        <v>22</v>
      </c>
      <c r="W9" s="69">
        <v>23</v>
      </c>
      <c r="X9" s="69">
        <v>24</v>
      </c>
    </row>
    <row r="10" ht="20.25" customHeight="1" spans="1:24">
      <c r="A10" s="22" t="s">
        <v>192</v>
      </c>
      <c r="B10" s="22" t="s">
        <v>70</v>
      </c>
      <c r="C10" s="22" t="s">
        <v>193</v>
      </c>
      <c r="D10" s="22" t="s">
        <v>194</v>
      </c>
      <c r="E10" s="22" t="s">
        <v>111</v>
      </c>
      <c r="F10" s="22" t="s">
        <v>112</v>
      </c>
      <c r="G10" s="22" t="s">
        <v>195</v>
      </c>
      <c r="H10" s="22" t="s">
        <v>196</v>
      </c>
      <c r="I10" s="108">
        <v>403404</v>
      </c>
      <c r="J10" s="108">
        <v>403404</v>
      </c>
      <c r="K10" s="108"/>
      <c r="L10" s="108"/>
      <c r="M10" s="108">
        <v>403404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ht="20.25" customHeight="1" spans="1:24">
      <c r="A11" s="22" t="s">
        <v>192</v>
      </c>
      <c r="B11" s="22" t="s">
        <v>70</v>
      </c>
      <c r="C11" s="22" t="s">
        <v>193</v>
      </c>
      <c r="D11" s="22" t="s">
        <v>194</v>
      </c>
      <c r="E11" s="22" t="s">
        <v>111</v>
      </c>
      <c r="F11" s="22" t="s">
        <v>112</v>
      </c>
      <c r="G11" s="22" t="s">
        <v>197</v>
      </c>
      <c r="H11" s="22" t="s">
        <v>198</v>
      </c>
      <c r="I11" s="108">
        <v>611892</v>
      </c>
      <c r="J11" s="108">
        <v>611892</v>
      </c>
      <c r="K11" s="177"/>
      <c r="L11" s="177"/>
      <c r="M11" s="108">
        <v>611892</v>
      </c>
      <c r="N11" s="177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ht="20.25" customHeight="1" spans="1:24">
      <c r="A12" s="22" t="s">
        <v>192</v>
      </c>
      <c r="B12" s="22" t="s">
        <v>70</v>
      </c>
      <c r="C12" s="22" t="s">
        <v>193</v>
      </c>
      <c r="D12" s="22" t="s">
        <v>194</v>
      </c>
      <c r="E12" s="22" t="s">
        <v>111</v>
      </c>
      <c r="F12" s="22" t="s">
        <v>112</v>
      </c>
      <c r="G12" s="22" t="s">
        <v>199</v>
      </c>
      <c r="H12" s="22" t="s">
        <v>200</v>
      </c>
      <c r="I12" s="108">
        <v>33617</v>
      </c>
      <c r="J12" s="108">
        <v>33617</v>
      </c>
      <c r="K12" s="177"/>
      <c r="L12" s="177"/>
      <c r="M12" s="108">
        <v>33617</v>
      </c>
      <c r="N12" s="177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ht="20.25" customHeight="1" spans="1:24">
      <c r="A13" s="22" t="s">
        <v>192</v>
      </c>
      <c r="B13" s="22" t="s">
        <v>70</v>
      </c>
      <c r="C13" s="22" t="s">
        <v>201</v>
      </c>
      <c r="D13" s="22" t="s">
        <v>202</v>
      </c>
      <c r="E13" s="22" t="s">
        <v>103</v>
      </c>
      <c r="F13" s="22" t="s">
        <v>104</v>
      </c>
      <c r="G13" s="22" t="s">
        <v>203</v>
      </c>
      <c r="H13" s="22" t="s">
        <v>204</v>
      </c>
      <c r="I13" s="108">
        <v>169954.56</v>
      </c>
      <c r="J13" s="108">
        <v>169954.56</v>
      </c>
      <c r="K13" s="177"/>
      <c r="L13" s="177"/>
      <c r="M13" s="108">
        <v>169954.56</v>
      </c>
      <c r="N13" s="177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ht="20.25" customHeight="1" spans="1:24">
      <c r="A14" s="22" t="s">
        <v>192</v>
      </c>
      <c r="B14" s="22" t="s">
        <v>70</v>
      </c>
      <c r="C14" s="22" t="s">
        <v>201</v>
      </c>
      <c r="D14" s="22" t="s">
        <v>202</v>
      </c>
      <c r="E14" s="22" t="s">
        <v>105</v>
      </c>
      <c r="F14" s="22" t="s">
        <v>106</v>
      </c>
      <c r="G14" s="22" t="s">
        <v>205</v>
      </c>
      <c r="H14" s="22" t="s">
        <v>206</v>
      </c>
      <c r="I14" s="108">
        <v>50000</v>
      </c>
      <c r="J14" s="108">
        <v>50000</v>
      </c>
      <c r="K14" s="177"/>
      <c r="L14" s="177"/>
      <c r="M14" s="108">
        <v>50000</v>
      </c>
      <c r="N14" s="177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ht="20.25" customHeight="1" spans="1:24">
      <c r="A15" s="22" t="s">
        <v>192</v>
      </c>
      <c r="B15" s="22" t="s">
        <v>70</v>
      </c>
      <c r="C15" s="22" t="s">
        <v>201</v>
      </c>
      <c r="D15" s="22" t="s">
        <v>202</v>
      </c>
      <c r="E15" s="22" t="s">
        <v>115</v>
      </c>
      <c r="F15" s="22" t="s">
        <v>116</v>
      </c>
      <c r="G15" s="22" t="s">
        <v>207</v>
      </c>
      <c r="H15" s="22" t="s">
        <v>208</v>
      </c>
      <c r="I15" s="108">
        <v>83915.06</v>
      </c>
      <c r="J15" s="108">
        <v>83915.06</v>
      </c>
      <c r="K15" s="177"/>
      <c r="L15" s="177"/>
      <c r="M15" s="108">
        <v>83915.06</v>
      </c>
      <c r="N15" s="177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ht="20.25" customHeight="1" spans="1:24">
      <c r="A16" s="22" t="s">
        <v>192</v>
      </c>
      <c r="B16" s="22" t="s">
        <v>70</v>
      </c>
      <c r="C16" s="22" t="s">
        <v>201</v>
      </c>
      <c r="D16" s="22" t="s">
        <v>202</v>
      </c>
      <c r="E16" s="22" t="s">
        <v>117</v>
      </c>
      <c r="F16" s="22" t="s">
        <v>118</v>
      </c>
      <c r="G16" s="22" t="s">
        <v>209</v>
      </c>
      <c r="H16" s="22" t="s">
        <v>210</v>
      </c>
      <c r="I16" s="108">
        <v>53110.8</v>
      </c>
      <c r="J16" s="108">
        <v>53110.8</v>
      </c>
      <c r="K16" s="177"/>
      <c r="L16" s="177"/>
      <c r="M16" s="108">
        <v>53110.8</v>
      </c>
      <c r="N16" s="177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ht="20.25" customHeight="1" spans="1:24">
      <c r="A17" s="22" t="s">
        <v>192</v>
      </c>
      <c r="B17" s="22" t="s">
        <v>70</v>
      </c>
      <c r="C17" s="22" t="s">
        <v>201</v>
      </c>
      <c r="D17" s="22" t="s">
        <v>202</v>
      </c>
      <c r="E17" s="22" t="s">
        <v>117</v>
      </c>
      <c r="F17" s="22" t="s">
        <v>118</v>
      </c>
      <c r="G17" s="22" t="s">
        <v>209</v>
      </c>
      <c r="H17" s="22" t="s">
        <v>210</v>
      </c>
      <c r="I17" s="108">
        <v>16936</v>
      </c>
      <c r="J17" s="108">
        <v>16936</v>
      </c>
      <c r="K17" s="177"/>
      <c r="L17" s="177"/>
      <c r="M17" s="108">
        <v>16936</v>
      </c>
      <c r="N17" s="177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ht="20.25" customHeight="1" spans="1:24">
      <c r="A18" s="22" t="s">
        <v>192</v>
      </c>
      <c r="B18" s="22" t="s">
        <v>70</v>
      </c>
      <c r="C18" s="22" t="s">
        <v>201</v>
      </c>
      <c r="D18" s="22" t="s">
        <v>202</v>
      </c>
      <c r="E18" s="22" t="s">
        <v>111</v>
      </c>
      <c r="F18" s="22" t="s">
        <v>112</v>
      </c>
      <c r="G18" s="22" t="s">
        <v>211</v>
      </c>
      <c r="H18" s="22" t="s">
        <v>212</v>
      </c>
      <c r="I18" s="108">
        <v>2225.5</v>
      </c>
      <c r="J18" s="108">
        <v>2225.5</v>
      </c>
      <c r="K18" s="177"/>
      <c r="L18" s="177"/>
      <c r="M18" s="108">
        <v>2225.5</v>
      </c>
      <c r="N18" s="177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ht="20.25" customHeight="1" spans="1:24">
      <c r="A19" s="22" t="s">
        <v>192</v>
      </c>
      <c r="B19" s="22" t="s">
        <v>70</v>
      </c>
      <c r="C19" s="22" t="s">
        <v>201</v>
      </c>
      <c r="D19" s="22" t="s">
        <v>202</v>
      </c>
      <c r="E19" s="22" t="s">
        <v>119</v>
      </c>
      <c r="F19" s="22" t="s">
        <v>120</v>
      </c>
      <c r="G19" s="22" t="s">
        <v>211</v>
      </c>
      <c r="H19" s="22" t="s">
        <v>212</v>
      </c>
      <c r="I19" s="108">
        <v>5167.2</v>
      </c>
      <c r="J19" s="108">
        <v>5167.2</v>
      </c>
      <c r="K19" s="177"/>
      <c r="L19" s="177"/>
      <c r="M19" s="108">
        <v>5167.2</v>
      </c>
      <c r="N19" s="177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ht="20.25" customHeight="1" spans="1:24">
      <c r="A20" s="22" t="s">
        <v>192</v>
      </c>
      <c r="B20" s="22" t="s">
        <v>70</v>
      </c>
      <c r="C20" s="22" t="s">
        <v>201</v>
      </c>
      <c r="D20" s="22" t="s">
        <v>202</v>
      </c>
      <c r="E20" s="22" t="s">
        <v>119</v>
      </c>
      <c r="F20" s="22" t="s">
        <v>120</v>
      </c>
      <c r="G20" s="22" t="s">
        <v>211</v>
      </c>
      <c r="H20" s="22" t="s">
        <v>212</v>
      </c>
      <c r="I20" s="108">
        <v>2066.88</v>
      </c>
      <c r="J20" s="108">
        <v>2066.88</v>
      </c>
      <c r="K20" s="177"/>
      <c r="L20" s="177"/>
      <c r="M20" s="108">
        <v>2066.88</v>
      </c>
      <c r="N20" s="177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ht="20.25" customHeight="1" spans="1:24">
      <c r="A21" s="22" t="s">
        <v>192</v>
      </c>
      <c r="B21" s="22" t="s">
        <v>70</v>
      </c>
      <c r="C21" s="22" t="s">
        <v>201</v>
      </c>
      <c r="D21" s="22" t="s">
        <v>202</v>
      </c>
      <c r="E21" s="22" t="s">
        <v>119</v>
      </c>
      <c r="F21" s="22" t="s">
        <v>120</v>
      </c>
      <c r="G21" s="22" t="s">
        <v>211</v>
      </c>
      <c r="H21" s="22" t="s">
        <v>212</v>
      </c>
      <c r="I21" s="108">
        <v>1911.99</v>
      </c>
      <c r="J21" s="108">
        <v>1911.99</v>
      </c>
      <c r="K21" s="177"/>
      <c r="L21" s="177"/>
      <c r="M21" s="108">
        <v>1911.99</v>
      </c>
      <c r="N21" s="177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ht="20.25" customHeight="1" spans="1:24">
      <c r="A22" s="22" t="s">
        <v>192</v>
      </c>
      <c r="B22" s="22" t="s">
        <v>70</v>
      </c>
      <c r="C22" s="22" t="s">
        <v>213</v>
      </c>
      <c r="D22" s="22" t="s">
        <v>126</v>
      </c>
      <c r="E22" s="22" t="s">
        <v>125</v>
      </c>
      <c r="F22" s="22" t="s">
        <v>126</v>
      </c>
      <c r="G22" s="22" t="s">
        <v>214</v>
      </c>
      <c r="H22" s="22" t="s">
        <v>126</v>
      </c>
      <c r="I22" s="108">
        <v>188425.92</v>
      </c>
      <c r="J22" s="108">
        <v>188425.92</v>
      </c>
      <c r="K22" s="177"/>
      <c r="L22" s="177"/>
      <c r="M22" s="108">
        <v>188425.92</v>
      </c>
      <c r="N22" s="177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ht="20.25" customHeight="1" spans="1:24">
      <c r="A23" s="22" t="s">
        <v>192</v>
      </c>
      <c r="B23" s="22" t="s">
        <v>70</v>
      </c>
      <c r="C23" s="22" t="s">
        <v>215</v>
      </c>
      <c r="D23" s="22" t="s">
        <v>216</v>
      </c>
      <c r="E23" s="22" t="s">
        <v>111</v>
      </c>
      <c r="F23" s="22" t="s">
        <v>112</v>
      </c>
      <c r="G23" s="22" t="s">
        <v>217</v>
      </c>
      <c r="H23" s="22" t="s">
        <v>218</v>
      </c>
      <c r="I23" s="108">
        <v>20000</v>
      </c>
      <c r="J23" s="108">
        <v>20000</v>
      </c>
      <c r="K23" s="177"/>
      <c r="L23" s="177"/>
      <c r="M23" s="108">
        <v>20000</v>
      </c>
      <c r="N23" s="177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ht="20.25" customHeight="1" spans="1:24">
      <c r="A24" s="22" t="s">
        <v>192</v>
      </c>
      <c r="B24" s="22" t="s">
        <v>70</v>
      </c>
      <c r="C24" s="22" t="s">
        <v>219</v>
      </c>
      <c r="D24" s="22" t="s">
        <v>170</v>
      </c>
      <c r="E24" s="22" t="s">
        <v>111</v>
      </c>
      <c r="F24" s="22" t="s">
        <v>112</v>
      </c>
      <c r="G24" s="22" t="s">
        <v>220</v>
      </c>
      <c r="H24" s="22" t="s">
        <v>170</v>
      </c>
      <c r="I24" s="108">
        <v>10000</v>
      </c>
      <c r="J24" s="108">
        <v>10000</v>
      </c>
      <c r="K24" s="177"/>
      <c r="L24" s="177"/>
      <c r="M24" s="108">
        <v>10000</v>
      </c>
      <c r="N24" s="177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ht="20.25" customHeight="1" spans="1:24">
      <c r="A25" s="22" t="s">
        <v>192</v>
      </c>
      <c r="B25" s="22" t="s">
        <v>70</v>
      </c>
      <c r="C25" s="22" t="s">
        <v>221</v>
      </c>
      <c r="D25" s="22" t="s">
        <v>222</v>
      </c>
      <c r="E25" s="22" t="s">
        <v>111</v>
      </c>
      <c r="F25" s="22" t="s">
        <v>112</v>
      </c>
      <c r="G25" s="22" t="s">
        <v>223</v>
      </c>
      <c r="H25" s="22" t="s">
        <v>224</v>
      </c>
      <c r="I25" s="108">
        <v>86400</v>
      </c>
      <c r="J25" s="108">
        <v>86400</v>
      </c>
      <c r="K25" s="177"/>
      <c r="L25" s="177"/>
      <c r="M25" s="108">
        <v>86400</v>
      </c>
      <c r="N25" s="177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ht="20.25" customHeight="1" spans="1:24">
      <c r="A26" s="22" t="s">
        <v>192</v>
      </c>
      <c r="B26" s="22" t="s">
        <v>70</v>
      </c>
      <c r="C26" s="22" t="s">
        <v>225</v>
      </c>
      <c r="D26" s="22" t="s">
        <v>226</v>
      </c>
      <c r="E26" s="22" t="s">
        <v>111</v>
      </c>
      <c r="F26" s="22" t="s">
        <v>112</v>
      </c>
      <c r="G26" s="22" t="s">
        <v>227</v>
      </c>
      <c r="H26" s="22" t="s">
        <v>226</v>
      </c>
      <c r="I26" s="108">
        <v>23404.32</v>
      </c>
      <c r="J26" s="108">
        <v>23404.32</v>
      </c>
      <c r="K26" s="177"/>
      <c r="L26" s="177"/>
      <c r="M26" s="108">
        <v>23404.32</v>
      </c>
      <c r="N26" s="177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ht="20.25" customHeight="1" spans="1:24">
      <c r="A27" s="22" t="s">
        <v>192</v>
      </c>
      <c r="B27" s="22" t="s">
        <v>70</v>
      </c>
      <c r="C27" s="22" t="s">
        <v>228</v>
      </c>
      <c r="D27" s="22" t="s">
        <v>229</v>
      </c>
      <c r="E27" s="22" t="s">
        <v>111</v>
      </c>
      <c r="F27" s="22" t="s">
        <v>112</v>
      </c>
      <c r="G27" s="22" t="s">
        <v>230</v>
      </c>
      <c r="H27" s="22" t="s">
        <v>231</v>
      </c>
      <c r="I27" s="108">
        <v>31080</v>
      </c>
      <c r="J27" s="108">
        <v>31080</v>
      </c>
      <c r="K27" s="177"/>
      <c r="L27" s="177"/>
      <c r="M27" s="108">
        <v>31080</v>
      </c>
      <c r="N27" s="177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ht="20.25" customHeight="1" spans="1:24">
      <c r="A28" s="22" t="s">
        <v>192</v>
      </c>
      <c r="B28" s="22" t="s">
        <v>70</v>
      </c>
      <c r="C28" s="22" t="s">
        <v>228</v>
      </c>
      <c r="D28" s="22" t="s">
        <v>229</v>
      </c>
      <c r="E28" s="22" t="s">
        <v>111</v>
      </c>
      <c r="F28" s="22" t="s">
        <v>112</v>
      </c>
      <c r="G28" s="22" t="s">
        <v>232</v>
      </c>
      <c r="H28" s="22" t="s">
        <v>233</v>
      </c>
      <c r="I28" s="108">
        <v>20000</v>
      </c>
      <c r="J28" s="108">
        <v>20000</v>
      </c>
      <c r="K28" s="177"/>
      <c r="L28" s="177"/>
      <c r="M28" s="108">
        <v>20000</v>
      </c>
      <c r="N28" s="177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ht="20.25" customHeight="1" spans="1:24">
      <c r="A29" s="22" t="s">
        <v>192</v>
      </c>
      <c r="B29" s="22" t="s">
        <v>70</v>
      </c>
      <c r="C29" s="22" t="s">
        <v>228</v>
      </c>
      <c r="D29" s="22" t="s">
        <v>229</v>
      </c>
      <c r="E29" s="22" t="s">
        <v>111</v>
      </c>
      <c r="F29" s="22" t="s">
        <v>112</v>
      </c>
      <c r="G29" s="22" t="s">
        <v>234</v>
      </c>
      <c r="H29" s="22" t="s">
        <v>235</v>
      </c>
      <c r="I29" s="108">
        <v>30000</v>
      </c>
      <c r="J29" s="108">
        <v>30000</v>
      </c>
      <c r="K29" s="177"/>
      <c r="L29" s="177"/>
      <c r="M29" s="108">
        <v>30000</v>
      </c>
      <c r="N29" s="177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ht="20.25" customHeight="1" spans="1:24">
      <c r="A30" s="22" t="s">
        <v>192</v>
      </c>
      <c r="B30" s="22" t="s">
        <v>70</v>
      </c>
      <c r="C30" s="22" t="s">
        <v>228</v>
      </c>
      <c r="D30" s="22" t="s">
        <v>229</v>
      </c>
      <c r="E30" s="22" t="s">
        <v>101</v>
      </c>
      <c r="F30" s="22" t="s">
        <v>102</v>
      </c>
      <c r="G30" s="22" t="s">
        <v>236</v>
      </c>
      <c r="H30" s="22" t="s">
        <v>237</v>
      </c>
      <c r="I30" s="108">
        <v>3600</v>
      </c>
      <c r="J30" s="108">
        <v>3600</v>
      </c>
      <c r="K30" s="177"/>
      <c r="L30" s="177"/>
      <c r="M30" s="108">
        <v>3600</v>
      </c>
      <c r="N30" s="177"/>
      <c r="O30" s="108"/>
      <c r="P30" s="108"/>
      <c r="Q30" s="108"/>
      <c r="R30" s="108"/>
      <c r="S30" s="108"/>
      <c r="T30" s="108"/>
      <c r="U30" s="108"/>
      <c r="V30" s="108"/>
      <c r="W30" s="108"/>
      <c r="X30" s="108"/>
    </row>
    <row r="31" ht="20.25" customHeight="1" spans="1:24">
      <c r="A31" s="22" t="s">
        <v>192</v>
      </c>
      <c r="B31" s="22" t="s">
        <v>70</v>
      </c>
      <c r="C31" s="22" t="s">
        <v>228</v>
      </c>
      <c r="D31" s="22" t="s">
        <v>229</v>
      </c>
      <c r="E31" s="22" t="s">
        <v>111</v>
      </c>
      <c r="F31" s="22" t="s">
        <v>112</v>
      </c>
      <c r="G31" s="22" t="s">
        <v>236</v>
      </c>
      <c r="H31" s="22" t="s">
        <v>237</v>
      </c>
      <c r="I31" s="108">
        <v>28000</v>
      </c>
      <c r="J31" s="108">
        <v>28000</v>
      </c>
      <c r="K31" s="177"/>
      <c r="L31" s="177"/>
      <c r="M31" s="108">
        <v>28000</v>
      </c>
      <c r="N31" s="177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ht="20.25" customHeight="1" spans="1:24">
      <c r="A32" s="22" t="s">
        <v>192</v>
      </c>
      <c r="B32" s="22" t="s">
        <v>70</v>
      </c>
      <c r="C32" s="22" t="s">
        <v>238</v>
      </c>
      <c r="D32" s="22" t="s">
        <v>239</v>
      </c>
      <c r="E32" s="22" t="s">
        <v>101</v>
      </c>
      <c r="F32" s="22" t="s">
        <v>102</v>
      </c>
      <c r="G32" s="22" t="s">
        <v>240</v>
      </c>
      <c r="H32" s="22" t="s">
        <v>241</v>
      </c>
      <c r="I32" s="108">
        <v>57600</v>
      </c>
      <c r="J32" s="108">
        <v>57600</v>
      </c>
      <c r="K32" s="177"/>
      <c r="L32" s="177"/>
      <c r="M32" s="108">
        <v>57600</v>
      </c>
      <c r="N32" s="177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ht="20.25" customHeight="1" spans="1:24">
      <c r="A33" s="22" t="s">
        <v>192</v>
      </c>
      <c r="B33" s="22" t="s">
        <v>70</v>
      </c>
      <c r="C33" s="22" t="s">
        <v>242</v>
      </c>
      <c r="D33" s="22" t="s">
        <v>243</v>
      </c>
      <c r="E33" s="22" t="s">
        <v>111</v>
      </c>
      <c r="F33" s="22" t="s">
        <v>112</v>
      </c>
      <c r="G33" s="22" t="s">
        <v>199</v>
      </c>
      <c r="H33" s="22" t="s">
        <v>200</v>
      </c>
      <c r="I33" s="108">
        <v>90000</v>
      </c>
      <c r="J33" s="108">
        <v>90000</v>
      </c>
      <c r="K33" s="177"/>
      <c r="L33" s="177"/>
      <c r="M33" s="108">
        <v>90000</v>
      </c>
      <c r="N33" s="177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ht="20.25" customHeight="1" spans="1:24">
      <c r="A34" s="22" t="s">
        <v>192</v>
      </c>
      <c r="B34" s="22" t="s">
        <v>70</v>
      </c>
      <c r="C34" s="22" t="s">
        <v>242</v>
      </c>
      <c r="D34" s="22" t="s">
        <v>243</v>
      </c>
      <c r="E34" s="22" t="s">
        <v>111</v>
      </c>
      <c r="F34" s="22" t="s">
        <v>112</v>
      </c>
      <c r="G34" s="22" t="s">
        <v>199</v>
      </c>
      <c r="H34" s="22" t="s">
        <v>200</v>
      </c>
      <c r="I34" s="108">
        <v>154920</v>
      </c>
      <c r="J34" s="108">
        <v>154920</v>
      </c>
      <c r="K34" s="177"/>
      <c r="L34" s="177"/>
      <c r="M34" s="108">
        <v>154920</v>
      </c>
      <c r="N34" s="177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ht="17.25" customHeight="1" spans="1:24">
      <c r="A35" s="66" t="s">
        <v>165</v>
      </c>
      <c r="B35" s="67"/>
      <c r="C35" s="172"/>
      <c r="D35" s="172"/>
      <c r="E35" s="172"/>
      <c r="F35" s="172"/>
      <c r="G35" s="172"/>
      <c r="H35" s="173"/>
      <c r="I35" s="108">
        <v>2177631.23</v>
      </c>
      <c r="J35" s="108">
        <v>2177631.23</v>
      </c>
      <c r="K35" s="108"/>
      <c r="L35" s="108"/>
      <c r="M35" s="108">
        <v>2177631.23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761467889908" defaultRowHeight="14.25" customHeight="1"/>
  <cols>
    <col min="1" max="1" width="10.2844036697248" customWidth="1"/>
    <col min="2" max="2" width="13.4220183486239" customWidth="1"/>
    <col min="3" max="3" width="32.8532110091743" customWidth="1"/>
    <col min="4" max="4" width="23.8532110091743" customWidth="1"/>
    <col min="5" max="5" width="11.1376146788991" customWidth="1"/>
    <col min="6" max="6" width="17.7064220183486" customWidth="1"/>
    <col min="7" max="7" width="9.85321100917431" customWidth="1"/>
    <col min="8" max="8" width="17.7064220183486" customWidth="1"/>
    <col min="9" max="13" width="20" customWidth="1"/>
    <col min="14" max="14" width="12.2844036697248" customWidth="1"/>
    <col min="15" max="15" width="12.7064220183486" customWidth="1"/>
    <col min="16" max="16" width="11.1376146788991" customWidth="1"/>
    <col min="17" max="21" width="19.8532110091743" customWidth="1"/>
    <col min="22" max="22" width="20" customWidth="1"/>
    <col min="23" max="23" width="19.85321100917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3"/>
      <c r="E2" s="41"/>
      <c r="F2" s="41"/>
      <c r="G2" s="41"/>
      <c r="H2" s="41"/>
      <c r="U2" s="163"/>
      <c r="W2" s="168" t="s">
        <v>244</v>
      </c>
    </row>
    <row r="3" ht="46.5" customHeight="1" spans="1:23">
      <c r="A3" s="43" t="str">
        <f>"2025"&amp;"年部门项目支出预算表"</f>
        <v>2025年部门项目支出预算表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ht="13.5" customHeight="1" spans="1:23">
      <c r="A4" s="44" t="str">
        <f>"单位名称："&amp;"昆明市晋宁区卫生健康局综合监督执法局"</f>
        <v>单位名称：昆明市晋宁区卫生健康局综合监督执法局</v>
      </c>
      <c r="B4" s="45"/>
      <c r="C4" s="45"/>
      <c r="D4" s="45"/>
      <c r="E4" s="45"/>
      <c r="F4" s="45"/>
      <c r="G4" s="45"/>
      <c r="H4" s="45"/>
      <c r="I4" s="46"/>
      <c r="J4" s="46"/>
      <c r="K4" s="46"/>
      <c r="L4" s="46"/>
      <c r="M4" s="46"/>
      <c r="N4" s="46"/>
      <c r="O4" s="46"/>
      <c r="P4" s="46"/>
      <c r="Q4" s="46"/>
      <c r="U4" s="163"/>
      <c r="W4" s="147" t="s">
        <v>1</v>
      </c>
    </row>
    <row r="5" ht="21.75" customHeight="1" spans="1:23">
      <c r="A5" s="48" t="s">
        <v>245</v>
      </c>
      <c r="B5" s="49" t="s">
        <v>176</v>
      </c>
      <c r="C5" s="48" t="s">
        <v>177</v>
      </c>
      <c r="D5" s="48" t="s">
        <v>246</v>
      </c>
      <c r="E5" s="49" t="s">
        <v>178</v>
      </c>
      <c r="F5" s="49" t="s">
        <v>179</v>
      </c>
      <c r="G5" s="49" t="s">
        <v>247</v>
      </c>
      <c r="H5" s="49" t="s">
        <v>248</v>
      </c>
      <c r="I5" s="62" t="s">
        <v>55</v>
      </c>
      <c r="J5" s="13" t="s">
        <v>249</v>
      </c>
      <c r="K5" s="14"/>
      <c r="L5" s="14"/>
      <c r="M5" s="36"/>
      <c r="N5" s="13" t="s">
        <v>184</v>
      </c>
      <c r="O5" s="14"/>
      <c r="P5" s="36"/>
      <c r="Q5" s="49" t="s">
        <v>61</v>
      </c>
      <c r="R5" s="13" t="s">
        <v>62</v>
      </c>
      <c r="S5" s="14"/>
      <c r="T5" s="14"/>
      <c r="U5" s="14"/>
      <c r="V5" s="14"/>
      <c r="W5" s="36"/>
    </row>
    <row r="6" ht="21.75" customHeight="1" spans="1:23">
      <c r="A6" s="50"/>
      <c r="B6" s="63"/>
      <c r="C6" s="50"/>
      <c r="D6" s="50"/>
      <c r="E6" s="51"/>
      <c r="F6" s="51"/>
      <c r="G6" s="51"/>
      <c r="H6" s="51"/>
      <c r="I6" s="63"/>
      <c r="J6" s="164" t="s">
        <v>58</v>
      </c>
      <c r="K6" s="165"/>
      <c r="L6" s="49" t="s">
        <v>59</v>
      </c>
      <c r="M6" s="49" t="s">
        <v>60</v>
      </c>
      <c r="N6" s="49" t="s">
        <v>58</v>
      </c>
      <c r="O6" s="49" t="s">
        <v>59</v>
      </c>
      <c r="P6" s="49" t="s">
        <v>60</v>
      </c>
      <c r="Q6" s="51"/>
      <c r="R6" s="49" t="s">
        <v>57</v>
      </c>
      <c r="S6" s="49" t="s">
        <v>64</v>
      </c>
      <c r="T6" s="49" t="s">
        <v>190</v>
      </c>
      <c r="U6" s="49" t="s">
        <v>66</v>
      </c>
      <c r="V6" s="49" t="s">
        <v>67</v>
      </c>
      <c r="W6" s="49" t="s">
        <v>68</v>
      </c>
    </row>
    <row r="7" ht="21" customHeight="1" spans="1:23">
      <c r="A7" s="63"/>
      <c r="B7" s="63"/>
      <c r="C7" s="63"/>
      <c r="D7" s="63"/>
      <c r="E7" s="63"/>
      <c r="F7" s="63"/>
      <c r="G7" s="63"/>
      <c r="H7" s="63"/>
      <c r="I7" s="63"/>
      <c r="J7" s="166" t="s">
        <v>57</v>
      </c>
      <c r="K7" s="167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ht="39.75" customHeight="1" spans="1:23">
      <c r="A8" s="53"/>
      <c r="B8" s="55"/>
      <c r="C8" s="53"/>
      <c r="D8" s="53"/>
      <c r="E8" s="54"/>
      <c r="F8" s="54"/>
      <c r="G8" s="54"/>
      <c r="H8" s="54"/>
      <c r="I8" s="55"/>
      <c r="J8" s="18" t="s">
        <v>57</v>
      </c>
      <c r="K8" s="18" t="s">
        <v>250</v>
      </c>
      <c r="L8" s="54"/>
      <c r="M8" s="54"/>
      <c r="N8" s="54"/>
      <c r="O8" s="54"/>
      <c r="P8" s="54"/>
      <c r="Q8" s="54"/>
      <c r="R8" s="54"/>
      <c r="S8" s="54"/>
      <c r="T8" s="54"/>
      <c r="U8" s="55"/>
      <c r="V8" s="54"/>
      <c r="W8" s="54"/>
    </row>
    <row r="9" ht="15" customHeight="1" spans="1:23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69">
        <v>12</v>
      </c>
      <c r="M9" s="69">
        <v>13</v>
      </c>
      <c r="N9" s="69">
        <v>14</v>
      </c>
      <c r="O9" s="69">
        <v>15</v>
      </c>
      <c r="P9" s="69">
        <v>16</v>
      </c>
      <c r="Q9" s="69">
        <v>17</v>
      </c>
      <c r="R9" s="69">
        <v>18</v>
      </c>
      <c r="S9" s="69">
        <v>19</v>
      </c>
      <c r="T9" s="69">
        <v>20</v>
      </c>
      <c r="U9" s="56">
        <v>21</v>
      </c>
      <c r="V9" s="69">
        <v>22</v>
      </c>
      <c r="W9" s="56">
        <v>23</v>
      </c>
    </row>
    <row r="10" ht="21.75" customHeight="1" spans="1:23">
      <c r="A10" s="98" t="s">
        <v>251</v>
      </c>
      <c r="B10" s="98" t="s">
        <v>252</v>
      </c>
      <c r="C10" s="98" t="s">
        <v>253</v>
      </c>
      <c r="D10" s="98" t="s">
        <v>70</v>
      </c>
      <c r="E10" s="98" t="s">
        <v>111</v>
      </c>
      <c r="F10" s="98" t="s">
        <v>112</v>
      </c>
      <c r="G10" s="98" t="s">
        <v>230</v>
      </c>
      <c r="H10" s="98" t="s">
        <v>231</v>
      </c>
      <c r="I10" s="108">
        <v>13939.73</v>
      </c>
      <c r="J10" s="108"/>
      <c r="K10" s="108"/>
      <c r="L10" s="108"/>
      <c r="M10" s="108"/>
      <c r="N10" s="108"/>
      <c r="O10" s="108"/>
      <c r="P10" s="108"/>
      <c r="Q10" s="108"/>
      <c r="R10" s="108">
        <v>13939.73</v>
      </c>
      <c r="S10" s="108"/>
      <c r="T10" s="108"/>
      <c r="U10" s="108">
        <v>13939.73</v>
      </c>
      <c r="V10" s="108"/>
      <c r="W10" s="108"/>
    </row>
    <row r="11" ht="21.75" customHeight="1" spans="1:23">
      <c r="A11" s="98" t="s">
        <v>251</v>
      </c>
      <c r="B11" s="98" t="s">
        <v>254</v>
      </c>
      <c r="C11" s="98" t="s">
        <v>255</v>
      </c>
      <c r="D11" s="98" t="s">
        <v>70</v>
      </c>
      <c r="E11" s="98" t="s">
        <v>111</v>
      </c>
      <c r="F11" s="98" t="s">
        <v>112</v>
      </c>
      <c r="G11" s="98" t="s">
        <v>230</v>
      </c>
      <c r="H11" s="98" t="s">
        <v>231</v>
      </c>
      <c r="I11" s="108">
        <v>23148.94</v>
      </c>
      <c r="J11" s="108"/>
      <c r="K11" s="108"/>
      <c r="L11" s="108"/>
      <c r="M11" s="108"/>
      <c r="N11" s="108"/>
      <c r="O11" s="108"/>
      <c r="P11" s="108"/>
      <c r="Q11" s="108"/>
      <c r="R11" s="108">
        <v>23148.94</v>
      </c>
      <c r="S11" s="108"/>
      <c r="T11" s="108"/>
      <c r="U11" s="108">
        <v>23148.94</v>
      </c>
      <c r="V11" s="108"/>
      <c r="W11" s="108"/>
    </row>
    <row r="12" ht="21.75" customHeight="1" spans="1:23">
      <c r="A12" s="98" t="s">
        <v>251</v>
      </c>
      <c r="B12" s="98" t="s">
        <v>256</v>
      </c>
      <c r="C12" s="98" t="s">
        <v>257</v>
      </c>
      <c r="D12" s="98" t="s">
        <v>70</v>
      </c>
      <c r="E12" s="98" t="s">
        <v>111</v>
      </c>
      <c r="F12" s="98" t="s">
        <v>112</v>
      </c>
      <c r="G12" s="98" t="s">
        <v>230</v>
      </c>
      <c r="H12" s="98" t="s">
        <v>231</v>
      </c>
      <c r="I12" s="108">
        <v>595.68</v>
      </c>
      <c r="J12" s="108"/>
      <c r="K12" s="108"/>
      <c r="L12" s="108"/>
      <c r="M12" s="108"/>
      <c r="N12" s="108"/>
      <c r="O12" s="108"/>
      <c r="P12" s="108"/>
      <c r="Q12" s="108"/>
      <c r="R12" s="108">
        <v>595.68</v>
      </c>
      <c r="S12" s="108"/>
      <c r="T12" s="108"/>
      <c r="U12" s="108">
        <v>595.68</v>
      </c>
      <c r="V12" s="108"/>
      <c r="W12" s="108"/>
    </row>
    <row r="13" ht="18.75" customHeight="1" spans="1:23">
      <c r="A13" s="66" t="s">
        <v>165</v>
      </c>
      <c r="B13" s="67"/>
      <c r="C13" s="67"/>
      <c r="D13" s="67"/>
      <c r="E13" s="67"/>
      <c r="F13" s="67"/>
      <c r="G13" s="67"/>
      <c r="H13" s="68"/>
      <c r="I13" s="108">
        <v>37684.35</v>
      </c>
      <c r="J13" s="108"/>
      <c r="K13" s="108"/>
      <c r="L13" s="108"/>
      <c r="M13" s="108"/>
      <c r="N13" s="108"/>
      <c r="O13" s="108"/>
      <c r="P13" s="108"/>
      <c r="Q13" s="108"/>
      <c r="R13" s="108">
        <v>37684.35</v>
      </c>
      <c r="S13" s="108"/>
      <c r="T13" s="108"/>
      <c r="U13" s="108">
        <v>37684.35</v>
      </c>
      <c r="V13" s="108"/>
      <c r="W13" s="108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761467889908" defaultRowHeight="12" customHeight="1"/>
  <cols>
    <col min="1" max="1" width="34.2844036697248" customWidth="1"/>
    <col min="2" max="2" width="29" customWidth="1"/>
    <col min="3" max="5" width="23.5779816513761" customWidth="1"/>
    <col min="6" max="6" width="11.2844036697248" customWidth="1"/>
    <col min="7" max="7" width="25.1376146788991" customWidth="1"/>
    <col min="8" max="8" width="15.5779816513761" customWidth="1"/>
    <col min="9" max="9" width="13.4220183486239" customWidth="1"/>
    <col min="10" max="10" width="18.853211009174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42" t="s">
        <v>258</v>
      </c>
    </row>
    <row r="3" ht="39.75" customHeight="1" spans="1:10">
      <c r="A3" s="95" t="str">
        <f>"2025"&amp;"年部门项目支出绩效目标表"</f>
        <v>2025年部门项目支出绩效目标表</v>
      </c>
      <c r="B3" s="43"/>
      <c r="C3" s="43"/>
      <c r="D3" s="43"/>
      <c r="E3" s="43"/>
      <c r="F3" s="96"/>
      <c r="G3" s="43"/>
      <c r="H3" s="96"/>
      <c r="I3" s="96"/>
      <c r="J3" s="43"/>
    </row>
    <row r="4" ht="17.25" customHeight="1" spans="1:1">
      <c r="A4" s="44" t="str">
        <f>"单位名称："&amp;"昆明市晋宁区卫生健康局综合监督执法局"</f>
        <v>单位名称：昆明市晋宁区卫生健康局综合监督执法局</v>
      </c>
    </row>
    <row r="5" ht="44.25" customHeight="1" spans="1:10">
      <c r="A5" s="18" t="s">
        <v>177</v>
      </c>
      <c r="B5" s="18" t="s">
        <v>259</v>
      </c>
      <c r="C5" s="18" t="s">
        <v>260</v>
      </c>
      <c r="D5" s="18" t="s">
        <v>261</v>
      </c>
      <c r="E5" s="18" t="s">
        <v>262</v>
      </c>
      <c r="F5" s="97" t="s">
        <v>263</v>
      </c>
      <c r="G5" s="18" t="s">
        <v>264</v>
      </c>
      <c r="H5" s="97" t="s">
        <v>265</v>
      </c>
      <c r="I5" s="97" t="s">
        <v>266</v>
      </c>
      <c r="J5" s="18" t="s">
        <v>267</v>
      </c>
    </row>
    <row r="6" ht="18.75" customHeight="1" spans="1:10">
      <c r="A6" s="161">
        <v>1</v>
      </c>
      <c r="B6" s="161">
        <v>2</v>
      </c>
      <c r="C6" s="161">
        <v>3</v>
      </c>
      <c r="D6" s="161">
        <v>4</v>
      </c>
      <c r="E6" s="161">
        <v>5</v>
      </c>
      <c r="F6" s="69">
        <v>6</v>
      </c>
      <c r="G6" s="161">
        <v>7</v>
      </c>
      <c r="H6" s="69">
        <v>8</v>
      </c>
      <c r="I6" s="69">
        <v>9</v>
      </c>
      <c r="J6" s="161">
        <v>10</v>
      </c>
    </row>
    <row r="7" ht="42" customHeight="1" spans="1:10">
      <c r="A7" s="19" t="s">
        <v>70</v>
      </c>
      <c r="B7" s="98"/>
      <c r="C7" s="98"/>
      <c r="D7" s="98"/>
      <c r="E7" s="34"/>
      <c r="F7" s="99"/>
      <c r="G7" s="34"/>
      <c r="H7" s="99"/>
      <c r="I7" s="99"/>
      <c r="J7" s="34"/>
    </row>
    <row r="8" ht="42" customHeight="1" spans="1:10">
      <c r="A8" s="162" t="s">
        <v>257</v>
      </c>
      <c r="B8" s="33" t="s">
        <v>268</v>
      </c>
      <c r="C8" s="33" t="s">
        <v>269</v>
      </c>
      <c r="D8" s="33" t="s">
        <v>270</v>
      </c>
      <c r="E8" s="19" t="s">
        <v>271</v>
      </c>
      <c r="F8" s="33" t="s">
        <v>272</v>
      </c>
      <c r="G8" s="19" t="s">
        <v>85</v>
      </c>
      <c r="H8" s="33" t="s">
        <v>273</v>
      </c>
      <c r="I8" s="33" t="s">
        <v>274</v>
      </c>
      <c r="J8" s="19" t="s">
        <v>275</v>
      </c>
    </row>
    <row r="9" ht="42" customHeight="1" spans="1:10">
      <c r="A9" s="162" t="s">
        <v>257</v>
      </c>
      <c r="B9" s="33" t="s">
        <v>268</v>
      </c>
      <c r="C9" s="33" t="s">
        <v>269</v>
      </c>
      <c r="D9" s="33" t="s">
        <v>276</v>
      </c>
      <c r="E9" s="19" t="s">
        <v>277</v>
      </c>
      <c r="F9" s="33" t="s">
        <v>278</v>
      </c>
      <c r="G9" s="19" t="s">
        <v>279</v>
      </c>
      <c r="H9" s="33" t="s">
        <v>280</v>
      </c>
      <c r="I9" s="33" t="s">
        <v>281</v>
      </c>
      <c r="J9" s="19" t="s">
        <v>282</v>
      </c>
    </row>
    <row r="10" ht="42" customHeight="1" spans="1:10">
      <c r="A10" s="162" t="s">
        <v>257</v>
      </c>
      <c r="B10" s="33" t="s">
        <v>268</v>
      </c>
      <c r="C10" s="33" t="s">
        <v>269</v>
      </c>
      <c r="D10" s="33" t="s">
        <v>283</v>
      </c>
      <c r="E10" s="19" t="s">
        <v>284</v>
      </c>
      <c r="F10" s="33" t="s">
        <v>278</v>
      </c>
      <c r="G10" s="19" t="s">
        <v>279</v>
      </c>
      <c r="H10" s="33" t="s">
        <v>280</v>
      </c>
      <c r="I10" s="33" t="s">
        <v>281</v>
      </c>
      <c r="J10" s="19" t="s">
        <v>285</v>
      </c>
    </row>
    <row r="11" ht="42" customHeight="1" spans="1:10">
      <c r="A11" s="162" t="s">
        <v>257</v>
      </c>
      <c r="B11" s="33" t="s">
        <v>268</v>
      </c>
      <c r="C11" s="33" t="s">
        <v>286</v>
      </c>
      <c r="D11" s="33" t="s">
        <v>287</v>
      </c>
      <c r="E11" s="19" t="s">
        <v>288</v>
      </c>
      <c r="F11" s="33" t="s">
        <v>278</v>
      </c>
      <c r="G11" s="19" t="s">
        <v>279</v>
      </c>
      <c r="H11" s="33" t="s">
        <v>280</v>
      </c>
      <c r="I11" s="33" t="s">
        <v>281</v>
      </c>
      <c r="J11" s="19" t="s">
        <v>289</v>
      </c>
    </row>
    <row r="12" ht="42" customHeight="1" spans="1:10">
      <c r="A12" s="162" t="s">
        <v>257</v>
      </c>
      <c r="B12" s="33" t="s">
        <v>268</v>
      </c>
      <c r="C12" s="33" t="s">
        <v>286</v>
      </c>
      <c r="D12" s="33" t="s">
        <v>290</v>
      </c>
      <c r="E12" s="19" t="s">
        <v>291</v>
      </c>
      <c r="F12" s="33" t="s">
        <v>278</v>
      </c>
      <c r="G12" s="19" t="s">
        <v>279</v>
      </c>
      <c r="H12" s="33" t="s">
        <v>280</v>
      </c>
      <c r="I12" s="33" t="s">
        <v>281</v>
      </c>
      <c r="J12" s="19" t="s">
        <v>292</v>
      </c>
    </row>
    <row r="13" ht="42" customHeight="1" spans="1:10">
      <c r="A13" s="162" t="s">
        <v>257</v>
      </c>
      <c r="B13" s="33" t="s">
        <v>268</v>
      </c>
      <c r="C13" s="33" t="s">
        <v>293</v>
      </c>
      <c r="D13" s="33" t="s">
        <v>294</v>
      </c>
      <c r="E13" s="19" t="s">
        <v>295</v>
      </c>
      <c r="F13" s="33" t="s">
        <v>296</v>
      </c>
      <c r="G13" s="19" t="s">
        <v>82</v>
      </c>
      <c r="H13" s="33" t="s">
        <v>273</v>
      </c>
      <c r="I13" s="33" t="s">
        <v>274</v>
      </c>
      <c r="J13" s="19" t="s">
        <v>297</v>
      </c>
    </row>
    <row r="14" ht="42" customHeight="1" spans="1:10">
      <c r="A14" s="162" t="s">
        <v>255</v>
      </c>
      <c r="B14" s="33" t="s">
        <v>298</v>
      </c>
      <c r="C14" s="33" t="s">
        <v>269</v>
      </c>
      <c r="D14" s="33" t="s">
        <v>270</v>
      </c>
      <c r="E14" s="19" t="s">
        <v>299</v>
      </c>
      <c r="F14" s="33" t="s">
        <v>272</v>
      </c>
      <c r="G14" s="19" t="s">
        <v>300</v>
      </c>
      <c r="H14" s="33" t="s">
        <v>301</v>
      </c>
      <c r="I14" s="33" t="s">
        <v>274</v>
      </c>
      <c r="J14" s="19" t="s">
        <v>302</v>
      </c>
    </row>
    <row r="15" ht="42" customHeight="1" spans="1:10">
      <c r="A15" s="162" t="s">
        <v>255</v>
      </c>
      <c r="B15" s="33" t="s">
        <v>298</v>
      </c>
      <c r="C15" s="33" t="s">
        <v>269</v>
      </c>
      <c r="D15" s="33" t="s">
        <v>276</v>
      </c>
      <c r="E15" s="19" t="s">
        <v>277</v>
      </c>
      <c r="F15" s="33" t="s">
        <v>278</v>
      </c>
      <c r="G15" s="19" t="s">
        <v>279</v>
      </c>
      <c r="H15" s="33" t="s">
        <v>280</v>
      </c>
      <c r="I15" s="33" t="s">
        <v>281</v>
      </c>
      <c r="J15" s="19" t="s">
        <v>282</v>
      </c>
    </row>
    <row r="16" ht="42" customHeight="1" spans="1:10">
      <c r="A16" s="162" t="s">
        <v>255</v>
      </c>
      <c r="B16" s="33" t="s">
        <v>298</v>
      </c>
      <c r="C16" s="33" t="s">
        <v>269</v>
      </c>
      <c r="D16" s="33" t="s">
        <v>283</v>
      </c>
      <c r="E16" s="19" t="s">
        <v>284</v>
      </c>
      <c r="F16" s="33" t="s">
        <v>278</v>
      </c>
      <c r="G16" s="19" t="s">
        <v>279</v>
      </c>
      <c r="H16" s="33" t="s">
        <v>280</v>
      </c>
      <c r="I16" s="33" t="s">
        <v>281</v>
      </c>
      <c r="J16" s="19" t="s">
        <v>285</v>
      </c>
    </row>
    <row r="17" ht="42" customHeight="1" spans="1:10">
      <c r="A17" s="162" t="s">
        <v>255</v>
      </c>
      <c r="B17" s="33" t="s">
        <v>298</v>
      </c>
      <c r="C17" s="33" t="s">
        <v>286</v>
      </c>
      <c r="D17" s="33" t="s">
        <v>287</v>
      </c>
      <c r="E17" s="19" t="s">
        <v>288</v>
      </c>
      <c r="F17" s="33" t="s">
        <v>278</v>
      </c>
      <c r="G17" s="19" t="s">
        <v>279</v>
      </c>
      <c r="H17" s="33" t="s">
        <v>280</v>
      </c>
      <c r="I17" s="33" t="s">
        <v>281</v>
      </c>
      <c r="J17" s="19" t="s">
        <v>289</v>
      </c>
    </row>
    <row r="18" ht="42" customHeight="1" spans="1:10">
      <c r="A18" s="162" t="s">
        <v>255</v>
      </c>
      <c r="B18" s="33" t="s">
        <v>298</v>
      </c>
      <c r="C18" s="33" t="s">
        <v>286</v>
      </c>
      <c r="D18" s="33" t="s">
        <v>290</v>
      </c>
      <c r="E18" s="19" t="s">
        <v>291</v>
      </c>
      <c r="F18" s="33" t="s">
        <v>278</v>
      </c>
      <c r="G18" s="19" t="s">
        <v>279</v>
      </c>
      <c r="H18" s="33" t="s">
        <v>280</v>
      </c>
      <c r="I18" s="33" t="s">
        <v>281</v>
      </c>
      <c r="J18" s="19" t="s">
        <v>292</v>
      </c>
    </row>
    <row r="19" ht="42" customHeight="1" spans="1:10">
      <c r="A19" s="162" t="s">
        <v>255</v>
      </c>
      <c r="B19" s="33" t="s">
        <v>298</v>
      </c>
      <c r="C19" s="33" t="s">
        <v>293</v>
      </c>
      <c r="D19" s="33" t="s">
        <v>294</v>
      </c>
      <c r="E19" s="19" t="s">
        <v>295</v>
      </c>
      <c r="F19" s="33" t="s">
        <v>296</v>
      </c>
      <c r="G19" s="19" t="s">
        <v>82</v>
      </c>
      <c r="H19" s="33" t="s">
        <v>273</v>
      </c>
      <c r="I19" s="33" t="s">
        <v>274</v>
      </c>
      <c r="J19" s="19" t="s">
        <v>297</v>
      </c>
    </row>
    <row r="20" ht="42" customHeight="1" spans="1:10">
      <c r="A20" s="162" t="s">
        <v>253</v>
      </c>
      <c r="B20" s="33" t="s">
        <v>303</v>
      </c>
      <c r="C20" s="33" t="s">
        <v>269</v>
      </c>
      <c r="D20" s="33" t="s">
        <v>270</v>
      </c>
      <c r="E20" s="19" t="s">
        <v>299</v>
      </c>
      <c r="F20" s="33" t="s">
        <v>272</v>
      </c>
      <c r="G20" s="19" t="s">
        <v>304</v>
      </c>
      <c r="H20" s="33" t="s">
        <v>301</v>
      </c>
      <c r="I20" s="33" t="s">
        <v>274</v>
      </c>
      <c r="J20" s="19" t="s">
        <v>302</v>
      </c>
    </row>
    <row r="21" ht="42" customHeight="1" spans="1:10">
      <c r="A21" s="162" t="s">
        <v>253</v>
      </c>
      <c r="B21" s="33" t="s">
        <v>303</v>
      </c>
      <c r="C21" s="33" t="s">
        <v>269</v>
      </c>
      <c r="D21" s="33" t="s">
        <v>276</v>
      </c>
      <c r="E21" s="19" t="s">
        <v>305</v>
      </c>
      <c r="F21" s="33" t="s">
        <v>278</v>
      </c>
      <c r="G21" s="19" t="s">
        <v>279</v>
      </c>
      <c r="H21" s="33" t="s">
        <v>280</v>
      </c>
      <c r="I21" s="33" t="s">
        <v>281</v>
      </c>
      <c r="J21" s="19" t="s">
        <v>306</v>
      </c>
    </row>
    <row r="22" ht="42" customHeight="1" spans="1:10">
      <c r="A22" s="162" t="s">
        <v>253</v>
      </c>
      <c r="B22" s="33" t="s">
        <v>303</v>
      </c>
      <c r="C22" s="33" t="s">
        <v>269</v>
      </c>
      <c r="D22" s="33" t="s">
        <v>283</v>
      </c>
      <c r="E22" s="19" t="s">
        <v>284</v>
      </c>
      <c r="F22" s="33" t="s">
        <v>278</v>
      </c>
      <c r="G22" s="19" t="s">
        <v>279</v>
      </c>
      <c r="H22" s="33" t="s">
        <v>280</v>
      </c>
      <c r="I22" s="33" t="s">
        <v>281</v>
      </c>
      <c r="J22" s="19" t="s">
        <v>285</v>
      </c>
    </row>
    <row r="23" ht="42" customHeight="1" spans="1:10">
      <c r="A23" s="162" t="s">
        <v>253</v>
      </c>
      <c r="B23" s="33" t="s">
        <v>303</v>
      </c>
      <c r="C23" s="33" t="s">
        <v>286</v>
      </c>
      <c r="D23" s="33" t="s">
        <v>287</v>
      </c>
      <c r="E23" s="19" t="s">
        <v>288</v>
      </c>
      <c r="F23" s="33" t="s">
        <v>278</v>
      </c>
      <c r="G23" s="19" t="s">
        <v>279</v>
      </c>
      <c r="H23" s="33" t="s">
        <v>280</v>
      </c>
      <c r="I23" s="33" t="s">
        <v>281</v>
      </c>
      <c r="J23" s="19" t="s">
        <v>289</v>
      </c>
    </row>
    <row r="24" ht="42" customHeight="1" spans="1:10">
      <c r="A24" s="162" t="s">
        <v>253</v>
      </c>
      <c r="B24" s="33" t="s">
        <v>303</v>
      </c>
      <c r="C24" s="33" t="s">
        <v>286</v>
      </c>
      <c r="D24" s="33" t="s">
        <v>290</v>
      </c>
      <c r="E24" s="19" t="s">
        <v>291</v>
      </c>
      <c r="F24" s="33" t="s">
        <v>278</v>
      </c>
      <c r="G24" s="19" t="s">
        <v>279</v>
      </c>
      <c r="H24" s="33" t="s">
        <v>280</v>
      </c>
      <c r="I24" s="33" t="s">
        <v>281</v>
      </c>
      <c r="J24" s="19" t="s">
        <v>292</v>
      </c>
    </row>
    <row r="25" ht="42" customHeight="1" spans="1:10">
      <c r="A25" s="162" t="s">
        <v>253</v>
      </c>
      <c r="B25" s="33" t="s">
        <v>303</v>
      </c>
      <c r="C25" s="33" t="s">
        <v>293</v>
      </c>
      <c r="D25" s="33" t="s">
        <v>294</v>
      </c>
      <c r="E25" s="19" t="s">
        <v>295</v>
      </c>
      <c r="F25" s="33" t="s">
        <v>296</v>
      </c>
      <c r="G25" s="19" t="s">
        <v>82</v>
      </c>
      <c r="H25" s="33" t="s">
        <v>273</v>
      </c>
      <c r="I25" s="33" t="s">
        <v>274</v>
      </c>
      <c r="J25" s="19" t="s">
        <v>297</v>
      </c>
    </row>
  </sheetData>
  <mergeCells count="8">
    <mergeCell ref="A3:J3"/>
    <mergeCell ref="A4:H4"/>
    <mergeCell ref="A8:A13"/>
    <mergeCell ref="A14:A19"/>
    <mergeCell ref="A20:A25"/>
    <mergeCell ref="B8:B13"/>
    <mergeCell ref="B14:B19"/>
    <mergeCell ref="B20:B2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3761467889908" defaultRowHeight="14.25" customHeight="1" outlineLevelCol="5"/>
  <cols>
    <col min="1" max="1" width="32.1376146788991" customWidth="1"/>
    <col min="2" max="2" width="20.7064220183486" customWidth="1"/>
    <col min="3" max="3" width="32.1376146788991" customWidth="1"/>
    <col min="4" max="4" width="27.7064220183486" customWidth="1"/>
    <col min="5" max="6" width="36.7064220183486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48">
        <v>1</v>
      </c>
      <c r="B2" s="149">
        <v>0</v>
      </c>
      <c r="C2" s="148">
        <v>1</v>
      </c>
      <c r="D2" s="150"/>
      <c r="E2" s="150"/>
      <c r="F2" s="147" t="s">
        <v>307</v>
      </c>
    </row>
    <row r="3" ht="42" customHeight="1" spans="1:6">
      <c r="A3" s="151" t="str">
        <f>"2025"&amp;"年部门政府性基金预算支出预算表"</f>
        <v>2025年部门政府性基金预算支出预算表</v>
      </c>
      <c r="B3" s="151" t="s">
        <v>308</v>
      </c>
      <c r="C3" s="152"/>
      <c r="D3" s="153"/>
      <c r="E3" s="153"/>
      <c r="F3" s="153"/>
    </row>
    <row r="4" ht="13.5" customHeight="1" spans="1:6">
      <c r="A4" s="44" t="str">
        <f>"单位名称："&amp;"昆明市晋宁区卫生健康局综合监督执法局"</f>
        <v>单位名称：昆明市晋宁区卫生健康局综合监督执法局</v>
      </c>
      <c r="B4" s="44" t="s">
        <v>309</v>
      </c>
      <c r="C4" s="148"/>
      <c r="D4" s="150"/>
      <c r="E4" s="150"/>
      <c r="F4" s="147" t="s">
        <v>1</v>
      </c>
    </row>
    <row r="5" ht="19.5" customHeight="1" spans="1:6">
      <c r="A5" s="154" t="s">
        <v>175</v>
      </c>
      <c r="B5" s="155" t="s">
        <v>72</v>
      </c>
      <c r="C5" s="154" t="s">
        <v>73</v>
      </c>
      <c r="D5" s="13" t="s">
        <v>310</v>
      </c>
      <c r="E5" s="14"/>
      <c r="F5" s="36"/>
    </row>
    <row r="6" ht="18.75" customHeight="1" spans="1:6">
      <c r="A6" s="156"/>
      <c r="B6" s="157"/>
      <c r="C6" s="156"/>
      <c r="D6" s="52" t="s">
        <v>55</v>
      </c>
      <c r="E6" s="13" t="s">
        <v>75</v>
      </c>
      <c r="F6" s="52" t="s">
        <v>76</v>
      </c>
    </row>
    <row r="7" ht="18.75" customHeight="1" spans="1:6">
      <c r="A7" s="97">
        <v>1</v>
      </c>
      <c r="B7" s="158" t="s">
        <v>83</v>
      </c>
      <c r="C7" s="97">
        <v>3</v>
      </c>
      <c r="D7" s="15">
        <v>4</v>
      </c>
      <c r="E7" s="15">
        <v>5</v>
      </c>
      <c r="F7" s="15">
        <v>6</v>
      </c>
    </row>
    <row r="8" ht="21" customHeight="1" spans="1:6">
      <c r="A8" s="33"/>
      <c r="B8" s="33"/>
      <c r="C8" s="33"/>
      <c r="D8" s="108"/>
      <c r="E8" s="108"/>
      <c r="F8" s="108"/>
    </row>
    <row r="9" ht="21" customHeight="1" spans="1:6">
      <c r="A9" s="33"/>
      <c r="B9" s="33"/>
      <c r="C9" s="33"/>
      <c r="D9" s="108"/>
      <c r="E9" s="108"/>
      <c r="F9" s="108"/>
    </row>
    <row r="10" ht="18.75" customHeight="1" spans="1:6">
      <c r="A10" s="159" t="s">
        <v>165</v>
      </c>
      <c r="B10" s="159" t="s">
        <v>165</v>
      </c>
      <c r="C10" s="160" t="s">
        <v>165</v>
      </c>
      <c r="D10" s="108"/>
      <c r="E10" s="108"/>
      <c r="F10" s="108"/>
    </row>
    <row r="11" customHeight="1" spans="1:1">
      <c r="A11" t="s">
        <v>311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3761467889908" defaultRowHeight="14.25" customHeight="1"/>
  <cols>
    <col min="1" max="2" width="32.5779816513761" customWidth="1"/>
    <col min="3" max="3" width="41.1376146788991" customWidth="1"/>
    <col min="4" max="4" width="21.7064220183486" customWidth="1"/>
    <col min="5" max="5" width="35.2844036697248" customWidth="1"/>
    <col min="6" max="6" width="7.70642201834862" customWidth="1"/>
    <col min="7" max="7" width="11.1376146788991" customWidth="1"/>
    <col min="8" max="8" width="13.2844036697248" customWidth="1"/>
    <col min="9" max="18" width="20" customWidth="1"/>
    <col min="19" max="19" width="19.853211009174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112"/>
      <c r="C2" s="112"/>
      <c r="R2" s="42"/>
      <c r="S2" s="42" t="s">
        <v>312</v>
      </c>
    </row>
    <row r="3" ht="41.25" customHeight="1" spans="1:19">
      <c r="A3" s="101" t="str">
        <f>"2025"&amp;"年部门政府采购预算表"</f>
        <v>2025年部门政府采购预算表</v>
      </c>
      <c r="B3" s="96"/>
      <c r="C3" s="96"/>
      <c r="D3" s="43"/>
      <c r="E3" s="43"/>
      <c r="F3" s="43"/>
      <c r="G3" s="43"/>
      <c r="H3" s="43"/>
      <c r="I3" s="43"/>
      <c r="J3" s="43"/>
      <c r="K3" s="43"/>
      <c r="L3" s="43"/>
      <c r="M3" s="96"/>
      <c r="N3" s="43"/>
      <c r="O3" s="43"/>
      <c r="P3" s="96"/>
      <c r="Q3" s="43"/>
      <c r="R3" s="96"/>
      <c r="S3" s="96"/>
    </row>
    <row r="4" ht="18.75" customHeight="1" spans="1:19">
      <c r="A4" s="139" t="str">
        <f>"单位名称："&amp;"昆明市晋宁区卫生健康局综合监督执法局"</f>
        <v>单位名称：昆明市晋宁区卫生健康局综合监督执法局</v>
      </c>
      <c r="B4" s="114"/>
      <c r="C4" s="114"/>
      <c r="D4" s="46"/>
      <c r="E4" s="46"/>
      <c r="F4" s="46"/>
      <c r="G4" s="46"/>
      <c r="H4" s="46"/>
      <c r="I4" s="46"/>
      <c r="J4" s="46"/>
      <c r="K4" s="46"/>
      <c r="L4" s="46"/>
      <c r="R4" s="47"/>
      <c r="S4" s="147" t="s">
        <v>1</v>
      </c>
    </row>
    <row r="5" ht="15.75" customHeight="1" spans="1:19">
      <c r="A5" s="49" t="s">
        <v>174</v>
      </c>
      <c r="B5" s="115" t="s">
        <v>175</v>
      </c>
      <c r="C5" s="115" t="s">
        <v>313</v>
      </c>
      <c r="D5" s="116" t="s">
        <v>314</v>
      </c>
      <c r="E5" s="116" t="s">
        <v>315</v>
      </c>
      <c r="F5" s="116" t="s">
        <v>316</v>
      </c>
      <c r="G5" s="116" t="s">
        <v>317</v>
      </c>
      <c r="H5" s="116" t="s">
        <v>318</v>
      </c>
      <c r="I5" s="129" t="s">
        <v>182</v>
      </c>
      <c r="J5" s="129"/>
      <c r="K5" s="129"/>
      <c r="L5" s="129"/>
      <c r="M5" s="130"/>
      <c r="N5" s="129"/>
      <c r="O5" s="129"/>
      <c r="P5" s="109"/>
      <c r="Q5" s="129"/>
      <c r="R5" s="130"/>
      <c r="S5" s="110"/>
    </row>
    <row r="6" ht="17.25" customHeight="1" spans="1:19">
      <c r="A6" s="51"/>
      <c r="B6" s="117"/>
      <c r="C6" s="117"/>
      <c r="D6" s="118"/>
      <c r="E6" s="118"/>
      <c r="F6" s="118"/>
      <c r="G6" s="118"/>
      <c r="H6" s="118"/>
      <c r="I6" s="118" t="s">
        <v>55</v>
      </c>
      <c r="J6" s="118" t="s">
        <v>58</v>
      </c>
      <c r="K6" s="118" t="s">
        <v>319</v>
      </c>
      <c r="L6" s="118" t="s">
        <v>320</v>
      </c>
      <c r="M6" s="131" t="s">
        <v>321</v>
      </c>
      <c r="N6" s="132" t="s">
        <v>322</v>
      </c>
      <c r="O6" s="132"/>
      <c r="P6" s="137"/>
      <c r="Q6" s="132"/>
      <c r="R6" s="138"/>
      <c r="S6" s="119"/>
    </row>
    <row r="7" ht="54" customHeight="1" spans="1:19">
      <c r="A7" s="54"/>
      <c r="B7" s="119"/>
      <c r="C7" s="119"/>
      <c r="D7" s="120"/>
      <c r="E7" s="120"/>
      <c r="F7" s="120"/>
      <c r="G7" s="120"/>
      <c r="H7" s="120"/>
      <c r="I7" s="120"/>
      <c r="J7" s="120" t="s">
        <v>57</v>
      </c>
      <c r="K7" s="120"/>
      <c r="L7" s="120"/>
      <c r="M7" s="133"/>
      <c r="N7" s="120" t="s">
        <v>57</v>
      </c>
      <c r="O7" s="120" t="s">
        <v>64</v>
      </c>
      <c r="P7" s="119" t="s">
        <v>65</v>
      </c>
      <c r="Q7" s="120" t="s">
        <v>66</v>
      </c>
      <c r="R7" s="133" t="s">
        <v>67</v>
      </c>
      <c r="S7" s="119" t="s">
        <v>68</v>
      </c>
    </row>
    <row r="8" ht="18" customHeight="1" spans="1:19">
      <c r="A8" s="140">
        <v>1</v>
      </c>
      <c r="B8" s="140" t="s">
        <v>83</v>
      </c>
      <c r="C8" s="141">
        <v>3</v>
      </c>
      <c r="D8" s="141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</row>
    <row r="9" ht="21" customHeight="1" spans="1:19">
      <c r="A9" s="121"/>
      <c r="B9" s="122"/>
      <c r="C9" s="122"/>
      <c r="D9" s="123"/>
      <c r="E9" s="123"/>
      <c r="F9" s="123"/>
      <c r="G9" s="142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ht="21" customHeight="1" spans="1:19">
      <c r="A10" s="124" t="s">
        <v>165</v>
      </c>
      <c r="B10" s="125"/>
      <c r="C10" s="125"/>
      <c r="D10" s="126"/>
      <c r="E10" s="126"/>
      <c r="F10" s="126"/>
      <c r="G10" s="143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ht="21" customHeight="1" spans="1:19">
      <c r="A11" s="45" t="s">
        <v>323</v>
      </c>
      <c r="B11" s="144"/>
      <c r="C11" s="144"/>
      <c r="D11" s="45"/>
      <c r="E11" s="45"/>
      <c r="F11" s="45"/>
      <c r="G11" s="145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</row>
    <row r="12" customHeight="1" spans="1:1">
      <c r="A12" t="s">
        <v>324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761467889908" defaultRowHeight="14.25" customHeight="1"/>
  <cols>
    <col min="1" max="5" width="39.1376146788991" customWidth="1"/>
    <col min="6" max="6" width="27.5779816513761" customWidth="1"/>
    <col min="7" max="7" width="28.5779816513761" customWidth="1"/>
    <col min="8" max="8" width="28.1376146788991" customWidth="1"/>
    <col min="9" max="9" width="39.1376146788991" customWidth="1"/>
    <col min="10" max="18" width="20.4220183486239" customWidth="1"/>
    <col min="19" max="20" width="20.284403669724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105"/>
      <c r="B2" s="112"/>
      <c r="C2" s="112"/>
      <c r="D2" s="112"/>
      <c r="E2" s="112"/>
      <c r="F2" s="112"/>
      <c r="G2" s="112"/>
      <c r="H2" s="105"/>
      <c r="I2" s="105"/>
      <c r="J2" s="105"/>
      <c r="K2" s="105"/>
      <c r="L2" s="105"/>
      <c r="M2" s="105"/>
      <c r="N2" s="127"/>
      <c r="O2" s="105"/>
      <c r="P2" s="105"/>
      <c r="Q2" s="112"/>
      <c r="R2" s="105"/>
      <c r="S2" s="135"/>
      <c r="T2" s="135" t="s">
        <v>325</v>
      </c>
    </row>
    <row r="3" ht="41.25" customHeight="1" spans="1:20">
      <c r="A3" s="101" t="str">
        <f>"2025"&amp;"年部门政府购买服务预算表"</f>
        <v>2025年部门政府购买服务预算表</v>
      </c>
      <c r="B3" s="96"/>
      <c r="C3" s="96"/>
      <c r="D3" s="96"/>
      <c r="E3" s="96"/>
      <c r="F3" s="96"/>
      <c r="G3" s="96"/>
      <c r="H3" s="113"/>
      <c r="I3" s="113"/>
      <c r="J3" s="113"/>
      <c r="K3" s="113"/>
      <c r="L3" s="113"/>
      <c r="M3" s="113"/>
      <c r="N3" s="128"/>
      <c r="O3" s="113"/>
      <c r="P3" s="113"/>
      <c r="Q3" s="96"/>
      <c r="R3" s="113"/>
      <c r="S3" s="128"/>
      <c r="T3" s="96"/>
    </row>
    <row r="4" ht="22.5" customHeight="1" spans="1:20">
      <c r="A4" s="102" t="str">
        <f>"单位名称："&amp;"昆明市晋宁区卫生健康局综合监督执法局"</f>
        <v>单位名称：昆明市晋宁区卫生健康局综合监督执法局</v>
      </c>
      <c r="B4" s="114"/>
      <c r="C4" s="114"/>
      <c r="D4" s="114"/>
      <c r="E4" s="114"/>
      <c r="F4" s="114"/>
      <c r="G4" s="114"/>
      <c r="H4" s="103"/>
      <c r="I4" s="103"/>
      <c r="J4" s="103"/>
      <c r="K4" s="103"/>
      <c r="L4" s="103"/>
      <c r="M4" s="103"/>
      <c r="N4" s="127"/>
      <c r="O4" s="105"/>
      <c r="P4" s="105"/>
      <c r="Q4" s="112"/>
      <c r="R4" s="105"/>
      <c r="S4" s="136"/>
      <c r="T4" s="135" t="s">
        <v>1</v>
      </c>
    </row>
    <row r="5" ht="24" customHeight="1" spans="1:20">
      <c r="A5" s="49" t="s">
        <v>174</v>
      </c>
      <c r="B5" s="115" t="s">
        <v>175</v>
      </c>
      <c r="C5" s="115" t="s">
        <v>313</v>
      </c>
      <c r="D5" s="115" t="s">
        <v>326</v>
      </c>
      <c r="E5" s="115" t="s">
        <v>327</v>
      </c>
      <c r="F5" s="115" t="s">
        <v>328</v>
      </c>
      <c r="G5" s="115" t="s">
        <v>329</v>
      </c>
      <c r="H5" s="116" t="s">
        <v>330</v>
      </c>
      <c r="I5" s="116" t="s">
        <v>331</v>
      </c>
      <c r="J5" s="129" t="s">
        <v>182</v>
      </c>
      <c r="K5" s="129"/>
      <c r="L5" s="129"/>
      <c r="M5" s="129"/>
      <c r="N5" s="130"/>
      <c r="O5" s="129"/>
      <c r="P5" s="129"/>
      <c r="Q5" s="109"/>
      <c r="R5" s="129"/>
      <c r="S5" s="130"/>
      <c r="T5" s="110"/>
    </row>
    <row r="6" ht="24" customHeight="1" spans="1:20">
      <c r="A6" s="51"/>
      <c r="B6" s="117"/>
      <c r="C6" s="117"/>
      <c r="D6" s="117"/>
      <c r="E6" s="117"/>
      <c r="F6" s="117"/>
      <c r="G6" s="117"/>
      <c r="H6" s="118"/>
      <c r="I6" s="118"/>
      <c r="J6" s="118" t="s">
        <v>55</v>
      </c>
      <c r="K6" s="118" t="s">
        <v>58</v>
      </c>
      <c r="L6" s="118" t="s">
        <v>319</v>
      </c>
      <c r="M6" s="118" t="s">
        <v>320</v>
      </c>
      <c r="N6" s="131" t="s">
        <v>321</v>
      </c>
      <c r="O6" s="132" t="s">
        <v>322</v>
      </c>
      <c r="P6" s="132"/>
      <c r="Q6" s="137"/>
      <c r="R6" s="132"/>
      <c r="S6" s="138"/>
      <c r="T6" s="119"/>
    </row>
    <row r="7" ht="54" customHeight="1" spans="1:20">
      <c r="A7" s="54"/>
      <c r="B7" s="119"/>
      <c r="C7" s="119"/>
      <c r="D7" s="119"/>
      <c r="E7" s="119"/>
      <c r="F7" s="119"/>
      <c r="G7" s="119"/>
      <c r="H7" s="120"/>
      <c r="I7" s="120"/>
      <c r="J7" s="120"/>
      <c r="K7" s="120" t="s">
        <v>57</v>
      </c>
      <c r="L7" s="120"/>
      <c r="M7" s="120"/>
      <c r="N7" s="133"/>
      <c r="O7" s="120" t="s">
        <v>57</v>
      </c>
      <c r="P7" s="120" t="s">
        <v>64</v>
      </c>
      <c r="Q7" s="119" t="s">
        <v>65</v>
      </c>
      <c r="R7" s="120" t="s">
        <v>66</v>
      </c>
      <c r="S7" s="133" t="s">
        <v>67</v>
      </c>
      <c r="T7" s="119" t="s">
        <v>68</v>
      </c>
    </row>
    <row r="8" ht="17.25" customHeight="1" spans="1:20">
      <c r="A8" s="55">
        <v>1</v>
      </c>
      <c r="B8" s="119">
        <v>2</v>
      </c>
      <c r="C8" s="55">
        <v>3</v>
      </c>
      <c r="D8" s="55">
        <v>4</v>
      </c>
      <c r="E8" s="119">
        <v>5</v>
      </c>
      <c r="F8" s="55">
        <v>6</v>
      </c>
      <c r="G8" s="55">
        <v>7</v>
      </c>
      <c r="H8" s="119">
        <v>8</v>
      </c>
      <c r="I8" s="55">
        <v>9</v>
      </c>
      <c r="J8" s="55">
        <v>10</v>
      </c>
      <c r="K8" s="119">
        <v>11</v>
      </c>
      <c r="L8" s="55">
        <v>12</v>
      </c>
      <c r="M8" s="55">
        <v>13</v>
      </c>
      <c r="N8" s="119">
        <v>14</v>
      </c>
      <c r="O8" s="55">
        <v>15</v>
      </c>
      <c r="P8" s="55">
        <v>16</v>
      </c>
      <c r="Q8" s="119">
        <v>17</v>
      </c>
      <c r="R8" s="55">
        <v>18</v>
      </c>
      <c r="S8" s="55">
        <v>19</v>
      </c>
      <c r="T8" s="55">
        <v>20</v>
      </c>
    </row>
    <row r="9" ht="21" customHeight="1" spans="1:20">
      <c r="A9" s="121"/>
      <c r="B9" s="122"/>
      <c r="C9" s="122"/>
      <c r="D9" s="122"/>
      <c r="E9" s="122"/>
      <c r="F9" s="122"/>
      <c r="G9" s="122"/>
      <c r="H9" s="123"/>
      <c r="I9" s="123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ht="21" customHeight="1" spans="1:20">
      <c r="A10" s="124" t="s">
        <v>165</v>
      </c>
      <c r="B10" s="125"/>
      <c r="C10" s="125"/>
      <c r="D10" s="125"/>
      <c r="E10" s="125"/>
      <c r="F10" s="125"/>
      <c r="G10" s="125"/>
      <c r="H10" s="126"/>
      <c r="I10" s="134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customHeight="1" spans="1:1">
      <c r="A11" t="s">
        <v>332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761467889908" defaultRowHeight="14.25" customHeight="1"/>
  <cols>
    <col min="1" max="1" width="37.7064220183486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100"/>
      <c r="W2" s="42"/>
      <c r="X2" s="42" t="s">
        <v>333</v>
      </c>
    </row>
    <row r="3" ht="41.25" customHeight="1" spans="1:24">
      <c r="A3" s="101" t="str">
        <f>"2025"&amp;"年对下转移支付预算表"</f>
        <v>2025年对下转移支付预算表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96"/>
      <c r="X3" s="96"/>
    </row>
    <row r="4" ht="18" customHeight="1" spans="1:24">
      <c r="A4" s="102" t="str">
        <f>"单位名称："&amp;"昆明市晋宁区卫生健康局综合监督执法局"</f>
        <v>单位名称：昆明市晋宁区卫生健康局综合监督执法局</v>
      </c>
      <c r="B4" s="103"/>
      <c r="C4" s="103"/>
      <c r="D4" s="104"/>
      <c r="E4" s="105"/>
      <c r="F4" s="105"/>
      <c r="G4" s="105"/>
      <c r="H4" s="105"/>
      <c r="I4" s="105"/>
      <c r="W4" s="47"/>
      <c r="X4" s="47" t="s">
        <v>1</v>
      </c>
    </row>
    <row r="5" ht="19.5" customHeight="1" spans="1:24">
      <c r="A5" s="62" t="s">
        <v>334</v>
      </c>
      <c r="B5" s="13" t="s">
        <v>182</v>
      </c>
      <c r="C5" s="14"/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09"/>
      <c r="X5" s="110"/>
    </row>
    <row r="6" ht="40.5" customHeight="1" spans="1:24">
      <c r="A6" s="55"/>
      <c r="B6" s="63" t="s">
        <v>55</v>
      </c>
      <c r="C6" s="49" t="s">
        <v>58</v>
      </c>
      <c r="D6" s="106" t="s">
        <v>319</v>
      </c>
      <c r="E6" s="81" t="s">
        <v>336</v>
      </c>
      <c r="F6" s="81" t="s">
        <v>337</v>
      </c>
      <c r="G6" s="81" t="s">
        <v>338</v>
      </c>
      <c r="H6" s="81" t="s">
        <v>339</v>
      </c>
      <c r="I6" s="81" t="s">
        <v>340</v>
      </c>
      <c r="J6" s="81" t="s">
        <v>341</v>
      </c>
      <c r="K6" s="81" t="s">
        <v>342</v>
      </c>
      <c r="L6" s="81" t="s">
        <v>343</v>
      </c>
      <c r="M6" s="81" t="s">
        <v>344</v>
      </c>
      <c r="N6" s="81" t="s">
        <v>345</v>
      </c>
      <c r="O6" s="81" t="s">
        <v>346</v>
      </c>
      <c r="P6" s="81" t="s">
        <v>347</v>
      </c>
      <c r="Q6" s="81" t="s">
        <v>348</v>
      </c>
      <c r="R6" s="81" t="s">
        <v>349</v>
      </c>
      <c r="S6" s="81" t="s">
        <v>350</v>
      </c>
      <c r="T6" s="81" t="s">
        <v>351</v>
      </c>
      <c r="U6" s="81" t="s">
        <v>352</v>
      </c>
      <c r="V6" s="81" t="s">
        <v>353</v>
      </c>
      <c r="W6" s="81" t="s">
        <v>354</v>
      </c>
      <c r="X6" s="111" t="s">
        <v>355</v>
      </c>
    </row>
    <row r="7" ht="19.5" customHeight="1" spans="1:24">
      <c r="A7" s="56">
        <v>1</v>
      </c>
      <c r="B7" s="56">
        <v>2</v>
      </c>
      <c r="C7" s="56">
        <v>3</v>
      </c>
      <c r="D7" s="107">
        <v>4</v>
      </c>
      <c r="E7" s="69">
        <v>5</v>
      </c>
      <c r="F7" s="56">
        <v>6</v>
      </c>
      <c r="G7" s="56">
        <v>7</v>
      </c>
      <c r="H7" s="107">
        <v>8</v>
      </c>
      <c r="I7" s="56">
        <v>9</v>
      </c>
      <c r="J7" s="56">
        <v>10</v>
      </c>
      <c r="K7" s="56">
        <v>11</v>
      </c>
      <c r="L7" s="107">
        <v>12</v>
      </c>
      <c r="M7" s="56">
        <v>13</v>
      </c>
      <c r="N7" s="56">
        <v>14</v>
      </c>
      <c r="O7" s="56">
        <v>15</v>
      </c>
      <c r="P7" s="107">
        <v>16</v>
      </c>
      <c r="Q7" s="56">
        <v>17</v>
      </c>
      <c r="R7" s="56">
        <v>18</v>
      </c>
      <c r="S7" s="56">
        <v>19</v>
      </c>
      <c r="T7" s="107">
        <v>20</v>
      </c>
      <c r="U7" s="107">
        <v>21</v>
      </c>
      <c r="V7" s="107">
        <v>22</v>
      </c>
      <c r="W7" s="69">
        <v>23</v>
      </c>
      <c r="X7" s="69">
        <v>24</v>
      </c>
    </row>
    <row r="8" ht="19.5" customHeight="1" spans="1:24">
      <c r="A8" s="19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ht="19.5" customHeight="1" spans="1:24">
      <c r="A9" s="9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customHeight="1" spans="1:1">
      <c r="A10" t="s">
        <v>356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3761467889908" defaultRowHeight="12" customHeight="1"/>
  <cols>
    <col min="1" max="1" width="34.2844036697248" customWidth="1"/>
    <col min="2" max="2" width="29" customWidth="1"/>
    <col min="3" max="5" width="23.5779816513761" customWidth="1"/>
    <col min="6" max="6" width="11.2844036697248" customWidth="1"/>
    <col min="7" max="7" width="25.1376146788991" customWidth="1"/>
    <col min="8" max="8" width="15.5779816513761" customWidth="1"/>
    <col min="9" max="9" width="13.4220183486239" customWidth="1"/>
    <col min="10" max="10" width="18.853211009174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42" t="s">
        <v>357</v>
      </c>
    </row>
    <row r="3" ht="41.25" customHeight="1" spans="1:10">
      <c r="A3" s="95" t="str">
        <f>"2025"&amp;"年对下转移支付绩效目标表"</f>
        <v>2025年对下转移支付绩效目标表</v>
      </c>
      <c r="B3" s="43"/>
      <c r="C3" s="43"/>
      <c r="D3" s="43"/>
      <c r="E3" s="43"/>
      <c r="F3" s="96"/>
      <c r="G3" s="43"/>
      <c r="H3" s="96"/>
      <c r="I3" s="96"/>
      <c r="J3" s="43"/>
    </row>
    <row r="4" ht="17.25" customHeight="1" spans="1:1">
      <c r="A4" s="44" t="str">
        <f>"单位名称："&amp;"昆明市晋宁区卫生健康局综合监督执法局"</f>
        <v>单位名称：昆明市晋宁区卫生健康局综合监督执法局</v>
      </c>
    </row>
    <row r="5" ht="44.25" customHeight="1" spans="1:10">
      <c r="A5" s="18" t="s">
        <v>334</v>
      </c>
      <c r="B5" s="18" t="s">
        <v>259</v>
      </c>
      <c r="C5" s="18" t="s">
        <v>260</v>
      </c>
      <c r="D5" s="18" t="s">
        <v>261</v>
      </c>
      <c r="E5" s="18" t="s">
        <v>262</v>
      </c>
      <c r="F5" s="97" t="s">
        <v>263</v>
      </c>
      <c r="G5" s="18" t="s">
        <v>264</v>
      </c>
      <c r="H5" s="97" t="s">
        <v>265</v>
      </c>
      <c r="I5" s="97" t="s">
        <v>266</v>
      </c>
      <c r="J5" s="18" t="s">
        <v>267</v>
      </c>
    </row>
    <row r="6" ht="14.25" customHeight="1" spans="1:10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97">
        <v>6</v>
      </c>
      <c r="G6" s="18">
        <v>7</v>
      </c>
      <c r="H6" s="97">
        <v>8</v>
      </c>
      <c r="I6" s="97">
        <v>9</v>
      </c>
      <c r="J6" s="18">
        <v>10</v>
      </c>
    </row>
    <row r="7" ht="42" customHeight="1" spans="1:10">
      <c r="A7" s="19"/>
      <c r="B7" s="98"/>
      <c r="C7" s="98"/>
      <c r="D7" s="98"/>
      <c r="E7" s="34"/>
      <c r="F7" s="99"/>
      <c r="G7" s="34"/>
      <c r="H7" s="99"/>
      <c r="I7" s="99"/>
      <c r="J7" s="34"/>
    </row>
    <row r="8" ht="42" customHeight="1" spans="1:10">
      <c r="A8" s="19"/>
      <c r="B8" s="33"/>
      <c r="C8" s="33"/>
      <c r="D8" s="33"/>
      <c r="E8" s="19"/>
      <c r="F8" s="33"/>
      <c r="G8" s="19"/>
      <c r="H8" s="33"/>
      <c r="I8" s="33"/>
      <c r="J8" s="19"/>
    </row>
    <row r="9" customHeight="1" spans="1:1">
      <c r="A9" t="s">
        <v>356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10.4220183486239" defaultRowHeight="14.25" customHeight="1"/>
  <cols>
    <col min="1" max="3" width="33.7064220183486" customWidth="1"/>
    <col min="4" max="4" width="45.5779816513761" customWidth="1"/>
    <col min="5" max="5" width="27.5779816513761" customWidth="1"/>
    <col min="6" max="6" width="21.7064220183486" customWidth="1"/>
    <col min="7" max="9" width="26.284403669724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71"/>
      <c r="B2" s="72"/>
      <c r="C2" s="72"/>
      <c r="D2" s="73"/>
      <c r="E2" s="73"/>
      <c r="F2" s="73"/>
      <c r="G2" s="72"/>
      <c r="H2" s="72"/>
      <c r="I2" s="93" t="s">
        <v>358</v>
      </c>
    </row>
    <row r="3" ht="41.25" customHeight="1" spans="1:9">
      <c r="A3" s="74" t="str">
        <f>"2025"&amp;"年新增资产配置预算表"</f>
        <v>2025年新增资产配置预算表</v>
      </c>
      <c r="B3" s="75"/>
      <c r="C3" s="75"/>
      <c r="D3" s="76"/>
      <c r="E3" s="76"/>
      <c r="F3" s="76"/>
      <c r="G3" s="75"/>
      <c r="H3" s="75"/>
      <c r="I3" s="76"/>
    </row>
    <row r="4" customHeight="1" spans="1:9">
      <c r="A4" s="77" t="str">
        <f>"单位名称："&amp;"昆明市晋宁区卫生健康局综合监督执法局"</f>
        <v>单位名称：昆明市晋宁区卫生健康局综合监督执法局</v>
      </c>
      <c r="B4" s="78"/>
      <c r="C4" s="78"/>
      <c r="D4" s="79"/>
      <c r="F4" s="76"/>
      <c r="G4" s="75"/>
      <c r="H4" s="75"/>
      <c r="I4" s="94" t="s">
        <v>1</v>
      </c>
    </row>
    <row r="5" ht="28.5" customHeight="1" spans="1:9">
      <c r="A5" s="80" t="s">
        <v>174</v>
      </c>
      <c r="B5" s="81" t="s">
        <v>175</v>
      </c>
      <c r="C5" s="82" t="s">
        <v>359</v>
      </c>
      <c r="D5" s="80" t="s">
        <v>360</v>
      </c>
      <c r="E5" s="80" t="s">
        <v>361</v>
      </c>
      <c r="F5" s="80" t="s">
        <v>362</v>
      </c>
      <c r="G5" s="81" t="s">
        <v>363</v>
      </c>
      <c r="H5" s="69"/>
      <c r="I5" s="80"/>
    </row>
    <row r="6" ht="21" customHeight="1" spans="1:9">
      <c r="A6" s="82"/>
      <c r="B6" s="83"/>
      <c r="C6" s="83"/>
      <c r="D6" s="84"/>
      <c r="E6" s="83"/>
      <c r="F6" s="83"/>
      <c r="G6" s="81" t="s">
        <v>317</v>
      </c>
      <c r="H6" s="81" t="s">
        <v>364</v>
      </c>
      <c r="I6" s="81" t="s">
        <v>365</v>
      </c>
    </row>
    <row r="7" ht="17.25" customHeight="1" spans="1:9">
      <c r="A7" s="85" t="s">
        <v>82</v>
      </c>
      <c r="B7" s="32" t="s">
        <v>83</v>
      </c>
      <c r="C7" s="85" t="s">
        <v>84</v>
      </c>
      <c r="D7" s="34" t="s">
        <v>85</v>
      </c>
      <c r="E7" s="85" t="s">
        <v>86</v>
      </c>
      <c r="F7" s="32" t="s">
        <v>87</v>
      </c>
      <c r="G7" s="86" t="s">
        <v>88</v>
      </c>
      <c r="H7" s="34" t="s">
        <v>89</v>
      </c>
      <c r="I7" s="34">
        <v>9</v>
      </c>
    </row>
    <row r="8" ht="19.5" customHeight="1" spans="1:9">
      <c r="A8" s="87"/>
      <c r="B8" s="65"/>
      <c r="C8" s="65"/>
      <c r="D8" s="19"/>
      <c r="E8" s="33"/>
      <c r="F8" s="86"/>
      <c r="G8" s="88"/>
      <c r="H8" s="89"/>
      <c r="I8" s="89"/>
    </row>
    <row r="9" ht="19.5" customHeight="1" spans="1:9">
      <c r="A9" s="21" t="s">
        <v>55</v>
      </c>
      <c r="B9" s="90"/>
      <c r="C9" s="90"/>
      <c r="D9" s="91"/>
      <c r="E9" s="92"/>
      <c r="F9" s="92"/>
      <c r="G9" s="88"/>
      <c r="H9" s="89"/>
      <c r="I9" s="89"/>
    </row>
    <row r="10" customHeight="1" spans="1:1">
      <c r="A10" t="s">
        <v>366</v>
      </c>
    </row>
  </sheetData>
  <mergeCells count="10"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abSelected="1" workbookViewId="0">
      <pane ySplit="1" topLeftCell="A2" activePane="bottomLeft" state="frozen"/>
      <selection/>
      <selection pane="bottomLeft" activeCell="C26" sqref="C26"/>
    </sheetView>
  </sheetViews>
  <sheetFormatPr defaultColWidth="9.13761467889908" defaultRowHeight="14.25" customHeight="1"/>
  <cols>
    <col min="1" max="1" width="19.2844036697248" customWidth="1"/>
    <col min="2" max="2" width="33.8532110091743" customWidth="1"/>
    <col min="3" max="3" width="23.8532110091743" customWidth="1"/>
    <col min="4" max="4" width="11.1376146788991" customWidth="1"/>
    <col min="5" max="5" width="17.7064220183486" customWidth="1"/>
    <col min="6" max="6" width="9.85321100917431" customWidth="1"/>
    <col min="7" max="7" width="17.7064220183486" customWidth="1"/>
    <col min="8" max="11" width="23.1376146788991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41"/>
      <c r="E2" s="41"/>
      <c r="F2" s="41"/>
      <c r="G2" s="41"/>
      <c r="K2" s="42" t="s">
        <v>367</v>
      </c>
    </row>
    <row r="3" ht="41.25" customHeight="1" spans="1:11">
      <c r="A3" s="43" t="str">
        <f>"2025"&amp;"年上级转移支付补助项目支出预算表"</f>
        <v>2025年上级转移支付补助项目支出预算表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ht="13.5" customHeight="1" spans="1:11">
      <c r="A4" s="44" t="str">
        <f>"单位名称："&amp;"昆明市晋宁区卫生健康局综合监督执法局"</f>
        <v>单位名称：昆明市晋宁区卫生健康局综合监督执法局</v>
      </c>
      <c r="B4" s="45"/>
      <c r="C4" s="45"/>
      <c r="D4" s="45"/>
      <c r="E4" s="45"/>
      <c r="F4" s="45"/>
      <c r="G4" s="45"/>
      <c r="H4" s="46"/>
      <c r="I4" s="46"/>
      <c r="J4" s="46"/>
      <c r="K4" s="47" t="s">
        <v>1</v>
      </c>
    </row>
    <row r="5" ht="21.75" customHeight="1" spans="1:11">
      <c r="A5" s="48" t="s">
        <v>245</v>
      </c>
      <c r="B5" s="48" t="s">
        <v>177</v>
      </c>
      <c r="C5" s="48" t="s">
        <v>246</v>
      </c>
      <c r="D5" s="49" t="s">
        <v>178</v>
      </c>
      <c r="E5" s="49" t="s">
        <v>179</v>
      </c>
      <c r="F5" s="49" t="s">
        <v>247</v>
      </c>
      <c r="G5" s="49" t="s">
        <v>248</v>
      </c>
      <c r="H5" s="62" t="s">
        <v>55</v>
      </c>
      <c r="I5" s="13" t="s">
        <v>368</v>
      </c>
      <c r="J5" s="14"/>
      <c r="K5" s="36"/>
    </row>
    <row r="6" ht="21.75" customHeight="1" spans="1:11">
      <c r="A6" s="50"/>
      <c r="B6" s="50"/>
      <c r="C6" s="50"/>
      <c r="D6" s="51"/>
      <c r="E6" s="51"/>
      <c r="F6" s="51"/>
      <c r="G6" s="51"/>
      <c r="H6" s="63"/>
      <c r="I6" s="49" t="s">
        <v>58</v>
      </c>
      <c r="J6" s="49" t="s">
        <v>59</v>
      </c>
      <c r="K6" s="49" t="s">
        <v>60</v>
      </c>
    </row>
    <row r="7" ht="40.5" customHeight="1" spans="1:11">
      <c r="A7" s="53"/>
      <c r="B7" s="53"/>
      <c r="C7" s="53"/>
      <c r="D7" s="54"/>
      <c r="E7" s="54"/>
      <c r="F7" s="54"/>
      <c r="G7" s="54"/>
      <c r="H7" s="55"/>
      <c r="I7" s="54" t="s">
        <v>57</v>
      </c>
      <c r="J7" s="54"/>
      <c r="K7" s="54"/>
    </row>
    <row r="8" ht="15" customHeight="1" spans="1:11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69">
        <v>10</v>
      </c>
      <c r="K8" s="69">
        <v>11</v>
      </c>
    </row>
    <row r="9" ht="18.75" customHeight="1" spans="1:11">
      <c r="A9" s="19"/>
      <c r="B9" s="33"/>
      <c r="C9" s="19"/>
      <c r="D9" s="19"/>
      <c r="E9" s="19"/>
      <c r="F9" s="19"/>
      <c r="G9" s="19"/>
      <c r="H9" s="64"/>
      <c r="I9" s="70"/>
      <c r="J9" s="70"/>
      <c r="K9" s="64"/>
    </row>
    <row r="10" ht="18.75" customHeight="1" spans="1:11">
      <c r="A10" s="65"/>
      <c r="B10" s="33"/>
      <c r="C10" s="33"/>
      <c r="D10" s="33"/>
      <c r="E10" s="33"/>
      <c r="F10" s="33"/>
      <c r="G10" s="33"/>
      <c r="H10" s="58"/>
      <c r="I10" s="58"/>
      <c r="J10" s="58"/>
      <c r="K10" s="64"/>
    </row>
    <row r="11" ht="18.75" customHeight="1" spans="1:11">
      <c r="A11" s="66" t="s">
        <v>165</v>
      </c>
      <c r="B11" s="67"/>
      <c r="C11" s="67"/>
      <c r="D11" s="67"/>
      <c r="E11" s="67"/>
      <c r="F11" s="67"/>
      <c r="G11" s="68"/>
      <c r="H11" s="58"/>
      <c r="I11" s="58"/>
      <c r="J11" s="58"/>
      <c r="K11" s="64"/>
    </row>
    <row r="12" customHeight="1" spans="1:1">
      <c r="A12" t="s">
        <v>369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3761467889908" defaultRowHeight="14.25" customHeight="1" outlineLevelCol="6"/>
  <cols>
    <col min="1" max="1" width="35.2844036697248" customWidth="1"/>
    <col min="2" max="4" width="28" customWidth="1"/>
    <col min="5" max="7" width="23.85321100917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41"/>
      <c r="G2" s="42" t="s">
        <v>370</v>
      </c>
    </row>
    <row r="3" ht="41.25" customHeight="1" spans="1:7">
      <c r="A3" s="43" t="str">
        <f>"2025"&amp;"年部门项目中期规划预算表"</f>
        <v>2025年部门项目中期规划预算表</v>
      </c>
      <c r="B3" s="43"/>
      <c r="C3" s="43"/>
      <c r="D3" s="43"/>
      <c r="E3" s="43"/>
      <c r="F3" s="43"/>
      <c r="G3" s="43"/>
    </row>
    <row r="4" ht="13.5" customHeight="1" spans="1:7">
      <c r="A4" s="44" t="str">
        <f>"单位名称："&amp;"昆明市晋宁区卫生健康局综合监督执法局"</f>
        <v>单位名称：昆明市晋宁区卫生健康局综合监督执法局</v>
      </c>
      <c r="B4" s="45"/>
      <c r="C4" s="45"/>
      <c r="D4" s="45"/>
      <c r="E4" s="46"/>
      <c r="F4" s="46"/>
      <c r="G4" s="47" t="s">
        <v>1</v>
      </c>
    </row>
    <row r="5" ht="21.75" customHeight="1" spans="1:7">
      <c r="A5" s="48" t="s">
        <v>246</v>
      </c>
      <c r="B5" s="48" t="s">
        <v>245</v>
      </c>
      <c r="C5" s="48" t="s">
        <v>177</v>
      </c>
      <c r="D5" s="49" t="s">
        <v>371</v>
      </c>
      <c r="E5" s="13" t="s">
        <v>58</v>
      </c>
      <c r="F5" s="14"/>
      <c r="G5" s="36"/>
    </row>
    <row r="6" ht="21.75" customHeight="1" spans="1:7">
      <c r="A6" s="50"/>
      <c r="B6" s="50"/>
      <c r="C6" s="50"/>
      <c r="D6" s="51"/>
      <c r="E6" s="52" t="str">
        <f>"2025"&amp;"年"</f>
        <v>2025年</v>
      </c>
      <c r="F6" s="49" t="str">
        <f>("2025"+1)&amp;"年"</f>
        <v>2026年</v>
      </c>
      <c r="G6" s="49" t="str">
        <f>("2025"+2)&amp;"年"</f>
        <v>2027年</v>
      </c>
    </row>
    <row r="7" ht="40.5" customHeight="1" spans="1:7">
      <c r="A7" s="53"/>
      <c r="B7" s="53"/>
      <c r="C7" s="53"/>
      <c r="D7" s="54"/>
      <c r="E7" s="55"/>
      <c r="F7" s="54" t="s">
        <v>57</v>
      </c>
      <c r="G7" s="54"/>
    </row>
    <row r="8" ht="15" customHeight="1" spans="1:7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</row>
    <row r="9" ht="17.25" customHeight="1" spans="1:7">
      <c r="A9" s="33"/>
      <c r="B9" s="57"/>
      <c r="C9" s="57"/>
      <c r="D9" s="33"/>
      <c r="E9" s="58"/>
      <c r="F9" s="58"/>
      <c r="G9" s="58"/>
    </row>
    <row r="10" ht="18.75" customHeight="1" spans="1:7">
      <c r="A10" s="33"/>
      <c r="B10" s="33"/>
      <c r="C10" s="33"/>
      <c r="D10" s="33"/>
      <c r="E10" s="58"/>
      <c r="F10" s="58"/>
      <c r="G10" s="58"/>
    </row>
    <row r="11" ht="18.75" customHeight="1" spans="1:7">
      <c r="A11" s="59" t="s">
        <v>55</v>
      </c>
      <c r="B11" s="60" t="s">
        <v>372</v>
      </c>
      <c r="C11" s="60"/>
      <c r="D11" s="61"/>
      <c r="E11" s="58"/>
      <c r="F11" s="58"/>
      <c r="G11" s="58"/>
    </row>
    <row r="12" customHeight="1" spans="1:1">
      <c r="A12" t="s">
        <v>373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14" activePane="bottomLeft" state="frozen"/>
      <selection/>
      <selection pane="bottomLeft" activeCell="H35" sqref="H35"/>
    </sheetView>
  </sheetViews>
  <sheetFormatPr defaultColWidth="8.57798165137615" defaultRowHeight="14.25" customHeight="1"/>
  <cols>
    <col min="1" max="1" width="18.1376146788991" customWidth="1"/>
    <col min="2" max="2" width="23.4220183486239" customWidth="1"/>
    <col min="3" max="3" width="21.8532110091743" customWidth="1"/>
    <col min="4" max="4" width="15.5779816513761" customWidth="1"/>
    <col min="5" max="5" width="31.5779816513761" customWidth="1"/>
    <col min="6" max="6" width="15.4220183486239" customWidth="1"/>
    <col min="7" max="7" width="16.4220183486239" customWidth="1"/>
    <col min="8" max="8" width="29.5779816513761" customWidth="1"/>
    <col min="9" max="9" width="30.5779816513761" customWidth="1"/>
    <col min="10" max="10" width="23.853211009174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/>
      <c r="B2" s="2"/>
      <c r="C2" s="2"/>
      <c r="D2" s="2"/>
      <c r="E2" s="2"/>
      <c r="F2" s="2"/>
      <c r="G2" s="2"/>
      <c r="H2" s="2"/>
      <c r="I2" s="2"/>
      <c r="J2" s="35" t="s">
        <v>374</v>
      </c>
    </row>
    <row r="3" ht="41.25" customHeight="1" spans="1:10">
      <c r="A3" s="2" t="str">
        <f>"2025"&amp;"年部门整体支出绩效目标表"</f>
        <v>2025年部门整体支出绩效目标表</v>
      </c>
      <c r="B3" s="3"/>
      <c r="C3" s="3"/>
      <c r="D3" s="3"/>
      <c r="E3" s="3"/>
      <c r="F3" s="3"/>
      <c r="G3" s="3"/>
      <c r="H3" s="3"/>
      <c r="I3" s="3"/>
      <c r="J3" s="3"/>
    </row>
    <row r="4" ht="17.25" customHeight="1" spans="1:10">
      <c r="A4" s="4" t="str">
        <f>"单位名称："&amp;"昆明市晋宁区卫生健康局综合监督执法局"</f>
        <v>单位名称：昆明市晋宁区卫生健康局综合监督执法局</v>
      </c>
      <c r="B4" s="4"/>
      <c r="C4" s="5"/>
      <c r="D4" s="6"/>
      <c r="E4" s="6"/>
      <c r="F4" s="6"/>
      <c r="G4" s="6"/>
      <c r="H4" s="6"/>
      <c r="I4" s="6"/>
      <c r="J4" s="223" t="s">
        <v>1</v>
      </c>
    </row>
    <row r="5" ht="30" customHeight="1" spans="1:10">
      <c r="A5" s="7" t="s">
        <v>375</v>
      </c>
      <c r="B5" s="8"/>
      <c r="C5" s="9"/>
      <c r="D5" s="9"/>
      <c r="E5" s="10"/>
      <c r="F5" s="11" t="s">
        <v>376</v>
      </c>
      <c r="G5" s="10"/>
      <c r="H5" s="12"/>
      <c r="I5" s="9"/>
      <c r="J5" s="10"/>
    </row>
    <row r="6" ht="32.25" customHeight="1" spans="1:10">
      <c r="A6" s="13" t="s">
        <v>377</v>
      </c>
      <c r="B6" s="14"/>
      <c r="C6" s="14"/>
      <c r="D6" s="14"/>
      <c r="E6" s="14"/>
      <c r="F6" s="14"/>
      <c r="G6" s="14"/>
      <c r="H6" s="14"/>
      <c r="I6" s="36"/>
      <c r="J6" s="37" t="s">
        <v>378</v>
      </c>
    </row>
    <row r="7" ht="99.75" customHeight="1" spans="1:10">
      <c r="A7" s="15" t="s">
        <v>379</v>
      </c>
      <c r="B7" s="16" t="s">
        <v>380</v>
      </c>
      <c r="C7" s="17"/>
      <c r="D7" s="17"/>
      <c r="E7" s="17"/>
      <c r="F7" s="17"/>
      <c r="G7" s="17"/>
      <c r="H7" s="17"/>
      <c r="I7" s="17"/>
      <c r="J7" s="38" t="s">
        <v>381</v>
      </c>
    </row>
    <row r="8" ht="99.75" customHeight="1" spans="1:10">
      <c r="A8" s="15"/>
      <c r="B8" s="16" t="str">
        <f>"总体绩效目标（"&amp;"2025"&amp;"-"&amp;("2025"+2)&amp;"年期间）"</f>
        <v>总体绩效目标（2025-2027年期间）</v>
      </c>
      <c r="C8" s="17"/>
      <c r="D8" s="17"/>
      <c r="E8" s="17"/>
      <c r="F8" s="17"/>
      <c r="G8" s="17"/>
      <c r="H8" s="17"/>
      <c r="I8" s="17"/>
      <c r="J8" s="38" t="s">
        <v>382</v>
      </c>
    </row>
    <row r="9" ht="75" customHeight="1" spans="1:10">
      <c r="A9" s="16" t="s">
        <v>383</v>
      </c>
      <c r="B9" s="18" t="str">
        <f>"预算年度（"&amp;"2025"&amp;"年）绩效目标"</f>
        <v>预算年度（2025年）绩效目标</v>
      </c>
      <c r="C9" s="19"/>
      <c r="D9" s="19"/>
      <c r="E9" s="19"/>
      <c r="F9" s="19"/>
      <c r="G9" s="19"/>
      <c r="H9" s="19"/>
      <c r="I9" s="19"/>
      <c r="J9" s="39" t="s">
        <v>384</v>
      </c>
    </row>
    <row r="10" ht="32.25" customHeight="1" spans="1:10">
      <c r="A10" s="20" t="s">
        <v>385</v>
      </c>
      <c r="B10" s="20"/>
      <c r="C10" s="20"/>
      <c r="D10" s="20"/>
      <c r="E10" s="20"/>
      <c r="F10" s="20"/>
      <c r="G10" s="20"/>
      <c r="H10" s="20"/>
      <c r="I10" s="20"/>
      <c r="J10" s="20"/>
    </row>
    <row r="11" ht="32.25" customHeight="1" spans="1:10">
      <c r="A11" s="16" t="s">
        <v>386</v>
      </c>
      <c r="B11" s="16"/>
      <c r="C11" s="15" t="s">
        <v>387</v>
      </c>
      <c r="D11" s="15"/>
      <c r="E11" s="15"/>
      <c r="F11" s="15" t="s">
        <v>388</v>
      </c>
      <c r="G11" s="15"/>
      <c r="H11" s="15" t="s">
        <v>389</v>
      </c>
      <c r="I11" s="15"/>
      <c r="J11" s="15"/>
    </row>
    <row r="12" ht="32.25" customHeight="1" spans="1:10">
      <c r="A12" s="16"/>
      <c r="B12" s="16"/>
      <c r="C12" s="15"/>
      <c r="D12" s="15"/>
      <c r="E12" s="15"/>
      <c r="F12" s="15"/>
      <c r="G12" s="15"/>
      <c r="H12" s="16" t="s">
        <v>390</v>
      </c>
      <c r="I12" s="16" t="s">
        <v>391</v>
      </c>
      <c r="J12" s="16" t="s">
        <v>392</v>
      </c>
    </row>
    <row r="13" ht="24" customHeight="1" spans="1:10">
      <c r="A13" s="21" t="s">
        <v>55</v>
      </c>
      <c r="B13" s="22"/>
      <c r="C13" s="22"/>
      <c r="D13" s="22"/>
      <c r="E13" s="22"/>
      <c r="F13" s="22"/>
      <c r="G13" s="23"/>
      <c r="H13" s="24"/>
      <c r="I13" s="24"/>
      <c r="J13" s="24"/>
    </row>
    <row r="14" ht="34.5" customHeight="1" spans="1:10">
      <c r="A14" s="17"/>
      <c r="B14" s="25"/>
      <c r="C14" s="17"/>
      <c r="D14" s="25"/>
      <c r="E14" s="25"/>
      <c r="F14" s="25"/>
      <c r="G14" s="25"/>
      <c r="H14" s="26"/>
      <c r="I14" s="26"/>
      <c r="J14" s="26"/>
    </row>
    <row r="15" ht="32.25" customHeight="1" spans="1:10">
      <c r="A15" s="20" t="s">
        <v>393</v>
      </c>
      <c r="B15" s="20"/>
      <c r="C15" s="20"/>
      <c r="D15" s="20"/>
      <c r="E15" s="20"/>
      <c r="F15" s="20"/>
      <c r="G15" s="20"/>
      <c r="H15" s="20"/>
      <c r="I15" s="20"/>
      <c r="J15" s="20"/>
    </row>
    <row r="16" ht="32.25" customHeight="1" spans="1:10">
      <c r="A16" s="27" t="s">
        <v>394</v>
      </c>
      <c r="B16" s="27"/>
      <c r="C16" s="27"/>
      <c r="D16" s="27"/>
      <c r="E16" s="27"/>
      <c r="F16" s="27"/>
      <c r="G16" s="27"/>
      <c r="H16" s="28" t="s">
        <v>395</v>
      </c>
      <c r="I16" s="40" t="s">
        <v>267</v>
      </c>
      <c r="J16" s="28" t="s">
        <v>396</v>
      </c>
    </row>
    <row r="17" ht="36" customHeight="1" spans="1:10">
      <c r="A17" s="29" t="s">
        <v>260</v>
      </c>
      <c r="B17" s="29" t="s">
        <v>397</v>
      </c>
      <c r="C17" s="30" t="s">
        <v>262</v>
      </c>
      <c r="D17" s="30" t="s">
        <v>263</v>
      </c>
      <c r="E17" s="30" t="s">
        <v>264</v>
      </c>
      <c r="F17" s="30" t="s">
        <v>265</v>
      </c>
      <c r="G17" s="30" t="s">
        <v>266</v>
      </c>
      <c r="H17" s="31"/>
      <c r="I17" s="31"/>
      <c r="J17" s="31"/>
    </row>
    <row r="18" ht="32.25" customHeight="1" spans="1:10">
      <c r="A18" s="32"/>
      <c r="B18" s="32"/>
      <c r="C18" s="33"/>
      <c r="D18" s="32"/>
      <c r="E18" s="32"/>
      <c r="F18" s="32"/>
      <c r="G18" s="32"/>
      <c r="H18" s="34"/>
      <c r="I18" s="19"/>
      <c r="J18" s="34"/>
    </row>
    <row r="19" customHeight="1" spans="1:1">
      <c r="A19" t="s">
        <v>398</v>
      </c>
    </row>
  </sheetData>
  <mergeCells count="22">
    <mergeCell ref="A3:J3"/>
    <mergeCell ref="A4:C4"/>
    <mergeCell ref="B5:E5"/>
    <mergeCell ref="F5:G5"/>
    <mergeCell ref="H5:J5"/>
    <mergeCell ref="A6:I6"/>
    <mergeCell ref="C7:I7"/>
    <mergeCell ref="C8:I8"/>
    <mergeCell ref="C9:I9"/>
    <mergeCell ref="A10:J10"/>
    <mergeCell ref="H11:J11"/>
    <mergeCell ref="A13:G13"/>
    <mergeCell ref="A14:B14"/>
    <mergeCell ref="C14:G14"/>
    <mergeCell ref="A15:J15"/>
    <mergeCell ref="A16:G16"/>
    <mergeCell ref="A7:A8"/>
    <mergeCell ref="H16:H17"/>
    <mergeCell ref="I16:I17"/>
    <mergeCell ref="J16:J17"/>
    <mergeCell ref="A11:B12"/>
    <mergeCell ref="C11:G12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2025-03-10T02:45:00Z</dcterms:created>
  <dcterms:modified xsi:type="dcterms:W3CDTF">2025-03-17T01:46:16Z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