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44525"/>
</workbook>
</file>

<file path=xl/sharedStrings.xml><?xml version="1.0" encoding="utf-8"?>
<sst xmlns="http://schemas.openxmlformats.org/spreadsheetml/2006/main" count="1178" uniqueCount="442">
  <si>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</si>
  <si>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</si>
  <si>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</si>
  <si>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</si>
  <si>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</si>
  <si>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</si>
  <si>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</si>
  <si>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</si>
  <si>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</si>
  <si>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</si>
  <si>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</si>
  <si>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</si>
  <si>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</si>
  <si>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</si>
  <si>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</si>
  <si>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</si>
  <si>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</si>
  <si>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</si>
  <si>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</si>
  <si>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</si>
  <si>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</si>
  <si>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</si>
  <si>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</si>
  <si>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</si>
  <si>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</si>
  <si>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</si>
  <si>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</si>
  <si>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</si>
  <si>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</si>
  <si>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</si>
  <si>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</si>
  <si>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</si>
  <si>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</si>
  <si>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</si>
  <si>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</si>
  <si>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</si>
  <si>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</si>
  <si>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</si>
  <si>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</si>
  <si>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</si>
  <si>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</si>
  <si>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</si>
  <si>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</si>
  <si>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</si>
  <si>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</si>
  <si>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</si>
  <si>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</si>
  <si>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</si>
  <si>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</si>
  <si>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</si>
  <si>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</si>
  <si>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</si>
  <si>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</si>
  <si>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</si>
  <si>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</si>
  <si>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</si>
  <si>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</si>
  <si>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</si>
  <si>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</si>
  <si>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</si>
  <si>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</si>
  <si>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</si>
  <si>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</si>
  <si>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</si>
  <si>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</si>
  <si>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</si>
  <si>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</si>
  <si>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</si>
  <si>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</si>
  <si>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131005</t>
  </si>
  <si>
    <t>昆明市晋宁区疾病预防控制中心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</si>
  <si>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</si>
  <si>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</si>
  <si>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</si>
  <si>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</si>
  <si>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</si>
  <si>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</si>
  <si>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</si>
  <si>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</si>
  <si>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</si>
  <si>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</si>
  <si>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</si>
  <si>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</si>
  <si>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</si>
  <si>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</si>
  <si>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</si>
  <si>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</si>
  <si>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</si>
  <si>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</si>
  <si>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</si>
  <si>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</si>
  <si>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</si>
  <si>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</si>
  <si>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</si>
  <si>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</si>
  <si>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</si>
  <si>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</si>
  <si>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</si>
  <si>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</si>
  <si>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</si>
  <si>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</si>
  <si>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</si>
  <si>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</si>
  <si>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</si>
  <si>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</si>
  <si>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</si>
  <si>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</si>
  <si>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</si>
  <si>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</si>
  <si>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</si>
  <si>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</si>
  <si>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</si>
  <si>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</si>
  <si>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21004</t>
  </si>
  <si>
    <t>公共卫生</t>
  </si>
  <si>
    <t>2100401</t>
  </si>
  <si>
    <t>疾病预防控制机构</t>
  </si>
  <si>
    <t>2100409</t>
  </si>
  <si>
    <t>重大公共卫生服务</t>
  </si>
  <si>
    <t>2100410</t>
  </si>
  <si>
    <t>突发公共卫生事件应急处置</t>
  </si>
  <si>
    <t>2100499</t>
  </si>
  <si>
    <t>其他公共卫生支出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</si>
  <si>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</si>
  <si>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</si>
  <si>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</si>
  <si>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</si>
  <si>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</si>
  <si>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</si>
  <si>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</si>
  <si>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</si>
  <si>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</si>
  <si>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</si>
  <si>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</si>
  <si>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</si>
  <si>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</si>
  <si>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</si>
  <si>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</si>
  <si>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</si>
  <si>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</si>
  <si>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</si>
  <si>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</si>
  <si>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</si>
  <si>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</si>
  <si>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</si>
  <si>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</si>
  <si>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</si>
  <si>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</si>
  <si>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</si>
  <si>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</si>
  <si>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</si>
  <si>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</si>
  <si>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</si>
  <si>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</si>
  <si>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</si>
  <si>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</si>
  <si>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</si>
  <si>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</si>
  <si>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</si>
  <si>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</si>
  <si>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</si>
  <si>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</si>
  <si>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</si>
  <si>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</si>
  <si>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</si>
  <si>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</si>
  <si>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</si>
  <si>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</si>
  <si>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</si>
  <si>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</si>
  <si>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</si>
  <si>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</si>
  <si>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</si>
  <si>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</si>
  <si>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</si>
  <si>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</si>
  <si>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</si>
  <si>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</si>
  <si>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</si>
  <si>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</si>
  <si>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</si>
  <si>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</si>
  <si>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</si>
  <si>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rFont val="宋体"/>
        <charset val="1"/>
      </rPr>
      <t>备注：按照党中央、国务院有关文件及部门预算管理有关规定，</t>
    </r>
    <r>
      <rPr>
        <sz val="11"/>
        <rFont val="Microsoft Sans Serif"/>
        <charset val="1"/>
      </rPr>
      <t>“</t>
    </r>
    <r>
      <rPr>
        <sz val="11"/>
        <rFont val="宋体"/>
        <charset val="1"/>
      </rPr>
      <t>三公</t>
    </r>
    <r>
      <rPr>
        <sz val="11"/>
        <rFont val="Microsoft Sans Serif"/>
        <charset val="1"/>
      </rPr>
      <t>”</t>
    </r>
    <r>
      <rPr>
        <sz val="11"/>
        <rFont val="宋体"/>
        <charset val="1"/>
      </rPr>
      <t>经费包括因公出国（境）费、公务用车购置及运行费和公务接待费。（</t>
    </r>
    <r>
      <rPr>
        <sz val="11"/>
        <rFont val="Microsoft Sans Serif"/>
        <charset val="1"/>
      </rPr>
      <t>1</t>
    </r>
    <r>
      <rPr>
        <sz val="11"/>
        <rFont val="宋体"/>
        <charset val="1"/>
      </rPr>
      <t>）因公出国（境）费，指单位工作人员公务出国（境）的住宿费、旅费、伙食补助费、杂费、培训费等支出。（</t>
    </r>
    <r>
      <rPr>
        <sz val="11"/>
        <rFont val="Microsoft Sans Serif"/>
        <charset val="1"/>
      </rPr>
      <t>2</t>
    </r>
    <r>
      <rPr>
        <sz val="11"/>
        <rFont val="宋体"/>
        <charset val="1"/>
      </rPr>
      <t>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</t>
    </r>
    <r>
      <rPr>
        <sz val="11"/>
        <rFont val="Microsoft Sans Serif"/>
        <charset val="1"/>
      </rPr>
      <t>3</t>
    </r>
    <r>
      <rPr>
        <sz val="11"/>
        <rFont val="宋体"/>
        <charset val="1"/>
      </rPr>
      <t>）公务接待费，指单位按规定开支的各类公务接待（含外宾接待）支出。</t>
    </r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</si>
  <si>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</si>
  <si>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</si>
  <si>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</si>
  <si>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</si>
  <si>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</si>
  <si>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</si>
  <si>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</si>
  <si>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</si>
  <si>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</si>
  <si>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</si>
  <si>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</si>
  <si>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</si>
  <si>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</si>
  <si>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</si>
  <si>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</si>
  <si>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</si>
  <si>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</si>
  <si>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</si>
  <si>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</si>
  <si>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昆明市晋宁区卫生健康局</t>
  </si>
  <si>
    <t>530122210000000003017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</si>
  <si>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</si>
  <si>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</si>
  <si>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</si>
  <si>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</si>
  <si>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</si>
  <si>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</si>
  <si>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</si>
  <si>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</si>
  <si>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</si>
  <si>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530122210000000003018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</si>
  <si>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</si>
  <si>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</si>
  <si>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</si>
  <si>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</si>
  <si>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</si>
  <si>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</si>
  <si>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</si>
  <si>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</si>
  <si>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</si>
  <si>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</si>
  <si>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</si>
  <si>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530122210000000003019</t>
  </si>
  <si>
    <t>对个人和家庭的补助</t>
  </si>
  <si>
    <t>30305</t>
  </si>
  <si>
    <t>生活补助</t>
  </si>
  <si>
    <t>530122210000000003020</t>
  </si>
  <si>
    <t>公车购置及运维费</t>
  </si>
  <si>
    <t>30231</t>
  </si>
  <si>
    <t>公务用车运行维护费</t>
  </si>
  <si>
    <t>530122210000000003021</t>
  </si>
  <si>
    <t>30217</t>
  </si>
  <si>
    <t>530122210000000003023</t>
  </si>
  <si>
    <t>工会经费</t>
  </si>
  <si>
    <t>30228</t>
  </si>
  <si>
    <t>530122210000000003024</t>
  </si>
  <si>
    <t>一般公用经费</t>
  </si>
  <si>
    <t>30201</t>
  </si>
  <si>
    <t>办公费</t>
  </si>
  <si>
    <t>30211</t>
  </si>
  <si>
    <t>差旅费</t>
  </si>
  <si>
    <t>30214</t>
  </si>
  <si>
    <t>租赁费</t>
  </si>
  <si>
    <t>30227</t>
  </si>
  <si>
    <t>委托业务费</t>
  </si>
  <si>
    <t>30229</t>
  </si>
  <si>
    <t>福利费</t>
  </si>
  <si>
    <t>31006</t>
  </si>
  <si>
    <t>大型修缮</t>
  </si>
  <si>
    <t>530122210000000003025</t>
  </si>
  <si>
    <t>30113</t>
  </si>
  <si>
    <t>530122231100001269358</t>
  </si>
  <si>
    <t>离退休人员支出</t>
  </si>
  <si>
    <t>530122231100001437386</t>
  </si>
  <si>
    <t>事业人员绩效奖励</t>
  </si>
  <si>
    <t>530122241100002241337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</si>
  <si>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</si>
  <si>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</si>
  <si>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</si>
  <si>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</si>
  <si>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</si>
  <si>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</si>
  <si>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</si>
  <si>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</si>
  <si>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</si>
  <si>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</si>
  <si>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</si>
  <si>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530122221100000327456</t>
  </si>
  <si>
    <t>非免疫规划疫苗储存运输费专项资金</t>
  </si>
  <si>
    <t>530122221100000788930</t>
  </si>
  <si>
    <t>结核病防治专项资金</t>
  </si>
  <si>
    <t>530122231100001207347</t>
  </si>
  <si>
    <t>新冠疫情防控物资及核酸检测等项目资金</t>
  </si>
  <si>
    <t>30218</t>
  </si>
  <si>
    <t>专用材料费</t>
  </si>
  <si>
    <t>民生类</t>
  </si>
  <si>
    <t>530122210000000001315</t>
  </si>
  <si>
    <t>预防性体检补助资金</t>
  </si>
  <si>
    <t>530122210000000002302</t>
  </si>
  <si>
    <t>麻风病人医药费及生活费补助资金</t>
  </si>
  <si>
    <t>事业发展类</t>
  </si>
  <si>
    <t>530122211100000951804</t>
  </si>
  <si>
    <t>新冠肺炎疫情防控物资储备及核酸检测补助资金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</si>
  <si>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</si>
  <si>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</si>
  <si>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</si>
  <si>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</si>
  <si>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</si>
  <si>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</si>
  <si>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</si>
  <si>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</si>
  <si>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</si>
  <si>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</si>
  <si>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根据测算2025年约收取该储运费约60--90万元并缴入国库</t>
  </si>
  <si>
    <t>产出指标</t>
  </si>
  <si>
    <t>数量指标</t>
  </si>
  <si>
    <t>完成疫苗储运费收取并缴入同级国库，并完成疫苗储运相关工作。</t>
  </si>
  <si>
    <t>=</t>
  </si>
  <si>
    <t>100%</t>
  </si>
  <si>
    <t>%</t>
  </si>
  <si>
    <t>定性指标</t>
  </si>
  <si>
    <t>质量指标</t>
  </si>
  <si>
    <t>时效指标</t>
  </si>
  <si>
    <t>效益指标</t>
  </si>
  <si>
    <t>社会效益</t>
  </si>
  <si>
    <t>满意度指标</t>
  </si>
  <si>
    <t>服务对象满意度</t>
  </si>
  <si>
    <t>服务对像满意度</t>
  </si>
  <si>
    <t>90%</t>
  </si>
  <si>
    <t>偿付新冠疫情期间防控物资核酸检测欠款</t>
  </si>
  <si>
    <t>新冠疫情防控保障</t>
  </si>
  <si>
    <t>生态效益</t>
  </si>
  <si>
    <t>结核病防治经费</t>
  </si>
  <si>
    <t>90</t>
  </si>
  <si>
    <t>结核病防治管理</t>
  </si>
  <si>
    <t>可持续影响</t>
  </si>
  <si>
    <t>2023年末收到红会及社会捐款用于疫情防控，此款项用于支付防控物资欠款</t>
  </si>
  <si>
    <t>防控物资储备</t>
  </si>
  <si>
    <t>&gt;=</t>
  </si>
  <si>
    <t>足额</t>
  </si>
  <si>
    <t>万元</t>
  </si>
  <si>
    <t>定量指标</t>
  </si>
  <si>
    <t>晋政复〔2021〕495号 关于新冠疫情应急物资储备及核酸检测等工作所需经费的批复</t>
  </si>
  <si>
    <t>区级传染病能力建设设备设施</t>
  </si>
  <si>
    <t>医疗卫生机构防控物资</t>
  </si>
  <si>
    <t>经济效益</t>
  </si>
  <si>
    <t>新冠肺炎疫情控制率</t>
  </si>
  <si>
    <t>80</t>
  </si>
  <si>
    <t>居民满意度</t>
  </si>
  <si>
    <t>消除麻风病，保障麻风村病人生活费及医药费</t>
  </si>
  <si>
    <t>保障麻风村病人生活费及医药费</t>
  </si>
  <si>
    <t>人次</t>
  </si>
  <si>
    <t>按时发放病人生活费，报销医药费</t>
  </si>
  <si>
    <t>病人满意度</t>
  </si>
  <si>
    <t>免费对全区饮食及公共场所从业人员体检全覆盖，预计当年体检人数1.6万至1.8万人，减轻个人及企业负担，促进实体经济发展，保障消费人群等全民健康。</t>
  </si>
  <si>
    <t>免费对全区饮食及公共场所从业人员体检全覆盖</t>
  </si>
  <si>
    <t>切实减轻企业及个人负担，促进实体经济发展</t>
  </si>
  <si>
    <t>免费对全区饮食及公共场所从业人员体检全覆盖，预计当年体检人数1.8万至2万人次</t>
  </si>
  <si>
    <t>元</t>
  </si>
  <si>
    <t>免费对全区饮食及公共场所从业人员体检全覆盖，预计当年体检人数1.8万至2万人</t>
  </si>
  <si>
    <t>从业人员对体检工作满意度</t>
  </si>
  <si>
    <t>服务对象满意度90%以上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</si>
  <si>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</si>
  <si>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</si>
  <si>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</si>
  <si>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</si>
  <si>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备注：我单位无政府性基金，该表以空表进行公开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</si>
  <si>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</si>
  <si>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</si>
  <si>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</si>
  <si>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</si>
  <si>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</si>
  <si>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</si>
  <si>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</si>
  <si>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</si>
  <si>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</si>
  <si>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</si>
  <si>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</si>
  <si>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</si>
  <si>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备注：因没有符合政府采购服务的支出项目，我单位无政府购买服务预算相关内容，该表以空表进行公开。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</si>
  <si>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</si>
  <si>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</si>
  <si>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</si>
  <si>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</si>
  <si>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</si>
  <si>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</si>
  <si>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</si>
  <si>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</si>
  <si>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</si>
  <si>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</si>
  <si>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</si>
  <si>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</si>
  <si>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</si>
  <si>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</si>
  <si>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</si>
  <si>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</si>
  <si>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</si>
  <si>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</si>
  <si>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</si>
  <si>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</si>
  <si>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</si>
  <si>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</si>
  <si>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</si>
  <si>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</si>
  <si>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</si>
  <si>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</si>
  <si>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</si>
  <si>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</si>
  <si>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</si>
  <si>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</si>
  <si>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备注：我区已实行乡财县管，按照区与乡（镇）财政管理体制，乡（镇）按照一级部门预算管理，故无对下转移支付资金，该表以空表进行公开。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</si>
  <si>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</si>
  <si>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</si>
  <si>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</si>
  <si>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</si>
  <si>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</si>
  <si>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</si>
  <si>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</si>
  <si>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</si>
  <si>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</si>
  <si>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</si>
  <si>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</si>
  <si>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</si>
  <si>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备注：因我单位无上级转移支信补助支出，该表以空表进行公开。</t>
  </si>
  <si>
    <t>预算12表</t>
  </si>
  <si>
    <t>项目级次</t>
  </si>
  <si>
    <t>311 专项业务类</t>
  </si>
  <si>
    <t>本级</t>
  </si>
  <si>
    <t>312 民生类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</si>
  <si>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</si>
  <si>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</si>
  <si>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</si>
  <si>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</si>
  <si>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</si>
  <si>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</si>
  <si>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</si>
  <si>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</si>
  <si>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全区传染病的监测检测、报告、预警调查处置工作；艾滋病结核的发现随访管理工作；慢性病防控、儿童免疫规划管理指导；新冠等突发公共卫生事件应急处置、饮用水的水质监测等疾病预防监测处置工作。</t>
  </si>
  <si>
    <t>根据三定方案归纳</t>
  </si>
  <si>
    <t>完成每年疾病预防各项工作任务</t>
  </si>
  <si>
    <t>根据部门职责，中长期规划，各级党委，各级政府要求归纳</t>
  </si>
  <si>
    <t>部门年度目标</t>
  </si>
  <si>
    <t>完成2025年疾病预防各项工作任务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</si>
  <si>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</si>
  <si>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</si>
  <si>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</si>
  <si>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</si>
  <si>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</si>
  <si>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</si>
  <si>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</si>
  <si>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</si>
  <si>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</si>
  <si>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</si>
  <si>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</si>
  <si>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</si>
  <si>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</si>
  <si>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</si>
  <si>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备注：此表为一级预算单位及主管部门公开，其他单位以空表公开。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</si>
</sst>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#,##0;\-#,##0;;@"/>
    <numFmt numFmtId="179" formatCode="yyyy/mm/dd"/>
    <numFmt numFmtId="180" formatCode="#,##0.00;\-#,##0.00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name val="宋体"/>
      <charset val="1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"/>
      <name val="宋体"/>
      <charset val="1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Microsoft YaHei UI"/>
      <charset val="1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Microsoft Sans Serif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9" fillId="1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4" fillId="0" borderId="1">
      <alignment horizontal="right" vertical="center"/>
    </xf>
    <xf numFmtId="0" fontId="22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4" fillId="0" borderId="1">
      <alignment horizontal="right" vertical="center"/>
    </xf>
    <xf numFmtId="0" fontId="3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40" fillId="11" borderId="17" applyNumberFormat="0" applyAlignment="0" applyProtection="0">
      <alignment vertical="center"/>
    </xf>
    <xf numFmtId="0" fontId="41" fillId="34" borderId="21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10" fontId="24" fillId="0" borderId="1">
      <alignment horizontal="right" vertical="center"/>
    </xf>
    <xf numFmtId="0" fontId="22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80" fontId="24" fillId="0" borderId="1">
      <alignment horizontal="right" vertical="center"/>
    </xf>
    <xf numFmtId="49" fontId="24" fillId="0" borderId="1">
      <alignment horizontal="left" vertical="center" wrapText="1"/>
    </xf>
    <xf numFmtId="180" fontId="24" fillId="0" borderId="1">
      <alignment horizontal="right" vertical="center"/>
    </xf>
    <xf numFmtId="177" fontId="24" fillId="0" borderId="1">
      <alignment horizontal="right" vertical="center"/>
    </xf>
    <xf numFmtId="178" fontId="24" fillId="0" borderId="1">
      <alignment horizontal="right" vertical="center"/>
    </xf>
    <xf numFmtId="0" fontId="36" fillId="0" borderId="0">
      <alignment vertical="top"/>
      <protection locked="0"/>
    </xf>
  </cellStyleXfs>
  <cellXfs count="22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1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0" xfId="57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57" applyFont="1" applyFill="1" applyAlignment="1" applyProtection="1">
      <alignment horizontal="left" wrapText="1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9" fillId="0" borderId="1" xfId="56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7" fillId="0" borderId="0" xfId="57" applyFont="1" applyFill="1" applyAlignment="1" applyProtection="1">
      <alignment horizontal="left" wrapText="1"/>
    </xf>
    <xf numFmtId="0" fontId="17" fillId="0" borderId="0" xfId="57" applyFont="1" applyFill="1" applyAlignment="1" applyProtection="1"/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80" fontId="20" fillId="0" borderId="1" xfId="0" applyNumberFormat="1" applyFont="1" applyBorder="1" applyAlignment="1">
      <alignment horizontal="right" vertical="center"/>
    </xf>
    <xf numFmtId="0" fontId="18" fillId="2" borderId="5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7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81"/>
      <c r="B2" s="81"/>
      <c r="C2" s="81"/>
      <c r="D2" s="96" t="s">
        <v>0</v>
      </c>
    </row>
    <row r="3" ht="41.25" customHeight="1" spans="1:1">
      <c r="A3" s="76" t="str">
        <f>"2025"&amp;"年部门财务收支预算总表"</f>
        <v>2025年部门财务收支预算总表</v>
      </c>
    </row>
    <row r="4" ht="17.25" customHeight="1" spans="1:4">
      <c r="A4" s="79" t="str">
        <f>"单位名称："&amp;"昆明市晋宁区疾病预防控制中心"</f>
        <v>单位名称：昆明市晋宁区疾病预防控制中心</v>
      </c>
      <c r="B4" s="193"/>
      <c r="D4" s="171" t="s">
        <v>1</v>
      </c>
    </row>
    <row r="5" ht="23.25" customHeight="1" spans="1:4">
      <c r="A5" s="194" t="s">
        <v>2</v>
      </c>
      <c r="B5" s="195"/>
      <c r="C5" s="194" t="s">
        <v>3</v>
      </c>
      <c r="D5" s="195"/>
    </row>
    <row r="6" ht="24" customHeight="1" spans="1:4">
      <c r="A6" s="194" t="s">
        <v>4</v>
      </c>
      <c r="B6" s="194" t="s">
        <v>5</v>
      </c>
      <c r="C6" s="194" t="s">
        <v>6</v>
      </c>
      <c r="D6" s="194" t="s">
        <v>5</v>
      </c>
    </row>
    <row r="7" ht="17.25" customHeight="1" spans="1:4">
      <c r="A7" s="196" t="s">
        <v>7</v>
      </c>
      <c r="B7" s="111">
        <v>14134876.47</v>
      </c>
      <c r="C7" s="196" t="s">
        <v>8</v>
      </c>
      <c r="D7" s="111"/>
    </row>
    <row r="8" ht="17.25" customHeight="1" spans="1:4">
      <c r="A8" s="196" t="s">
        <v>9</v>
      </c>
      <c r="B8" s="111"/>
      <c r="C8" s="196" t="s">
        <v>10</v>
      </c>
      <c r="D8" s="111"/>
    </row>
    <row r="9" ht="17.25" customHeight="1" spans="1:4">
      <c r="A9" s="196" t="s">
        <v>11</v>
      </c>
      <c r="B9" s="111"/>
      <c r="C9" s="227" t="s">
        <v>12</v>
      </c>
      <c r="D9" s="111"/>
    </row>
    <row r="10" ht="17.25" customHeight="1" spans="1:4">
      <c r="A10" s="196" t="s">
        <v>13</v>
      </c>
      <c r="B10" s="111"/>
      <c r="C10" s="227" t="s">
        <v>14</v>
      </c>
      <c r="D10" s="111"/>
    </row>
    <row r="11" ht="17.25" customHeight="1" spans="1:4">
      <c r="A11" s="196" t="s">
        <v>15</v>
      </c>
      <c r="B11" s="111">
        <v>59898.62</v>
      </c>
      <c r="C11" s="227" t="s">
        <v>16</v>
      </c>
      <c r="D11" s="111"/>
    </row>
    <row r="12" ht="17.25" customHeight="1" spans="1:4">
      <c r="A12" s="196" t="s">
        <v>17</v>
      </c>
      <c r="B12" s="111"/>
      <c r="C12" s="227" t="s">
        <v>18</v>
      </c>
      <c r="D12" s="111"/>
    </row>
    <row r="13" ht="17.25" customHeight="1" spans="1:4">
      <c r="A13" s="196" t="s">
        <v>19</v>
      </c>
      <c r="B13" s="111"/>
      <c r="C13" s="66" t="s">
        <v>20</v>
      </c>
      <c r="D13" s="111"/>
    </row>
    <row r="14" ht="17.25" customHeight="1" spans="1:4">
      <c r="A14" s="196" t="s">
        <v>21</v>
      </c>
      <c r="B14" s="111"/>
      <c r="C14" s="66" t="s">
        <v>22</v>
      </c>
      <c r="D14" s="111">
        <v>1656307.2</v>
      </c>
    </row>
    <row r="15" ht="17.25" customHeight="1" spans="1:4">
      <c r="A15" s="196" t="s">
        <v>23</v>
      </c>
      <c r="B15" s="111"/>
      <c r="C15" s="66" t="s">
        <v>24</v>
      </c>
      <c r="D15" s="111">
        <v>11680549.49</v>
      </c>
    </row>
    <row r="16" ht="17.25" customHeight="1" spans="1:4">
      <c r="A16" s="196" t="s">
        <v>25</v>
      </c>
      <c r="B16" s="111">
        <v>59898.62</v>
      </c>
      <c r="C16" s="66" t="s">
        <v>26</v>
      </c>
      <c r="D16" s="111"/>
    </row>
    <row r="17" ht="17.25" customHeight="1" spans="1:4">
      <c r="A17" s="22"/>
      <c r="B17" s="111"/>
      <c r="C17" s="66" t="s">
        <v>27</v>
      </c>
      <c r="D17" s="111"/>
    </row>
    <row r="18" ht="17.25" customHeight="1" spans="1:4">
      <c r="A18" s="197"/>
      <c r="B18" s="111"/>
      <c r="C18" s="66" t="s">
        <v>28</v>
      </c>
      <c r="D18" s="111"/>
    </row>
    <row r="19" ht="17.25" customHeight="1" spans="1:4">
      <c r="A19" s="197"/>
      <c r="B19" s="111"/>
      <c r="C19" s="66" t="s">
        <v>29</v>
      </c>
      <c r="D19" s="111"/>
    </row>
    <row r="20" ht="17.25" customHeight="1" spans="1:4">
      <c r="A20" s="197"/>
      <c r="B20" s="111"/>
      <c r="C20" s="66" t="s">
        <v>30</v>
      </c>
      <c r="D20" s="111"/>
    </row>
    <row r="21" ht="17.25" customHeight="1" spans="1:4">
      <c r="A21" s="197"/>
      <c r="B21" s="111"/>
      <c r="C21" s="66" t="s">
        <v>31</v>
      </c>
      <c r="D21" s="111"/>
    </row>
    <row r="22" ht="17.25" customHeight="1" spans="1:4">
      <c r="A22" s="197"/>
      <c r="B22" s="111"/>
      <c r="C22" s="66" t="s">
        <v>32</v>
      </c>
      <c r="D22" s="111"/>
    </row>
    <row r="23" ht="17.25" customHeight="1" spans="1:4">
      <c r="A23" s="197"/>
      <c r="B23" s="111"/>
      <c r="C23" s="66" t="s">
        <v>33</v>
      </c>
      <c r="D23" s="111"/>
    </row>
    <row r="24" ht="17.25" customHeight="1" spans="1:4">
      <c r="A24" s="197"/>
      <c r="B24" s="111"/>
      <c r="C24" s="66" t="s">
        <v>34</v>
      </c>
      <c r="D24" s="111"/>
    </row>
    <row r="25" ht="17.25" customHeight="1" spans="1:4">
      <c r="A25" s="197"/>
      <c r="B25" s="111"/>
      <c r="C25" s="66" t="s">
        <v>35</v>
      </c>
      <c r="D25" s="111">
        <v>857918.4</v>
      </c>
    </row>
    <row r="26" ht="17.25" customHeight="1" spans="1:4">
      <c r="A26" s="197"/>
      <c r="B26" s="111"/>
      <c r="C26" s="66" t="s">
        <v>36</v>
      </c>
      <c r="D26" s="111"/>
    </row>
    <row r="27" ht="17.25" customHeight="1" spans="1:4">
      <c r="A27" s="197"/>
      <c r="B27" s="111"/>
      <c r="C27" s="22" t="s">
        <v>37</v>
      </c>
      <c r="D27" s="111"/>
    </row>
    <row r="28" ht="17.25" customHeight="1" spans="1:4">
      <c r="A28" s="197"/>
      <c r="B28" s="111"/>
      <c r="C28" s="66" t="s">
        <v>38</v>
      </c>
      <c r="D28" s="111"/>
    </row>
    <row r="29" ht="16.5" customHeight="1" spans="1:4">
      <c r="A29" s="197"/>
      <c r="B29" s="111"/>
      <c r="C29" s="66" t="s">
        <v>39</v>
      </c>
      <c r="D29" s="111"/>
    </row>
    <row r="30" ht="16.5" customHeight="1" spans="1:4">
      <c r="A30" s="197"/>
      <c r="B30" s="111"/>
      <c r="C30" s="22" t="s">
        <v>40</v>
      </c>
      <c r="D30" s="111"/>
    </row>
    <row r="31" ht="17.25" customHeight="1" spans="1:4">
      <c r="A31" s="197"/>
      <c r="B31" s="111"/>
      <c r="C31" s="22" t="s">
        <v>41</v>
      </c>
      <c r="D31" s="111"/>
    </row>
    <row r="32" ht="17.25" customHeight="1" spans="1:4">
      <c r="A32" s="197"/>
      <c r="B32" s="111"/>
      <c r="C32" s="66" t="s">
        <v>42</v>
      </c>
      <c r="D32" s="111"/>
    </row>
    <row r="33" ht="16.5" customHeight="1" spans="1:4">
      <c r="A33" s="197" t="s">
        <v>43</v>
      </c>
      <c r="B33" s="111">
        <v>14194775.09</v>
      </c>
      <c r="C33" s="197" t="s">
        <v>44</v>
      </c>
      <c r="D33" s="111">
        <v>14194775.09</v>
      </c>
    </row>
    <row r="34" ht="16.5" customHeight="1" spans="1:4">
      <c r="A34" s="22" t="s">
        <v>45</v>
      </c>
      <c r="B34" s="111"/>
      <c r="C34" s="22" t="s">
        <v>46</v>
      </c>
      <c r="D34" s="111"/>
    </row>
    <row r="35" ht="16.5" customHeight="1" spans="1:4">
      <c r="A35" s="66" t="s">
        <v>47</v>
      </c>
      <c r="B35" s="111"/>
      <c r="C35" s="66" t="s">
        <v>47</v>
      </c>
      <c r="D35" s="111"/>
    </row>
    <row r="36" ht="16.5" customHeight="1" spans="1:4">
      <c r="A36" s="66" t="s">
        <v>48</v>
      </c>
      <c r="B36" s="111"/>
      <c r="C36" s="66" t="s">
        <v>49</v>
      </c>
      <c r="D36" s="111"/>
    </row>
    <row r="37" ht="16.5" customHeight="1" spans="1:4">
      <c r="A37" s="198" t="s">
        <v>50</v>
      </c>
      <c r="B37" s="111">
        <v>14194775.09</v>
      </c>
      <c r="C37" s="198" t="s">
        <v>51</v>
      </c>
      <c r="D37" s="111">
        <v>14194775.09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96" t="s">
        <v>52</v>
      </c>
    </row>
    <row r="3" ht="41.25" customHeight="1" spans="1:1">
      <c r="A3" s="76" t="str">
        <f>"2025"&amp;"年部门收入预算表"</f>
        <v>2025年部门收入预算表</v>
      </c>
    </row>
    <row r="4" ht="17.25" customHeight="1" spans="1:19">
      <c r="A4" s="79" t="str">
        <f>"单位名称："&amp;"昆明市晋宁区疾病预防控制中心"</f>
        <v>单位名称：昆明市晋宁区疾病预防控制中心</v>
      </c>
      <c r="S4" s="81" t="s">
        <v>1</v>
      </c>
    </row>
    <row r="5" ht="21.75" customHeight="1" spans="1:19">
      <c r="A5" s="214" t="s">
        <v>53</v>
      </c>
      <c r="B5" s="215" t="s">
        <v>54</v>
      </c>
      <c r="C5" s="215" t="s">
        <v>55</v>
      </c>
      <c r="D5" s="216" t="s">
        <v>56</v>
      </c>
      <c r="E5" s="216"/>
      <c r="F5" s="216"/>
      <c r="G5" s="216"/>
      <c r="H5" s="216"/>
      <c r="I5" s="162"/>
      <c r="J5" s="216"/>
      <c r="K5" s="216"/>
      <c r="L5" s="216"/>
      <c r="M5" s="216"/>
      <c r="N5" s="222"/>
      <c r="O5" s="216" t="s">
        <v>45</v>
      </c>
      <c r="P5" s="216"/>
      <c r="Q5" s="216"/>
      <c r="R5" s="216"/>
      <c r="S5" s="222"/>
    </row>
    <row r="6" ht="27" customHeight="1" spans="1:19">
      <c r="A6" s="217"/>
      <c r="B6" s="218"/>
      <c r="C6" s="218"/>
      <c r="D6" s="218" t="s">
        <v>57</v>
      </c>
      <c r="E6" s="218" t="s">
        <v>58</v>
      </c>
      <c r="F6" s="218" t="s">
        <v>59</v>
      </c>
      <c r="G6" s="218" t="s">
        <v>60</v>
      </c>
      <c r="H6" s="218" t="s">
        <v>61</v>
      </c>
      <c r="I6" s="223" t="s">
        <v>62</v>
      </c>
      <c r="J6" s="224"/>
      <c r="K6" s="224"/>
      <c r="L6" s="224"/>
      <c r="M6" s="224"/>
      <c r="N6" s="225"/>
      <c r="O6" s="218" t="s">
        <v>57</v>
      </c>
      <c r="P6" s="218" t="s">
        <v>58</v>
      </c>
      <c r="Q6" s="218" t="s">
        <v>59</v>
      </c>
      <c r="R6" s="218" t="s">
        <v>60</v>
      </c>
      <c r="S6" s="218" t="s">
        <v>63</v>
      </c>
    </row>
    <row r="7" ht="30" customHeight="1" spans="1:19">
      <c r="A7" s="219"/>
      <c r="B7" s="138"/>
      <c r="C7" s="147"/>
      <c r="D7" s="147"/>
      <c r="E7" s="147"/>
      <c r="F7" s="147"/>
      <c r="G7" s="147"/>
      <c r="H7" s="147"/>
      <c r="I7" s="101" t="s">
        <v>57</v>
      </c>
      <c r="J7" s="225" t="s">
        <v>64</v>
      </c>
      <c r="K7" s="225" t="s">
        <v>65</v>
      </c>
      <c r="L7" s="225" t="s">
        <v>66</v>
      </c>
      <c r="M7" s="225" t="s">
        <v>67</v>
      </c>
      <c r="N7" s="225" t="s">
        <v>68</v>
      </c>
      <c r="O7" s="226"/>
      <c r="P7" s="226"/>
      <c r="Q7" s="226"/>
      <c r="R7" s="226"/>
      <c r="S7" s="147"/>
    </row>
    <row r="8" ht="15" customHeight="1" spans="1:19">
      <c r="A8" s="220">
        <v>1</v>
      </c>
      <c r="B8" s="220">
        <v>2</v>
      </c>
      <c r="C8" s="220">
        <v>3</v>
      </c>
      <c r="D8" s="220">
        <v>4</v>
      </c>
      <c r="E8" s="220">
        <v>5</v>
      </c>
      <c r="F8" s="220">
        <v>6</v>
      </c>
      <c r="G8" s="220">
        <v>7</v>
      </c>
      <c r="H8" s="220">
        <v>8</v>
      </c>
      <c r="I8" s="101">
        <v>9</v>
      </c>
      <c r="J8" s="220">
        <v>10</v>
      </c>
      <c r="K8" s="220">
        <v>11</v>
      </c>
      <c r="L8" s="220">
        <v>12</v>
      </c>
      <c r="M8" s="220">
        <v>13</v>
      </c>
      <c r="N8" s="220">
        <v>14</v>
      </c>
      <c r="O8" s="220">
        <v>15</v>
      </c>
      <c r="P8" s="220">
        <v>16</v>
      </c>
      <c r="Q8" s="220">
        <v>17</v>
      </c>
      <c r="R8" s="220">
        <v>18</v>
      </c>
      <c r="S8" s="220">
        <v>19</v>
      </c>
    </row>
    <row r="9" ht="18" customHeight="1" spans="1:19">
      <c r="A9" s="33" t="s">
        <v>69</v>
      </c>
      <c r="B9" s="33" t="s">
        <v>70</v>
      </c>
      <c r="C9" s="111">
        <v>14194775.09</v>
      </c>
      <c r="D9" s="111">
        <v>14194775.09</v>
      </c>
      <c r="E9" s="111">
        <v>14134876.47</v>
      </c>
      <c r="F9" s="111"/>
      <c r="G9" s="111"/>
      <c r="H9" s="111"/>
      <c r="I9" s="111">
        <v>59898.62</v>
      </c>
      <c r="J9" s="111"/>
      <c r="K9" s="111"/>
      <c r="L9" s="111"/>
      <c r="M9" s="111"/>
      <c r="N9" s="111">
        <v>59898.62</v>
      </c>
      <c r="O9" s="111"/>
      <c r="P9" s="111"/>
      <c r="Q9" s="111"/>
      <c r="R9" s="111"/>
      <c r="S9" s="111"/>
    </row>
    <row r="10" ht="18" customHeight="1" spans="1:19">
      <c r="A10" s="84" t="s">
        <v>55</v>
      </c>
      <c r="B10" s="221"/>
      <c r="C10" s="111">
        <v>14194775.09</v>
      </c>
      <c r="D10" s="111">
        <v>14194775.09</v>
      </c>
      <c r="E10" s="111">
        <v>14134876.47</v>
      </c>
      <c r="F10" s="111"/>
      <c r="G10" s="111"/>
      <c r="H10" s="111"/>
      <c r="I10" s="111">
        <v>59898.62</v>
      </c>
      <c r="J10" s="111"/>
      <c r="K10" s="111"/>
      <c r="L10" s="111"/>
      <c r="M10" s="111"/>
      <c r="N10" s="111">
        <v>59898.62</v>
      </c>
      <c r="O10" s="111"/>
      <c r="P10" s="111"/>
      <c r="Q10" s="111"/>
      <c r="R10" s="111"/>
      <c r="S10" s="11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6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81" t="s">
        <v>71</v>
      </c>
    </row>
    <row r="3" ht="41.25" customHeight="1" spans="1:1">
      <c r="A3" s="76" t="str">
        <f>"2025"&amp;"年部门支出预算表"</f>
        <v>2025年部门支出预算表</v>
      </c>
    </row>
    <row r="4" ht="17.25" customHeight="1" spans="1:15">
      <c r="A4" s="79" t="str">
        <f>"单位名称："&amp;"昆明市晋宁区疾病预防控制中心"</f>
        <v>单位名称：昆明市晋宁区疾病预防控制中心</v>
      </c>
      <c r="O4" s="81" t="s">
        <v>1</v>
      </c>
    </row>
    <row r="5" ht="27" customHeight="1" spans="1:15">
      <c r="A5" s="200" t="s">
        <v>72</v>
      </c>
      <c r="B5" s="200" t="s">
        <v>73</v>
      </c>
      <c r="C5" s="200" t="s">
        <v>55</v>
      </c>
      <c r="D5" s="201" t="s">
        <v>58</v>
      </c>
      <c r="E5" s="202"/>
      <c r="F5" s="203"/>
      <c r="G5" s="204" t="s">
        <v>59</v>
      </c>
      <c r="H5" s="204" t="s">
        <v>60</v>
      </c>
      <c r="I5" s="204" t="s">
        <v>74</v>
      </c>
      <c r="J5" s="201" t="s">
        <v>62</v>
      </c>
      <c r="K5" s="202"/>
      <c r="L5" s="202"/>
      <c r="M5" s="202"/>
      <c r="N5" s="211"/>
      <c r="O5" s="212"/>
    </row>
    <row r="6" ht="42" customHeight="1" spans="1:15">
      <c r="A6" s="205"/>
      <c r="B6" s="205"/>
      <c r="C6" s="206"/>
      <c r="D6" s="207" t="s">
        <v>57</v>
      </c>
      <c r="E6" s="207" t="s">
        <v>75</v>
      </c>
      <c r="F6" s="207" t="s">
        <v>76</v>
      </c>
      <c r="G6" s="206"/>
      <c r="H6" s="206"/>
      <c r="I6" s="213"/>
      <c r="J6" s="207" t="s">
        <v>57</v>
      </c>
      <c r="K6" s="194" t="s">
        <v>77</v>
      </c>
      <c r="L6" s="194" t="s">
        <v>78</v>
      </c>
      <c r="M6" s="194" t="s">
        <v>79</v>
      </c>
      <c r="N6" s="194" t="s">
        <v>80</v>
      </c>
      <c r="O6" s="194" t="s">
        <v>81</v>
      </c>
    </row>
    <row r="7" ht="18" customHeight="1" spans="1:15">
      <c r="A7" s="87" t="s">
        <v>82</v>
      </c>
      <c r="B7" s="87" t="s">
        <v>83</v>
      </c>
      <c r="C7" s="87" t="s">
        <v>84</v>
      </c>
      <c r="D7" s="88" t="s">
        <v>85</v>
      </c>
      <c r="E7" s="88" t="s">
        <v>86</v>
      </c>
      <c r="F7" s="88" t="s">
        <v>87</v>
      </c>
      <c r="G7" s="88" t="s">
        <v>88</v>
      </c>
      <c r="H7" s="88" t="s">
        <v>89</v>
      </c>
      <c r="I7" s="88" t="s">
        <v>90</v>
      </c>
      <c r="J7" s="88" t="s">
        <v>91</v>
      </c>
      <c r="K7" s="88" t="s">
        <v>92</v>
      </c>
      <c r="L7" s="88" t="s">
        <v>93</v>
      </c>
      <c r="M7" s="88" t="s">
        <v>94</v>
      </c>
      <c r="N7" s="87" t="s">
        <v>95</v>
      </c>
      <c r="O7" s="88" t="s">
        <v>96</v>
      </c>
    </row>
    <row r="8" ht="21" customHeight="1" spans="1:15">
      <c r="A8" s="89" t="s">
        <v>97</v>
      </c>
      <c r="B8" s="89" t="s">
        <v>98</v>
      </c>
      <c r="C8" s="111">
        <v>1656307.2</v>
      </c>
      <c r="D8" s="111">
        <v>1656307.2</v>
      </c>
      <c r="E8" s="111">
        <v>1656307.2</v>
      </c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ht="21" customHeight="1" spans="1:15">
      <c r="A9" s="208" t="s">
        <v>99</v>
      </c>
      <c r="B9" s="208" t="s">
        <v>100</v>
      </c>
      <c r="C9" s="111">
        <v>1568107.2</v>
      </c>
      <c r="D9" s="111">
        <v>1568107.2</v>
      </c>
      <c r="E9" s="111">
        <v>1568107.2</v>
      </c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ht="21" customHeight="1" spans="1:15">
      <c r="A10" s="209" t="s">
        <v>101</v>
      </c>
      <c r="B10" s="209" t="s">
        <v>102</v>
      </c>
      <c r="C10" s="111">
        <v>456300</v>
      </c>
      <c r="D10" s="111">
        <v>456300</v>
      </c>
      <c r="E10" s="111">
        <v>456300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ht="21" customHeight="1" spans="1:15">
      <c r="A11" s="209" t="s">
        <v>103</v>
      </c>
      <c r="B11" s="209" t="s">
        <v>104</v>
      </c>
      <c r="C11" s="111">
        <v>924307.2</v>
      </c>
      <c r="D11" s="111">
        <v>924307.2</v>
      </c>
      <c r="E11" s="111">
        <v>924307.2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ht="21" customHeight="1" spans="1:15">
      <c r="A12" s="209" t="s">
        <v>105</v>
      </c>
      <c r="B12" s="209" t="s">
        <v>106</v>
      </c>
      <c r="C12" s="111">
        <v>187500</v>
      </c>
      <c r="D12" s="111">
        <v>187500</v>
      </c>
      <c r="E12" s="111">
        <v>187500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ht="21" customHeight="1" spans="1:15">
      <c r="A13" s="208" t="s">
        <v>107</v>
      </c>
      <c r="B13" s="208" t="s">
        <v>108</v>
      </c>
      <c r="C13" s="111">
        <v>88200</v>
      </c>
      <c r="D13" s="111">
        <v>88200</v>
      </c>
      <c r="E13" s="111">
        <v>88200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ht="21" customHeight="1" spans="1:15">
      <c r="A14" s="209" t="s">
        <v>109</v>
      </c>
      <c r="B14" s="209" t="s">
        <v>110</v>
      </c>
      <c r="C14" s="111">
        <v>88200</v>
      </c>
      <c r="D14" s="111">
        <v>88200</v>
      </c>
      <c r="E14" s="111">
        <v>88200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ht="21" customHeight="1" spans="1:15">
      <c r="A15" s="89" t="s">
        <v>111</v>
      </c>
      <c r="B15" s="89" t="s">
        <v>112</v>
      </c>
      <c r="C15" s="111">
        <v>11680549.49</v>
      </c>
      <c r="D15" s="111">
        <v>11620650.87</v>
      </c>
      <c r="E15" s="111">
        <v>8670650.87</v>
      </c>
      <c r="F15" s="111">
        <v>2950000</v>
      </c>
      <c r="G15" s="111"/>
      <c r="H15" s="111"/>
      <c r="I15" s="111"/>
      <c r="J15" s="111">
        <v>59898.62</v>
      </c>
      <c r="K15" s="111"/>
      <c r="L15" s="111"/>
      <c r="M15" s="111"/>
      <c r="N15" s="111"/>
      <c r="O15" s="111">
        <v>59898.62</v>
      </c>
    </row>
    <row r="16" ht="21" customHeight="1" spans="1:15">
      <c r="A16" s="208" t="s">
        <v>113</v>
      </c>
      <c r="B16" s="208" t="s">
        <v>114</v>
      </c>
      <c r="C16" s="111">
        <v>10881632.86</v>
      </c>
      <c r="D16" s="111">
        <v>10821734.24</v>
      </c>
      <c r="E16" s="111">
        <v>7871734.24</v>
      </c>
      <c r="F16" s="111">
        <v>2950000</v>
      </c>
      <c r="G16" s="111"/>
      <c r="H16" s="111"/>
      <c r="I16" s="111"/>
      <c r="J16" s="111">
        <v>59898.62</v>
      </c>
      <c r="K16" s="111"/>
      <c r="L16" s="111"/>
      <c r="M16" s="111"/>
      <c r="N16" s="111"/>
      <c r="O16" s="111">
        <v>59898.62</v>
      </c>
    </row>
    <row r="17" ht="21" customHeight="1" spans="1:15">
      <c r="A17" s="209" t="s">
        <v>115</v>
      </c>
      <c r="B17" s="209" t="s">
        <v>116</v>
      </c>
      <c r="C17" s="111">
        <v>7871734.24</v>
      </c>
      <c r="D17" s="111">
        <v>7871734.24</v>
      </c>
      <c r="E17" s="111">
        <v>7871734.24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ht="21" customHeight="1" spans="1:15">
      <c r="A18" s="209" t="s">
        <v>117</v>
      </c>
      <c r="B18" s="209" t="s">
        <v>118</v>
      </c>
      <c r="C18" s="111">
        <v>75536.33</v>
      </c>
      <c r="D18" s="111">
        <v>70000</v>
      </c>
      <c r="E18" s="111"/>
      <c r="F18" s="111">
        <v>70000</v>
      </c>
      <c r="G18" s="111"/>
      <c r="H18" s="111"/>
      <c r="I18" s="111"/>
      <c r="J18" s="111">
        <v>5536.33</v>
      </c>
      <c r="K18" s="111"/>
      <c r="L18" s="111"/>
      <c r="M18" s="111"/>
      <c r="N18" s="111"/>
      <c r="O18" s="111">
        <v>5536.33</v>
      </c>
    </row>
    <row r="19" ht="21" customHeight="1" spans="1:15">
      <c r="A19" s="209" t="s">
        <v>119</v>
      </c>
      <c r="B19" s="209" t="s">
        <v>120</v>
      </c>
      <c r="C19" s="111">
        <v>2054362.29</v>
      </c>
      <c r="D19" s="111">
        <v>2000000</v>
      </c>
      <c r="E19" s="111"/>
      <c r="F19" s="111">
        <v>2000000</v>
      </c>
      <c r="G19" s="111"/>
      <c r="H19" s="111"/>
      <c r="I19" s="111"/>
      <c r="J19" s="111">
        <v>54362.29</v>
      </c>
      <c r="K19" s="111"/>
      <c r="L19" s="111"/>
      <c r="M19" s="111"/>
      <c r="N19" s="111"/>
      <c r="O19" s="111">
        <v>54362.29</v>
      </c>
    </row>
    <row r="20" ht="21" customHeight="1" spans="1:15">
      <c r="A20" s="209" t="s">
        <v>121</v>
      </c>
      <c r="B20" s="209" t="s">
        <v>122</v>
      </c>
      <c r="C20" s="111">
        <v>880000</v>
      </c>
      <c r="D20" s="111">
        <v>880000</v>
      </c>
      <c r="E20" s="111"/>
      <c r="F20" s="111">
        <v>880000</v>
      </c>
      <c r="G20" s="111"/>
      <c r="H20" s="111"/>
      <c r="I20" s="111"/>
      <c r="J20" s="111"/>
      <c r="K20" s="111"/>
      <c r="L20" s="111"/>
      <c r="M20" s="111"/>
      <c r="N20" s="111"/>
      <c r="O20" s="111"/>
    </row>
    <row r="21" ht="21" customHeight="1" spans="1:15">
      <c r="A21" s="208" t="s">
        <v>123</v>
      </c>
      <c r="B21" s="208" t="s">
        <v>124</v>
      </c>
      <c r="C21" s="111">
        <v>798916.63</v>
      </c>
      <c r="D21" s="111">
        <v>798916.63</v>
      </c>
      <c r="E21" s="111">
        <v>798916.63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</row>
    <row r="22" ht="21" customHeight="1" spans="1:15">
      <c r="A22" s="209" t="s">
        <v>125</v>
      </c>
      <c r="B22" s="209" t="s">
        <v>126</v>
      </c>
      <c r="C22" s="111">
        <v>385087.08</v>
      </c>
      <c r="D22" s="111">
        <v>385087.08</v>
      </c>
      <c r="E22" s="111">
        <v>385087.08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</row>
    <row r="23" ht="21" customHeight="1" spans="1:15">
      <c r="A23" s="209" t="s">
        <v>127</v>
      </c>
      <c r="B23" s="209" t="s">
        <v>128</v>
      </c>
      <c r="C23" s="111">
        <v>358044</v>
      </c>
      <c r="D23" s="111">
        <v>358044</v>
      </c>
      <c r="E23" s="111">
        <v>358044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</row>
    <row r="24" ht="21" customHeight="1" spans="1:15">
      <c r="A24" s="209" t="s">
        <v>129</v>
      </c>
      <c r="B24" s="209" t="s">
        <v>130</v>
      </c>
      <c r="C24" s="111">
        <v>55785.55</v>
      </c>
      <c r="D24" s="111">
        <v>55785.55</v>
      </c>
      <c r="E24" s="111">
        <v>55785.55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</row>
    <row r="25" ht="21" customHeight="1" spans="1:15">
      <c r="A25" s="89" t="s">
        <v>131</v>
      </c>
      <c r="B25" s="89" t="s">
        <v>132</v>
      </c>
      <c r="C25" s="111">
        <v>857918.4</v>
      </c>
      <c r="D25" s="111">
        <v>857918.4</v>
      </c>
      <c r="E25" s="111">
        <v>857918.4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ht="21" customHeight="1" spans="1:15">
      <c r="A26" s="208" t="s">
        <v>133</v>
      </c>
      <c r="B26" s="208" t="s">
        <v>134</v>
      </c>
      <c r="C26" s="111">
        <v>857918.4</v>
      </c>
      <c r="D26" s="111">
        <v>857918.4</v>
      </c>
      <c r="E26" s="111">
        <v>857918.4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  <row r="27" ht="21" customHeight="1" spans="1:15">
      <c r="A27" s="209" t="s">
        <v>135</v>
      </c>
      <c r="B27" s="209" t="s">
        <v>136</v>
      </c>
      <c r="C27" s="111">
        <v>857918.4</v>
      </c>
      <c r="D27" s="111">
        <v>857918.4</v>
      </c>
      <c r="E27" s="111">
        <v>857918.4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</row>
    <row r="28" ht="21" customHeight="1" spans="1:15">
      <c r="A28" s="210" t="s">
        <v>55</v>
      </c>
      <c r="B28" s="69"/>
      <c r="C28" s="111">
        <v>14194775.09</v>
      </c>
      <c r="D28" s="111">
        <v>14134876.47</v>
      </c>
      <c r="E28" s="111">
        <v>11184876.47</v>
      </c>
      <c r="F28" s="111">
        <v>2950000</v>
      </c>
      <c r="G28" s="111"/>
      <c r="H28" s="111"/>
      <c r="I28" s="111"/>
      <c r="J28" s="111">
        <v>59898.62</v>
      </c>
      <c r="K28" s="111"/>
      <c r="L28" s="111"/>
      <c r="M28" s="111"/>
      <c r="N28" s="111"/>
      <c r="O28" s="111">
        <v>59898.62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77"/>
      <c r="B2" s="81"/>
      <c r="C2" s="81"/>
      <c r="D2" s="81" t="s">
        <v>137</v>
      </c>
    </row>
    <row r="3" ht="41.25" customHeight="1" spans="1:1">
      <c r="A3" s="76" t="str">
        <f>"2025"&amp;"年部门财政拨款收支预算总表"</f>
        <v>2025年部门财政拨款收支预算总表</v>
      </c>
    </row>
    <row r="4" ht="17.25" customHeight="1" spans="1:4">
      <c r="A4" s="79" t="str">
        <f>"单位名称："&amp;"昆明市晋宁区疾病预防控制中心"</f>
        <v>单位名称：昆明市晋宁区疾病预防控制中心</v>
      </c>
      <c r="B4" s="193"/>
      <c r="D4" s="81" t="s">
        <v>1</v>
      </c>
    </row>
    <row r="5" ht="17.25" customHeight="1" spans="1:4">
      <c r="A5" s="194" t="s">
        <v>2</v>
      </c>
      <c r="B5" s="195"/>
      <c r="C5" s="194" t="s">
        <v>3</v>
      </c>
      <c r="D5" s="195"/>
    </row>
    <row r="6" ht="18.75" customHeight="1" spans="1:4">
      <c r="A6" s="194" t="s">
        <v>4</v>
      </c>
      <c r="B6" s="194" t="s">
        <v>5</v>
      </c>
      <c r="C6" s="194" t="s">
        <v>6</v>
      </c>
      <c r="D6" s="194" t="s">
        <v>5</v>
      </c>
    </row>
    <row r="7" ht="16.5" customHeight="1" spans="1:4">
      <c r="A7" s="196" t="s">
        <v>138</v>
      </c>
      <c r="B7" s="111">
        <v>14134876.47</v>
      </c>
      <c r="C7" s="196" t="s">
        <v>139</v>
      </c>
      <c r="D7" s="111">
        <v>14134876.47</v>
      </c>
    </row>
    <row r="8" ht="16.5" customHeight="1" spans="1:4">
      <c r="A8" s="196" t="s">
        <v>140</v>
      </c>
      <c r="B8" s="111">
        <v>14134876.47</v>
      </c>
      <c r="C8" s="196" t="s">
        <v>141</v>
      </c>
      <c r="D8" s="111"/>
    </row>
    <row r="9" ht="16.5" customHeight="1" spans="1:4">
      <c r="A9" s="196" t="s">
        <v>142</v>
      </c>
      <c r="B9" s="111"/>
      <c r="C9" s="196" t="s">
        <v>143</v>
      </c>
      <c r="D9" s="111"/>
    </row>
    <row r="10" ht="16.5" customHeight="1" spans="1:4">
      <c r="A10" s="196" t="s">
        <v>144</v>
      </c>
      <c r="B10" s="111"/>
      <c r="C10" s="196" t="s">
        <v>145</v>
      </c>
      <c r="D10" s="111"/>
    </row>
    <row r="11" ht="16.5" customHeight="1" spans="1:4">
      <c r="A11" s="196" t="s">
        <v>146</v>
      </c>
      <c r="B11" s="111"/>
      <c r="C11" s="196" t="s">
        <v>147</v>
      </c>
      <c r="D11" s="111"/>
    </row>
    <row r="12" ht="16.5" customHeight="1" spans="1:4">
      <c r="A12" s="196" t="s">
        <v>140</v>
      </c>
      <c r="B12" s="111"/>
      <c r="C12" s="196" t="s">
        <v>148</v>
      </c>
      <c r="D12" s="111"/>
    </row>
    <row r="13" ht="16.5" customHeight="1" spans="1:4">
      <c r="A13" s="22" t="s">
        <v>142</v>
      </c>
      <c r="B13" s="111"/>
      <c r="C13" s="100" t="s">
        <v>149</v>
      </c>
      <c r="D13" s="111"/>
    </row>
    <row r="14" ht="16.5" customHeight="1" spans="1:4">
      <c r="A14" s="22" t="s">
        <v>144</v>
      </c>
      <c r="B14" s="111"/>
      <c r="C14" s="100" t="s">
        <v>150</v>
      </c>
      <c r="D14" s="111"/>
    </row>
    <row r="15" ht="16.5" customHeight="1" spans="1:4">
      <c r="A15" s="197"/>
      <c r="B15" s="111"/>
      <c r="C15" s="100" t="s">
        <v>151</v>
      </c>
      <c r="D15" s="111">
        <v>1656307.2</v>
      </c>
    </row>
    <row r="16" ht="16.5" customHeight="1" spans="1:4">
      <c r="A16" s="197"/>
      <c r="B16" s="111"/>
      <c r="C16" s="100" t="s">
        <v>152</v>
      </c>
      <c r="D16" s="111">
        <v>11620650.87</v>
      </c>
    </row>
    <row r="17" ht="16.5" customHeight="1" spans="1:4">
      <c r="A17" s="197"/>
      <c r="B17" s="111"/>
      <c r="C17" s="100" t="s">
        <v>153</v>
      </c>
      <c r="D17" s="111"/>
    </row>
    <row r="18" ht="16.5" customHeight="1" spans="1:4">
      <c r="A18" s="197"/>
      <c r="B18" s="111"/>
      <c r="C18" s="100" t="s">
        <v>154</v>
      </c>
      <c r="D18" s="111"/>
    </row>
    <row r="19" ht="16.5" customHeight="1" spans="1:4">
      <c r="A19" s="197"/>
      <c r="B19" s="111"/>
      <c r="C19" s="100" t="s">
        <v>155</v>
      </c>
      <c r="D19" s="111"/>
    </row>
    <row r="20" ht="16.5" customHeight="1" spans="1:4">
      <c r="A20" s="197"/>
      <c r="B20" s="111"/>
      <c r="C20" s="100" t="s">
        <v>156</v>
      </c>
      <c r="D20" s="111"/>
    </row>
    <row r="21" ht="16.5" customHeight="1" spans="1:4">
      <c r="A21" s="197"/>
      <c r="B21" s="111"/>
      <c r="C21" s="100" t="s">
        <v>157</v>
      </c>
      <c r="D21" s="111"/>
    </row>
    <row r="22" ht="16.5" customHeight="1" spans="1:4">
      <c r="A22" s="197"/>
      <c r="B22" s="111"/>
      <c r="C22" s="100" t="s">
        <v>158</v>
      </c>
      <c r="D22" s="111"/>
    </row>
    <row r="23" ht="16.5" customHeight="1" spans="1:4">
      <c r="A23" s="197"/>
      <c r="B23" s="111"/>
      <c r="C23" s="100" t="s">
        <v>159</v>
      </c>
      <c r="D23" s="111"/>
    </row>
    <row r="24" ht="16.5" customHeight="1" spans="1:4">
      <c r="A24" s="197"/>
      <c r="B24" s="111"/>
      <c r="C24" s="100" t="s">
        <v>160</v>
      </c>
      <c r="D24" s="111"/>
    </row>
    <row r="25" ht="16.5" customHeight="1" spans="1:4">
      <c r="A25" s="197"/>
      <c r="B25" s="111"/>
      <c r="C25" s="100" t="s">
        <v>161</v>
      </c>
      <c r="D25" s="111"/>
    </row>
    <row r="26" ht="16.5" customHeight="1" spans="1:4">
      <c r="A26" s="197"/>
      <c r="B26" s="111"/>
      <c r="C26" s="100" t="s">
        <v>162</v>
      </c>
      <c r="D26" s="111">
        <v>857918.4</v>
      </c>
    </row>
    <row r="27" ht="16.5" customHeight="1" spans="1:4">
      <c r="A27" s="197"/>
      <c r="B27" s="111"/>
      <c r="C27" s="100" t="s">
        <v>163</v>
      </c>
      <c r="D27" s="111"/>
    </row>
    <row r="28" ht="16.5" customHeight="1" spans="1:4">
      <c r="A28" s="197"/>
      <c r="B28" s="111"/>
      <c r="C28" s="100" t="s">
        <v>164</v>
      </c>
      <c r="D28" s="111"/>
    </row>
    <row r="29" ht="16.5" customHeight="1" spans="1:4">
      <c r="A29" s="197"/>
      <c r="B29" s="111"/>
      <c r="C29" s="100" t="s">
        <v>165</v>
      </c>
      <c r="D29" s="111"/>
    </row>
    <row r="30" ht="16.5" customHeight="1" spans="1:4">
      <c r="A30" s="197"/>
      <c r="B30" s="111"/>
      <c r="C30" s="100" t="s">
        <v>166</v>
      </c>
      <c r="D30" s="111"/>
    </row>
    <row r="31" ht="16.5" customHeight="1" spans="1:4">
      <c r="A31" s="197"/>
      <c r="B31" s="111"/>
      <c r="C31" s="100" t="s">
        <v>167</v>
      </c>
      <c r="D31" s="111"/>
    </row>
    <row r="32" ht="16.5" customHeight="1" spans="1:4">
      <c r="A32" s="197"/>
      <c r="B32" s="111"/>
      <c r="C32" s="22" t="s">
        <v>168</v>
      </c>
      <c r="D32" s="111"/>
    </row>
    <row r="33" ht="16.5" customHeight="1" spans="1:4">
      <c r="A33" s="197"/>
      <c r="B33" s="111"/>
      <c r="C33" s="22" t="s">
        <v>169</v>
      </c>
      <c r="D33" s="111"/>
    </row>
    <row r="34" ht="16.5" customHeight="1" spans="1:4">
      <c r="A34" s="197"/>
      <c r="B34" s="111"/>
      <c r="C34" s="19" t="s">
        <v>170</v>
      </c>
      <c r="D34" s="111"/>
    </row>
    <row r="35" ht="15" customHeight="1" spans="1:4">
      <c r="A35" s="198" t="s">
        <v>50</v>
      </c>
      <c r="B35" s="199">
        <v>14134876.47</v>
      </c>
      <c r="C35" s="198" t="s">
        <v>51</v>
      </c>
      <c r="D35" s="199">
        <v>14134876.47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66"/>
      <c r="F2" s="103"/>
      <c r="G2" s="171" t="s">
        <v>171</v>
      </c>
    </row>
    <row r="3" ht="41.25" customHeight="1" spans="1:7">
      <c r="A3" s="156" t="str">
        <f>"2025"&amp;"年一般公共预算支出预算表（按功能科目分类）"</f>
        <v>2025年一般公共预算支出预算表（按功能科目分类）</v>
      </c>
      <c r="B3" s="156"/>
      <c r="C3" s="156"/>
      <c r="D3" s="156"/>
      <c r="E3" s="156"/>
      <c r="F3" s="156"/>
      <c r="G3" s="156"/>
    </row>
    <row r="4" ht="18" customHeight="1" spans="1:7">
      <c r="A4" s="44" t="str">
        <f>"单位名称："&amp;"昆明市晋宁区疾病预防控制中心"</f>
        <v>单位名称：昆明市晋宁区疾病预防控制中心</v>
      </c>
      <c r="F4" s="153"/>
      <c r="G4" s="171" t="s">
        <v>1</v>
      </c>
    </row>
    <row r="5" ht="20.25" customHeight="1" spans="1:7">
      <c r="A5" s="188" t="s">
        <v>172</v>
      </c>
      <c r="B5" s="189"/>
      <c r="C5" s="157" t="s">
        <v>55</v>
      </c>
      <c r="D5" s="178" t="s">
        <v>75</v>
      </c>
      <c r="E5" s="14"/>
      <c r="F5" s="36"/>
      <c r="G5" s="168" t="s">
        <v>76</v>
      </c>
    </row>
    <row r="6" ht="20.25" customHeight="1" spans="1:7">
      <c r="A6" s="190" t="s">
        <v>72</v>
      </c>
      <c r="B6" s="190" t="s">
        <v>73</v>
      </c>
      <c r="C6" s="55"/>
      <c r="D6" s="15" t="s">
        <v>57</v>
      </c>
      <c r="E6" s="15" t="s">
        <v>173</v>
      </c>
      <c r="F6" s="15" t="s">
        <v>174</v>
      </c>
      <c r="G6" s="170"/>
    </row>
    <row r="7" ht="15" customHeight="1" spans="1:7">
      <c r="A7" s="21" t="s">
        <v>82</v>
      </c>
      <c r="B7" s="21" t="s">
        <v>83</v>
      </c>
      <c r="C7" s="21" t="s">
        <v>84</v>
      </c>
      <c r="D7" s="21" t="s">
        <v>85</v>
      </c>
      <c r="E7" s="21" t="s">
        <v>86</v>
      </c>
      <c r="F7" s="21" t="s">
        <v>87</v>
      </c>
      <c r="G7" s="21" t="s">
        <v>88</v>
      </c>
    </row>
    <row r="8" ht="18" customHeight="1" spans="1:7">
      <c r="A8" s="19" t="s">
        <v>97</v>
      </c>
      <c r="B8" s="19" t="s">
        <v>98</v>
      </c>
      <c r="C8" s="111">
        <v>1656307.2</v>
      </c>
      <c r="D8" s="111">
        <v>1656307.2</v>
      </c>
      <c r="E8" s="111">
        <v>1632007.2</v>
      </c>
      <c r="F8" s="111">
        <v>24300</v>
      </c>
      <c r="G8" s="111"/>
    </row>
    <row r="9" ht="18" customHeight="1" spans="1:7">
      <c r="A9" s="165" t="s">
        <v>99</v>
      </c>
      <c r="B9" s="165" t="s">
        <v>100</v>
      </c>
      <c r="C9" s="111">
        <v>1568107.2</v>
      </c>
      <c r="D9" s="111">
        <v>1568107.2</v>
      </c>
      <c r="E9" s="111">
        <v>1543807.2</v>
      </c>
      <c r="F9" s="111">
        <v>24300</v>
      </c>
      <c r="G9" s="111"/>
    </row>
    <row r="10" ht="18" customHeight="1" spans="1:7">
      <c r="A10" s="191" t="s">
        <v>101</v>
      </c>
      <c r="B10" s="191" t="s">
        <v>102</v>
      </c>
      <c r="C10" s="111">
        <v>456300</v>
      </c>
      <c r="D10" s="111">
        <v>456300</v>
      </c>
      <c r="E10" s="111">
        <v>432000</v>
      </c>
      <c r="F10" s="111">
        <v>24300</v>
      </c>
      <c r="G10" s="111"/>
    </row>
    <row r="11" ht="18" customHeight="1" spans="1:7">
      <c r="A11" s="191" t="s">
        <v>103</v>
      </c>
      <c r="B11" s="191" t="s">
        <v>104</v>
      </c>
      <c r="C11" s="111">
        <v>924307.2</v>
      </c>
      <c r="D11" s="111">
        <v>924307.2</v>
      </c>
      <c r="E11" s="111">
        <v>924307.2</v>
      </c>
      <c r="F11" s="111"/>
      <c r="G11" s="111"/>
    </row>
    <row r="12" ht="18" customHeight="1" spans="1:7">
      <c r="A12" s="191" t="s">
        <v>105</v>
      </c>
      <c r="B12" s="191" t="s">
        <v>106</v>
      </c>
      <c r="C12" s="111">
        <v>187500</v>
      </c>
      <c r="D12" s="111">
        <v>187500</v>
      </c>
      <c r="E12" s="111">
        <v>187500</v>
      </c>
      <c r="F12" s="111"/>
      <c r="G12" s="111"/>
    </row>
    <row r="13" ht="18" customHeight="1" spans="1:7">
      <c r="A13" s="165" t="s">
        <v>107</v>
      </c>
      <c r="B13" s="165" t="s">
        <v>108</v>
      </c>
      <c r="C13" s="111">
        <v>88200</v>
      </c>
      <c r="D13" s="111">
        <v>88200</v>
      </c>
      <c r="E13" s="111">
        <v>88200</v>
      </c>
      <c r="F13" s="111"/>
      <c r="G13" s="111"/>
    </row>
    <row r="14" ht="18" customHeight="1" spans="1:7">
      <c r="A14" s="191" t="s">
        <v>109</v>
      </c>
      <c r="B14" s="191" t="s">
        <v>110</v>
      </c>
      <c r="C14" s="111">
        <v>88200</v>
      </c>
      <c r="D14" s="111">
        <v>88200</v>
      </c>
      <c r="E14" s="111">
        <v>88200</v>
      </c>
      <c r="F14" s="111"/>
      <c r="G14" s="111"/>
    </row>
    <row r="15" ht="18" customHeight="1" spans="1:7">
      <c r="A15" s="19" t="s">
        <v>111</v>
      </c>
      <c r="B15" s="19" t="s">
        <v>112</v>
      </c>
      <c r="C15" s="111">
        <v>11620650.87</v>
      </c>
      <c r="D15" s="111">
        <v>8670650.87</v>
      </c>
      <c r="E15" s="111">
        <v>7960203.75</v>
      </c>
      <c r="F15" s="111">
        <v>710447.12</v>
      </c>
      <c r="G15" s="111">
        <v>2950000</v>
      </c>
    </row>
    <row r="16" ht="18" customHeight="1" spans="1:7">
      <c r="A16" s="165" t="s">
        <v>113</v>
      </c>
      <c r="B16" s="165" t="s">
        <v>114</v>
      </c>
      <c r="C16" s="111">
        <v>10821734.24</v>
      </c>
      <c r="D16" s="111">
        <v>7871734.24</v>
      </c>
      <c r="E16" s="111">
        <v>7161287.12</v>
      </c>
      <c r="F16" s="111">
        <v>710447.12</v>
      </c>
      <c r="G16" s="111">
        <v>2950000</v>
      </c>
    </row>
    <row r="17" ht="18" customHeight="1" spans="1:7">
      <c r="A17" s="191" t="s">
        <v>115</v>
      </c>
      <c r="B17" s="191" t="s">
        <v>116</v>
      </c>
      <c r="C17" s="111">
        <v>7871734.24</v>
      </c>
      <c r="D17" s="111">
        <v>7871734.24</v>
      </c>
      <c r="E17" s="111">
        <v>7161287.12</v>
      </c>
      <c r="F17" s="111">
        <v>710447.12</v>
      </c>
      <c r="G17" s="111"/>
    </row>
    <row r="18" ht="18" customHeight="1" spans="1:7">
      <c r="A18" s="191" t="s">
        <v>117</v>
      </c>
      <c r="B18" s="191" t="s">
        <v>118</v>
      </c>
      <c r="C18" s="111">
        <v>70000</v>
      </c>
      <c r="D18" s="111"/>
      <c r="E18" s="111"/>
      <c r="F18" s="111"/>
      <c r="G18" s="111">
        <v>70000</v>
      </c>
    </row>
    <row r="19" ht="18" customHeight="1" spans="1:7">
      <c r="A19" s="191" t="s">
        <v>119</v>
      </c>
      <c r="B19" s="191" t="s">
        <v>120</v>
      </c>
      <c r="C19" s="111">
        <v>2000000</v>
      </c>
      <c r="D19" s="111"/>
      <c r="E19" s="111"/>
      <c r="F19" s="111"/>
      <c r="G19" s="111">
        <v>2000000</v>
      </c>
    </row>
    <row r="20" ht="18" customHeight="1" spans="1:7">
      <c r="A20" s="191" t="s">
        <v>121</v>
      </c>
      <c r="B20" s="191" t="s">
        <v>122</v>
      </c>
      <c r="C20" s="111">
        <v>880000</v>
      </c>
      <c r="D20" s="111"/>
      <c r="E20" s="111"/>
      <c r="F20" s="111"/>
      <c r="G20" s="111">
        <v>880000</v>
      </c>
    </row>
    <row r="21" ht="18" customHeight="1" spans="1:7">
      <c r="A21" s="165" t="s">
        <v>123</v>
      </c>
      <c r="B21" s="165" t="s">
        <v>124</v>
      </c>
      <c r="C21" s="111">
        <v>798916.63</v>
      </c>
      <c r="D21" s="111">
        <v>798916.63</v>
      </c>
      <c r="E21" s="111">
        <v>798916.63</v>
      </c>
      <c r="F21" s="111"/>
      <c r="G21" s="111"/>
    </row>
    <row r="22" ht="18" customHeight="1" spans="1:7">
      <c r="A22" s="191" t="s">
        <v>125</v>
      </c>
      <c r="B22" s="191" t="s">
        <v>126</v>
      </c>
      <c r="C22" s="111">
        <v>385087.08</v>
      </c>
      <c r="D22" s="111">
        <v>385087.08</v>
      </c>
      <c r="E22" s="111">
        <v>385087.08</v>
      </c>
      <c r="F22" s="111"/>
      <c r="G22" s="111"/>
    </row>
    <row r="23" ht="18" customHeight="1" spans="1:7">
      <c r="A23" s="191" t="s">
        <v>127</v>
      </c>
      <c r="B23" s="191" t="s">
        <v>128</v>
      </c>
      <c r="C23" s="111">
        <v>358044</v>
      </c>
      <c r="D23" s="111">
        <v>358044</v>
      </c>
      <c r="E23" s="111">
        <v>358044</v>
      </c>
      <c r="F23" s="111"/>
      <c r="G23" s="111"/>
    </row>
    <row r="24" ht="18" customHeight="1" spans="1:7">
      <c r="A24" s="191" t="s">
        <v>129</v>
      </c>
      <c r="B24" s="191" t="s">
        <v>130</v>
      </c>
      <c r="C24" s="111">
        <v>55785.55</v>
      </c>
      <c r="D24" s="111">
        <v>55785.55</v>
      </c>
      <c r="E24" s="111">
        <v>55785.55</v>
      </c>
      <c r="F24" s="111"/>
      <c r="G24" s="111"/>
    </row>
    <row r="25" ht="18" customHeight="1" spans="1:7">
      <c r="A25" s="19" t="s">
        <v>131</v>
      </c>
      <c r="B25" s="19" t="s">
        <v>132</v>
      </c>
      <c r="C25" s="111">
        <v>857918.4</v>
      </c>
      <c r="D25" s="111">
        <v>857918.4</v>
      </c>
      <c r="E25" s="111">
        <v>857918.4</v>
      </c>
      <c r="F25" s="111"/>
      <c r="G25" s="111"/>
    </row>
    <row r="26" ht="18" customHeight="1" spans="1:7">
      <c r="A26" s="165" t="s">
        <v>133</v>
      </c>
      <c r="B26" s="165" t="s">
        <v>134</v>
      </c>
      <c r="C26" s="111">
        <v>857918.4</v>
      </c>
      <c r="D26" s="111">
        <v>857918.4</v>
      </c>
      <c r="E26" s="111">
        <v>857918.4</v>
      </c>
      <c r="F26" s="111"/>
      <c r="G26" s="111"/>
    </row>
    <row r="27" ht="18" customHeight="1" spans="1:7">
      <c r="A27" s="191" t="s">
        <v>135</v>
      </c>
      <c r="B27" s="191" t="s">
        <v>136</v>
      </c>
      <c r="C27" s="111">
        <v>857918.4</v>
      </c>
      <c r="D27" s="111">
        <v>857918.4</v>
      </c>
      <c r="E27" s="111">
        <v>857918.4</v>
      </c>
      <c r="F27" s="111"/>
      <c r="G27" s="111"/>
    </row>
    <row r="28" ht="18" customHeight="1" spans="1:7">
      <c r="A28" s="110" t="s">
        <v>175</v>
      </c>
      <c r="B28" s="192" t="s">
        <v>175</v>
      </c>
      <c r="C28" s="111">
        <v>14134876.47</v>
      </c>
      <c r="D28" s="111">
        <v>11184876.47</v>
      </c>
      <c r="E28" s="111">
        <v>10450129.35</v>
      </c>
      <c r="F28" s="111">
        <v>734747.12</v>
      </c>
      <c r="G28" s="111">
        <v>2950000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B1" workbookViewId="0">
      <pane ySplit="1" topLeftCell="A2" activePane="bottomLeft" state="frozen"/>
      <selection/>
      <selection pane="bottomLeft" activeCell="E14" sqref="E14"/>
    </sheetView>
  </sheetViews>
  <sheetFormatPr defaultColWidth="10.425" defaultRowHeight="14.25" customHeight="1" outlineLevelCol="6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78"/>
      <c r="B2" s="78"/>
      <c r="C2" s="78"/>
      <c r="D2" s="78"/>
      <c r="E2" s="77"/>
      <c r="F2" s="182" t="s">
        <v>176</v>
      </c>
    </row>
    <row r="3" ht="41.25" customHeight="1" spans="1:6">
      <c r="A3" s="183" t="str">
        <f>"2025"&amp;"年一般公共预算“三公”经费支出预算表"</f>
        <v>2025年一般公共预算“三公”经费支出预算表</v>
      </c>
      <c r="B3" s="78"/>
      <c r="C3" s="78"/>
      <c r="D3" s="78"/>
      <c r="E3" s="77"/>
      <c r="F3" s="78"/>
    </row>
    <row r="4" customHeight="1" spans="1:6">
      <c r="A4" s="143" t="str">
        <f>"单位名称："&amp;"昆明市晋宁区疾病预防控制中心"</f>
        <v>单位名称：昆明市晋宁区疾病预防控制中心</v>
      </c>
      <c r="B4" s="184"/>
      <c r="D4" s="78"/>
      <c r="E4" s="77"/>
      <c r="F4" s="96" t="s">
        <v>1</v>
      </c>
    </row>
    <row r="5" ht="27" customHeight="1" spans="1:6">
      <c r="A5" s="82" t="s">
        <v>177</v>
      </c>
      <c r="B5" s="82" t="s">
        <v>178</v>
      </c>
      <c r="C5" s="84" t="s">
        <v>179</v>
      </c>
      <c r="D5" s="82"/>
      <c r="E5" s="83"/>
      <c r="F5" s="82" t="s">
        <v>180</v>
      </c>
    </row>
    <row r="6" ht="28.5" customHeight="1" spans="1:6">
      <c r="A6" s="185"/>
      <c r="B6" s="86"/>
      <c r="C6" s="83" t="s">
        <v>57</v>
      </c>
      <c r="D6" s="83" t="s">
        <v>181</v>
      </c>
      <c r="E6" s="83" t="s">
        <v>182</v>
      </c>
      <c r="F6" s="85"/>
    </row>
    <row r="7" ht="17.25" customHeight="1" spans="1:6">
      <c r="A7" s="88" t="s">
        <v>82</v>
      </c>
      <c r="B7" s="88" t="s">
        <v>83</v>
      </c>
      <c r="C7" s="88" t="s">
        <v>84</v>
      </c>
      <c r="D7" s="88" t="s">
        <v>85</v>
      </c>
      <c r="E7" s="88" t="s">
        <v>86</v>
      </c>
      <c r="F7" s="88" t="s">
        <v>87</v>
      </c>
    </row>
    <row r="8" ht="17.25" customHeight="1" spans="1:6">
      <c r="A8" s="111">
        <v>150000</v>
      </c>
      <c r="B8" s="111"/>
      <c r="C8" s="111">
        <v>120000</v>
      </c>
      <c r="D8" s="111"/>
      <c r="E8" s="111">
        <v>120000</v>
      </c>
      <c r="F8" s="111">
        <v>30000</v>
      </c>
    </row>
    <row r="9" customHeight="1" spans="2:7">
      <c r="B9" s="186" t="s">
        <v>183</v>
      </c>
      <c r="C9" s="186"/>
      <c r="D9" s="186"/>
      <c r="E9" s="186"/>
      <c r="F9" s="186"/>
      <c r="G9" s="187"/>
    </row>
    <row r="10" customHeight="1" spans="2:7">
      <c r="B10" s="186"/>
      <c r="C10" s="186"/>
      <c r="D10" s="186"/>
      <c r="E10" s="186"/>
      <c r="F10" s="186"/>
      <c r="G10" s="112"/>
    </row>
    <row r="11" ht="36" customHeight="1" spans="2:7">
      <c r="B11" s="186"/>
      <c r="C11" s="186"/>
      <c r="D11" s="186"/>
      <c r="E11" s="186"/>
      <c r="F11" s="186"/>
      <c r="G11" s="112"/>
    </row>
    <row r="12" ht="3" customHeight="1" spans="2:6">
      <c r="B12" s="186"/>
      <c r="C12" s="186"/>
      <c r="D12" s="186"/>
      <c r="E12" s="186"/>
      <c r="F12" s="186"/>
    </row>
  </sheetData>
  <mergeCells count="7">
    <mergeCell ref="A3:F3"/>
    <mergeCell ref="A4:B4"/>
    <mergeCell ref="C5:E5"/>
    <mergeCell ref="A5:A6"/>
    <mergeCell ref="B5:B6"/>
    <mergeCell ref="F5:F6"/>
    <mergeCell ref="B9:F12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topLeftCell="G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66"/>
      <c r="C2" s="172"/>
      <c r="E2" s="173"/>
      <c r="F2" s="173"/>
      <c r="G2" s="173"/>
      <c r="H2" s="173"/>
      <c r="I2" s="116"/>
      <c r="J2" s="116"/>
      <c r="K2" s="116"/>
      <c r="L2" s="116"/>
      <c r="M2" s="116"/>
      <c r="N2" s="116"/>
      <c r="R2" s="116"/>
      <c r="V2" s="172"/>
      <c r="X2" s="42" t="s">
        <v>184</v>
      </c>
    </row>
    <row r="3" ht="45.75" customHeight="1" spans="1:24">
      <c r="A3" s="98" t="str">
        <f>"2025"&amp;"年部门基本支出预算表"</f>
        <v>2025年部门基本支出预算表</v>
      </c>
      <c r="B3" s="43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43"/>
      <c r="P3" s="43"/>
      <c r="Q3" s="43"/>
      <c r="R3" s="98"/>
      <c r="S3" s="98"/>
      <c r="T3" s="98"/>
      <c r="U3" s="98"/>
      <c r="V3" s="98"/>
      <c r="W3" s="98"/>
      <c r="X3" s="98"/>
    </row>
    <row r="4" ht="18.75" customHeight="1" spans="1:24">
      <c r="A4" s="44" t="str">
        <f>"单位名称："&amp;"昆明市晋宁区疾病预防控制中心"</f>
        <v>单位名称：昆明市晋宁区疾病预防控制中心</v>
      </c>
      <c r="B4" s="45"/>
      <c r="C4" s="174"/>
      <c r="D4" s="174"/>
      <c r="E4" s="174"/>
      <c r="F4" s="174"/>
      <c r="G4" s="174"/>
      <c r="H4" s="174"/>
      <c r="I4" s="118"/>
      <c r="J4" s="118"/>
      <c r="K4" s="118"/>
      <c r="L4" s="118"/>
      <c r="M4" s="118"/>
      <c r="N4" s="118"/>
      <c r="O4" s="46"/>
      <c r="P4" s="46"/>
      <c r="Q4" s="46"/>
      <c r="R4" s="118"/>
      <c r="V4" s="172"/>
      <c r="X4" s="42" t="s">
        <v>1</v>
      </c>
    </row>
    <row r="5" ht="18" customHeight="1" spans="1:24">
      <c r="A5" s="48" t="s">
        <v>185</v>
      </c>
      <c r="B5" s="48" t="s">
        <v>186</v>
      </c>
      <c r="C5" s="48" t="s">
        <v>187</v>
      </c>
      <c r="D5" s="48" t="s">
        <v>188</v>
      </c>
      <c r="E5" s="48" t="s">
        <v>189</v>
      </c>
      <c r="F5" s="48" t="s">
        <v>190</v>
      </c>
      <c r="G5" s="48" t="s">
        <v>191</v>
      </c>
      <c r="H5" s="48" t="s">
        <v>192</v>
      </c>
      <c r="I5" s="178" t="s">
        <v>193</v>
      </c>
      <c r="J5" s="113" t="s">
        <v>193</v>
      </c>
      <c r="K5" s="113"/>
      <c r="L5" s="113"/>
      <c r="M5" s="113"/>
      <c r="N5" s="113"/>
      <c r="O5" s="14"/>
      <c r="P5" s="14"/>
      <c r="Q5" s="14"/>
      <c r="R5" s="134" t="s">
        <v>61</v>
      </c>
      <c r="S5" s="113" t="s">
        <v>62</v>
      </c>
      <c r="T5" s="113"/>
      <c r="U5" s="113"/>
      <c r="V5" s="113"/>
      <c r="W5" s="113"/>
      <c r="X5" s="114"/>
    </row>
    <row r="6" ht="18" customHeight="1" spans="1:24">
      <c r="A6" s="50"/>
      <c r="B6" s="64"/>
      <c r="C6" s="159"/>
      <c r="D6" s="50"/>
      <c r="E6" s="50"/>
      <c r="F6" s="50"/>
      <c r="G6" s="50"/>
      <c r="H6" s="50"/>
      <c r="I6" s="157" t="s">
        <v>194</v>
      </c>
      <c r="J6" s="178" t="s">
        <v>58</v>
      </c>
      <c r="K6" s="113"/>
      <c r="L6" s="113"/>
      <c r="M6" s="113"/>
      <c r="N6" s="114"/>
      <c r="O6" s="13" t="s">
        <v>195</v>
      </c>
      <c r="P6" s="14"/>
      <c r="Q6" s="36"/>
      <c r="R6" s="48" t="s">
        <v>61</v>
      </c>
      <c r="S6" s="178" t="s">
        <v>62</v>
      </c>
      <c r="T6" s="134" t="s">
        <v>64</v>
      </c>
      <c r="U6" s="113" t="s">
        <v>62</v>
      </c>
      <c r="V6" s="134" t="s">
        <v>66</v>
      </c>
      <c r="W6" s="134" t="s">
        <v>67</v>
      </c>
      <c r="X6" s="181" t="s">
        <v>68</v>
      </c>
    </row>
    <row r="7" ht="19.5" customHeight="1" spans="1:24">
      <c r="A7" s="64"/>
      <c r="B7" s="64"/>
      <c r="C7" s="64"/>
      <c r="D7" s="64"/>
      <c r="E7" s="64"/>
      <c r="F7" s="64"/>
      <c r="G7" s="64"/>
      <c r="H7" s="64"/>
      <c r="I7" s="64"/>
      <c r="J7" s="179" t="s">
        <v>196</v>
      </c>
      <c r="K7" s="48" t="s">
        <v>197</v>
      </c>
      <c r="L7" s="48" t="s">
        <v>198</v>
      </c>
      <c r="M7" s="48" t="s">
        <v>199</v>
      </c>
      <c r="N7" s="48" t="s">
        <v>200</v>
      </c>
      <c r="O7" s="48" t="s">
        <v>58</v>
      </c>
      <c r="P7" s="48" t="s">
        <v>59</v>
      </c>
      <c r="Q7" s="48" t="s">
        <v>60</v>
      </c>
      <c r="R7" s="64"/>
      <c r="S7" s="48" t="s">
        <v>57</v>
      </c>
      <c r="T7" s="48" t="s">
        <v>64</v>
      </c>
      <c r="U7" s="48" t="s">
        <v>201</v>
      </c>
      <c r="V7" s="48" t="s">
        <v>66</v>
      </c>
      <c r="W7" s="48" t="s">
        <v>67</v>
      </c>
      <c r="X7" s="48" t="s">
        <v>68</v>
      </c>
    </row>
    <row r="8" ht="37.5" customHeight="1" spans="1:24">
      <c r="A8" s="175"/>
      <c r="B8" s="55"/>
      <c r="C8" s="175"/>
      <c r="D8" s="175"/>
      <c r="E8" s="175"/>
      <c r="F8" s="175"/>
      <c r="G8" s="175"/>
      <c r="H8" s="175"/>
      <c r="I8" s="175"/>
      <c r="J8" s="180" t="s">
        <v>57</v>
      </c>
      <c r="K8" s="53" t="s">
        <v>202</v>
      </c>
      <c r="L8" s="53" t="s">
        <v>198</v>
      </c>
      <c r="M8" s="53" t="s">
        <v>199</v>
      </c>
      <c r="N8" s="53" t="s">
        <v>200</v>
      </c>
      <c r="O8" s="53" t="s">
        <v>198</v>
      </c>
      <c r="P8" s="53" t="s">
        <v>199</v>
      </c>
      <c r="Q8" s="53" t="s">
        <v>200</v>
      </c>
      <c r="R8" s="53" t="s">
        <v>61</v>
      </c>
      <c r="S8" s="53" t="s">
        <v>57</v>
      </c>
      <c r="T8" s="53" t="s">
        <v>64</v>
      </c>
      <c r="U8" s="53" t="s">
        <v>201</v>
      </c>
      <c r="V8" s="53" t="s">
        <v>66</v>
      </c>
      <c r="W8" s="53" t="s">
        <v>67</v>
      </c>
      <c r="X8" s="53" t="s">
        <v>68</v>
      </c>
    </row>
    <row r="9" customHeight="1" spans="1:24">
      <c r="A9" s="71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  <c r="G9" s="71">
        <v>7</v>
      </c>
      <c r="H9" s="71">
        <v>8</v>
      </c>
      <c r="I9" s="71">
        <v>9</v>
      </c>
      <c r="J9" s="71">
        <v>10</v>
      </c>
      <c r="K9" s="71">
        <v>11</v>
      </c>
      <c r="L9" s="71">
        <v>12</v>
      </c>
      <c r="M9" s="71">
        <v>13</v>
      </c>
      <c r="N9" s="71">
        <v>14</v>
      </c>
      <c r="O9" s="71">
        <v>15</v>
      </c>
      <c r="P9" s="71">
        <v>16</v>
      </c>
      <c r="Q9" s="71">
        <v>17</v>
      </c>
      <c r="R9" s="71">
        <v>18</v>
      </c>
      <c r="S9" s="71">
        <v>19</v>
      </c>
      <c r="T9" s="71">
        <v>20</v>
      </c>
      <c r="U9" s="71">
        <v>21</v>
      </c>
      <c r="V9" s="71">
        <v>22</v>
      </c>
      <c r="W9" s="71">
        <v>23</v>
      </c>
      <c r="X9" s="71">
        <v>24</v>
      </c>
    </row>
    <row r="10" ht="20.25" customHeight="1" spans="1:24">
      <c r="A10" s="22" t="s">
        <v>203</v>
      </c>
      <c r="B10" s="22" t="s">
        <v>70</v>
      </c>
      <c r="C10" s="22" t="s">
        <v>204</v>
      </c>
      <c r="D10" s="22" t="s">
        <v>205</v>
      </c>
      <c r="E10" s="22" t="s">
        <v>115</v>
      </c>
      <c r="F10" s="22" t="s">
        <v>116</v>
      </c>
      <c r="G10" s="22" t="s">
        <v>206</v>
      </c>
      <c r="H10" s="22" t="s">
        <v>207</v>
      </c>
      <c r="I10" s="111">
        <v>2159340</v>
      </c>
      <c r="J10" s="111">
        <v>2159340</v>
      </c>
      <c r="K10" s="111"/>
      <c r="L10" s="111"/>
      <c r="M10" s="111">
        <v>2159340</v>
      </c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ht="20.25" customHeight="1" spans="1:24">
      <c r="A11" s="22" t="s">
        <v>203</v>
      </c>
      <c r="B11" s="22" t="s">
        <v>70</v>
      </c>
      <c r="C11" s="22" t="s">
        <v>204</v>
      </c>
      <c r="D11" s="22" t="s">
        <v>205</v>
      </c>
      <c r="E11" s="22" t="s">
        <v>115</v>
      </c>
      <c r="F11" s="22" t="s">
        <v>116</v>
      </c>
      <c r="G11" s="22" t="s">
        <v>208</v>
      </c>
      <c r="H11" s="22" t="s">
        <v>209</v>
      </c>
      <c r="I11" s="111">
        <v>404580</v>
      </c>
      <c r="J11" s="111">
        <v>404580</v>
      </c>
      <c r="K11" s="59"/>
      <c r="L11" s="59"/>
      <c r="M11" s="111">
        <v>404580</v>
      </c>
      <c r="N11" s="59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ht="20.25" customHeight="1" spans="1:24">
      <c r="A12" s="22" t="s">
        <v>203</v>
      </c>
      <c r="B12" s="22" t="s">
        <v>70</v>
      </c>
      <c r="C12" s="22" t="s">
        <v>204</v>
      </c>
      <c r="D12" s="22" t="s">
        <v>205</v>
      </c>
      <c r="E12" s="22" t="s">
        <v>115</v>
      </c>
      <c r="F12" s="22" t="s">
        <v>116</v>
      </c>
      <c r="G12" s="22" t="s">
        <v>210</v>
      </c>
      <c r="H12" s="22" t="s">
        <v>211</v>
      </c>
      <c r="I12" s="111">
        <v>179945</v>
      </c>
      <c r="J12" s="111">
        <v>179945</v>
      </c>
      <c r="K12" s="59"/>
      <c r="L12" s="59"/>
      <c r="M12" s="111">
        <v>179945</v>
      </c>
      <c r="N12" s="59"/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ht="20.25" customHeight="1" spans="1:24">
      <c r="A13" s="22" t="s">
        <v>203</v>
      </c>
      <c r="B13" s="22" t="s">
        <v>70</v>
      </c>
      <c r="C13" s="22" t="s">
        <v>204</v>
      </c>
      <c r="D13" s="22" t="s">
        <v>205</v>
      </c>
      <c r="E13" s="22" t="s">
        <v>115</v>
      </c>
      <c r="F13" s="22" t="s">
        <v>116</v>
      </c>
      <c r="G13" s="22" t="s">
        <v>212</v>
      </c>
      <c r="H13" s="22" t="s">
        <v>213</v>
      </c>
      <c r="I13" s="111">
        <v>959820</v>
      </c>
      <c r="J13" s="111">
        <v>959820</v>
      </c>
      <c r="K13" s="59"/>
      <c r="L13" s="59"/>
      <c r="M13" s="111">
        <v>959820</v>
      </c>
      <c r="N13" s="59"/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ht="20.25" customHeight="1" spans="1:24">
      <c r="A14" s="22" t="s">
        <v>203</v>
      </c>
      <c r="B14" s="22" t="s">
        <v>70</v>
      </c>
      <c r="C14" s="22" t="s">
        <v>204</v>
      </c>
      <c r="D14" s="22" t="s">
        <v>205</v>
      </c>
      <c r="E14" s="22" t="s">
        <v>115</v>
      </c>
      <c r="F14" s="22" t="s">
        <v>116</v>
      </c>
      <c r="G14" s="22" t="s">
        <v>212</v>
      </c>
      <c r="H14" s="22" t="s">
        <v>213</v>
      </c>
      <c r="I14" s="111">
        <v>474720</v>
      </c>
      <c r="J14" s="111">
        <v>474720</v>
      </c>
      <c r="K14" s="59"/>
      <c r="L14" s="59"/>
      <c r="M14" s="111">
        <v>474720</v>
      </c>
      <c r="N14" s="59"/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ht="20.25" customHeight="1" spans="1:24">
      <c r="A15" s="22" t="s">
        <v>203</v>
      </c>
      <c r="B15" s="22" t="s">
        <v>70</v>
      </c>
      <c r="C15" s="22" t="s">
        <v>204</v>
      </c>
      <c r="D15" s="22" t="s">
        <v>205</v>
      </c>
      <c r="E15" s="22" t="s">
        <v>115</v>
      </c>
      <c r="F15" s="22" t="s">
        <v>116</v>
      </c>
      <c r="G15" s="22" t="s">
        <v>212</v>
      </c>
      <c r="H15" s="22" t="s">
        <v>213</v>
      </c>
      <c r="I15" s="111">
        <v>876120</v>
      </c>
      <c r="J15" s="111">
        <v>876120</v>
      </c>
      <c r="K15" s="59"/>
      <c r="L15" s="59"/>
      <c r="M15" s="111">
        <v>876120</v>
      </c>
      <c r="N15" s="59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ht="20.25" customHeight="1" spans="1:24">
      <c r="A16" s="22" t="s">
        <v>203</v>
      </c>
      <c r="B16" s="22" t="s">
        <v>70</v>
      </c>
      <c r="C16" s="22" t="s">
        <v>214</v>
      </c>
      <c r="D16" s="22" t="s">
        <v>215</v>
      </c>
      <c r="E16" s="22" t="s">
        <v>103</v>
      </c>
      <c r="F16" s="22" t="s">
        <v>104</v>
      </c>
      <c r="G16" s="22" t="s">
        <v>216</v>
      </c>
      <c r="H16" s="22" t="s">
        <v>217</v>
      </c>
      <c r="I16" s="111">
        <v>924307.2</v>
      </c>
      <c r="J16" s="111">
        <v>924307.2</v>
      </c>
      <c r="K16" s="59"/>
      <c r="L16" s="59"/>
      <c r="M16" s="111">
        <v>924307.2</v>
      </c>
      <c r="N16" s="59"/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ht="20.25" customHeight="1" spans="1:24">
      <c r="A17" s="22" t="s">
        <v>203</v>
      </c>
      <c r="B17" s="22" t="s">
        <v>70</v>
      </c>
      <c r="C17" s="22" t="s">
        <v>214</v>
      </c>
      <c r="D17" s="22" t="s">
        <v>215</v>
      </c>
      <c r="E17" s="22" t="s">
        <v>105</v>
      </c>
      <c r="F17" s="22" t="s">
        <v>106</v>
      </c>
      <c r="G17" s="22" t="s">
        <v>218</v>
      </c>
      <c r="H17" s="22" t="s">
        <v>219</v>
      </c>
      <c r="I17" s="111">
        <v>187500</v>
      </c>
      <c r="J17" s="111">
        <v>187500</v>
      </c>
      <c r="K17" s="59"/>
      <c r="L17" s="59"/>
      <c r="M17" s="111">
        <v>187500</v>
      </c>
      <c r="N17" s="59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ht="20.25" customHeight="1" spans="1:24">
      <c r="A18" s="22" t="s">
        <v>203</v>
      </c>
      <c r="B18" s="22" t="s">
        <v>70</v>
      </c>
      <c r="C18" s="22" t="s">
        <v>214</v>
      </c>
      <c r="D18" s="22" t="s">
        <v>215</v>
      </c>
      <c r="E18" s="22" t="s">
        <v>125</v>
      </c>
      <c r="F18" s="22" t="s">
        <v>126</v>
      </c>
      <c r="G18" s="22" t="s">
        <v>220</v>
      </c>
      <c r="H18" s="22" t="s">
        <v>221</v>
      </c>
      <c r="I18" s="111">
        <v>385087.08</v>
      </c>
      <c r="J18" s="111">
        <v>385087.08</v>
      </c>
      <c r="K18" s="59"/>
      <c r="L18" s="59"/>
      <c r="M18" s="111">
        <v>385087.08</v>
      </c>
      <c r="N18" s="59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ht="20.25" customHeight="1" spans="1:24">
      <c r="A19" s="22" t="s">
        <v>203</v>
      </c>
      <c r="B19" s="22" t="s">
        <v>70</v>
      </c>
      <c r="C19" s="22" t="s">
        <v>214</v>
      </c>
      <c r="D19" s="22" t="s">
        <v>215</v>
      </c>
      <c r="E19" s="22" t="s">
        <v>127</v>
      </c>
      <c r="F19" s="22" t="s">
        <v>128</v>
      </c>
      <c r="G19" s="22" t="s">
        <v>222</v>
      </c>
      <c r="H19" s="22" t="s">
        <v>223</v>
      </c>
      <c r="I19" s="111">
        <v>243726</v>
      </c>
      <c r="J19" s="111">
        <v>243726</v>
      </c>
      <c r="K19" s="59"/>
      <c r="L19" s="59"/>
      <c r="M19" s="111">
        <v>243726</v>
      </c>
      <c r="N19" s="59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ht="20.25" customHeight="1" spans="1:24">
      <c r="A20" s="22" t="s">
        <v>203</v>
      </c>
      <c r="B20" s="22" t="s">
        <v>70</v>
      </c>
      <c r="C20" s="22" t="s">
        <v>214</v>
      </c>
      <c r="D20" s="22" t="s">
        <v>215</v>
      </c>
      <c r="E20" s="22" t="s">
        <v>127</v>
      </c>
      <c r="F20" s="22" t="s">
        <v>128</v>
      </c>
      <c r="G20" s="22" t="s">
        <v>222</v>
      </c>
      <c r="H20" s="22" t="s">
        <v>223</v>
      </c>
      <c r="I20" s="111">
        <v>114318</v>
      </c>
      <c r="J20" s="111">
        <v>114318</v>
      </c>
      <c r="K20" s="59"/>
      <c r="L20" s="59"/>
      <c r="M20" s="111">
        <v>114318</v>
      </c>
      <c r="N20" s="59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ht="20.25" customHeight="1" spans="1:24">
      <c r="A21" s="22" t="s">
        <v>203</v>
      </c>
      <c r="B21" s="22" t="s">
        <v>70</v>
      </c>
      <c r="C21" s="22" t="s">
        <v>214</v>
      </c>
      <c r="D21" s="22" t="s">
        <v>215</v>
      </c>
      <c r="E21" s="22" t="s">
        <v>115</v>
      </c>
      <c r="F21" s="22" t="s">
        <v>116</v>
      </c>
      <c r="G21" s="22" t="s">
        <v>224</v>
      </c>
      <c r="H21" s="22" t="s">
        <v>225</v>
      </c>
      <c r="I21" s="111">
        <v>34121.64</v>
      </c>
      <c r="J21" s="111">
        <v>34121.64</v>
      </c>
      <c r="K21" s="59"/>
      <c r="L21" s="59"/>
      <c r="M21" s="111">
        <v>34121.64</v>
      </c>
      <c r="N21" s="59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ht="20.25" customHeight="1" spans="1:24">
      <c r="A22" s="22" t="s">
        <v>203</v>
      </c>
      <c r="B22" s="22" t="s">
        <v>70</v>
      </c>
      <c r="C22" s="22" t="s">
        <v>214</v>
      </c>
      <c r="D22" s="22" t="s">
        <v>215</v>
      </c>
      <c r="E22" s="22" t="s">
        <v>129</v>
      </c>
      <c r="F22" s="22" t="s">
        <v>130</v>
      </c>
      <c r="G22" s="22" t="s">
        <v>224</v>
      </c>
      <c r="H22" s="22" t="s">
        <v>225</v>
      </c>
      <c r="I22" s="111">
        <v>24285.84</v>
      </c>
      <c r="J22" s="111">
        <v>24285.84</v>
      </c>
      <c r="K22" s="59"/>
      <c r="L22" s="59"/>
      <c r="M22" s="111">
        <v>24285.84</v>
      </c>
      <c r="N22" s="59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ht="20.25" customHeight="1" spans="1:24">
      <c r="A23" s="22" t="s">
        <v>203</v>
      </c>
      <c r="B23" s="22" t="s">
        <v>70</v>
      </c>
      <c r="C23" s="22" t="s">
        <v>214</v>
      </c>
      <c r="D23" s="22" t="s">
        <v>215</v>
      </c>
      <c r="E23" s="22" t="s">
        <v>129</v>
      </c>
      <c r="F23" s="22" t="s">
        <v>130</v>
      </c>
      <c r="G23" s="22" t="s">
        <v>224</v>
      </c>
      <c r="H23" s="22" t="s">
        <v>225</v>
      </c>
      <c r="I23" s="111">
        <v>13951.44</v>
      </c>
      <c r="J23" s="111">
        <v>13951.44</v>
      </c>
      <c r="K23" s="59"/>
      <c r="L23" s="59"/>
      <c r="M23" s="111">
        <v>13951.44</v>
      </c>
      <c r="N23" s="59"/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ht="20.25" customHeight="1" spans="1:24">
      <c r="A24" s="22" t="s">
        <v>203</v>
      </c>
      <c r="B24" s="22" t="s">
        <v>70</v>
      </c>
      <c r="C24" s="22" t="s">
        <v>214</v>
      </c>
      <c r="D24" s="22" t="s">
        <v>215</v>
      </c>
      <c r="E24" s="22" t="s">
        <v>129</v>
      </c>
      <c r="F24" s="22" t="s">
        <v>130</v>
      </c>
      <c r="G24" s="22" t="s">
        <v>224</v>
      </c>
      <c r="H24" s="22" t="s">
        <v>225</v>
      </c>
      <c r="I24" s="111">
        <v>17548.27</v>
      </c>
      <c r="J24" s="111">
        <v>17548.27</v>
      </c>
      <c r="K24" s="59"/>
      <c r="L24" s="59"/>
      <c r="M24" s="111">
        <v>17548.27</v>
      </c>
      <c r="N24" s="59"/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ht="20.25" customHeight="1" spans="1:24">
      <c r="A25" s="22" t="s">
        <v>203</v>
      </c>
      <c r="B25" s="22" t="s">
        <v>70</v>
      </c>
      <c r="C25" s="22" t="s">
        <v>226</v>
      </c>
      <c r="D25" s="22" t="s">
        <v>227</v>
      </c>
      <c r="E25" s="22" t="s">
        <v>109</v>
      </c>
      <c r="F25" s="22" t="s">
        <v>110</v>
      </c>
      <c r="G25" s="22" t="s">
        <v>228</v>
      </c>
      <c r="H25" s="22" t="s">
        <v>229</v>
      </c>
      <c r="I25" s="111">
        <v>88200</v>
      </c>
      <c r="J25" s="111">
        <v>88200</v>
      </c>
      <c r="K25" s="59"/>
      <c r="L25" s="59"/>
      <c r="M25" s="111">
        <v>88200</v>
      </c>
      <c r="N25" s="59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ht="20.25" customHeight="1" spans="1:24">
      <c r="A26" s="22" t="s">
        <v>203</v>
      </c>
      <c r="B26" s="22" t="s">
        <v>70</v>
      </c>
      <c r="C26" s="22" t="s">
        <v>230</v>
      </c>
      <c r="D26" s="22" t="s">
        <v>231</v>
      </c>
      <c r="E26" s="22" t="s">
        <v>115</v>
      </c>
      <c r="F26" s="22" t="s">
        <v>116</v>
      </c>
      <c r="G26" s="22" t="s">
        <v>232</v>
      </c>
      <c r="H26" s="22" t="s">
        <v>233</v>
      </c>
      <c r="I26" s="111">
        <v>120000</v>
      </c>
      <c r="J26" s="111">
        <v>120000</v>
      </c>
      <c r="K26" s="59"/>
      <c r="L26" s="59"/>
      <c r="M26" s="111">
        <v>120000</v>
      </c>
      <c r="N26" s="59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ht="20.25" customHeight="1" spans="1:24">
      <c r="A27" s="22" t="s">
        <v>203</v>
      </c>
      <c r="B27" s="22" t="s">
        <v>70</v>
      </c>
      <c r="C27" s="22" t="s">
        <v>234</v>
      </c>
      <c r="D27" s="22" t="s">
        <v>180</v>
      </c>
      <c r="E27" s="22" t="s">
        <v>115</v>
      </c>
      <c r="F27" s="22" t="s">
        <v>116</v>
      </c>
      <c r="G27" s="22" t="s">
        <v>235</v>
      </c>
      <c r="H27" s="22" t="s">
        <v>180</v>
      </c>
      <c r="I27" s="111">
        <v>30000</v>
      </c>
      <c r="J27" s="111">
        <v>30000</v>
      </c>
      <c r="K27" s="59"/>
      <c r="L27" s="59"/>
      <c r="M27" s="111">
        <v>30000</v>
      </c>
      <c r="N27" s="59"/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ht="20.25" customHeight="1" spans="1:24">
      <c r="A28" s="22" t="s">
        <v>203</v>
      </c>
      <c r="B28" s="22" t="s">
        <v>70</v>
      </c>
      <c r="C28" s="22" t="s">
        <v>236</v>
      </c>
      <c r="D28" s="22" t="s">
        <v>237</v>
      </c>
      <c r="E28" s="22" t="s">
        <v>115</v>
      </c>
      <c r="F28" s="22" t="s">
        <v>116</v>
      </c>
      <c r="G28" s="22" t="s">
        <v>238</v>
      </c>
      <c r="H28" s="22" t="s">
        <v>237</v>
      </c>
      <c r="I28" s="111">
        <v>114411.6</v>
      </c>
      <c r="J28" s="111">
        <v>114411.6</v>
      </c>
      <c r="K28" s="59"/>
      <c r="L28" s="59"/>
      <c r="M28" s="111">
        <v>114411.6</v>
      </c>
      <c r="N28" s="59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ht="20.25" customHeight="1" spans="1:24">
      <c r="A29" s="22" t="s">
        <v>203</v>
      </c>
      <c r="B29" s="22" t="s">
        <v>70</v>
      </c>
      <c r="C29" s="22" t="s">
        <v>239</v>
      </c>
      <c r="D29" s="22" t="s">
        <v>240</v>
      </c>
      <c r="E29" s="22" t="s">
        <v>115</v>
      </c>
      <c r="F29" s="22" t="s">
        <v>116</v>
      </c>
      <c r="G29" s="22" t="s">
        <v>241</v>
      </c>
      <c r="H29" s="22" t="s">
        <v>242</v>
      </c>
      <c r="I29" s="111">
        <v>110435.52</v>
      </c>
      <c r="J29" s="111">
        <v>110435.52</v>
      </c>
      <c r="K29" s="59"/>
      <c r="L29" s="59"/>
      <c r="M29" s="111">
        <v>110435.52</v>
      </c>
      <c r="N29" s="59"/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ht="20.25" customHeight="1" spans="1:24">
      <c r="A30" s="22" t="s">
        <v>203</v>
      </c>
      <c r="B30" s="22" t="s">
        <v>70</v>
      </c>
      <c r="C30" s="22" t="s">
        <v>239</v>
      </c>
      <c r="D30" s="22" t="s">
        <v>240</v>
      </c>
      <c r="E30" s="22" t="s">
        <v>115</v>
      </c>
      <c r="F30" s="22" t="s">
        <v>116</v>
      </c>
      <c r="G30" s="22" t="s">
        <v>243</v>
      </c>
      <c r="H30" s="22" t="s">
        <v>244</v>
      </c>
      <c r="I30" s="111">
        <v>94000</v>
      </c>
      <c r="J30" s="111">
        <v>94000</v>
      </c>
      <c r="K30" s="59"/>
      <c r="L30" s="59"/>
      <c r="M30" s="111">
        <v>94000</v>
      </c>
      <c r="N30" s="59"/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ht="20.25" customHeight="1" spans="1:24">
      <c r="A31" s="22" t="s">
        <v>203</v>
      </c>
      <c r="B31" s="22" t="s">
        <v>70</v>
      </c>
      <c r="C31" s="22" t="s">
        <v>239</v>
      </c>
      <c r="D31" s="22" t="s">
        <v>240</v>
      </c>
      <c r="E31" s="22" t="s">
        <v>115</v>
      </c>
      <c r="F31" s="22" t="s">
        <v>116</v>
      </c>
      <c r="G31" s="22" t="s">
        <v>245</v>
      </c>
      <c r="H31" s="22" t="s">
        <v>246</v>
      </c>
      <c r="I31" s="111">
        <v>40000</v>
      </c>
      <c r="J31" s="111">
        <v>40000</v>
      </c>
      <c r="K31" s="59"/>
      <c r="L31" s="59"/>
      <c r="M31" s="111">
        <v>40000</v>
      </c>
      <c r="N31" s="59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ht="20.25" customHeight="1" spans="1:24">
      <c r="A32" s="22" t="s">
        <v>203</v>
      </c>
      <c r="B32" s="22" t="s">
        <v>70</v>
      </c>
      <c r="C32" s="22" t="s">
        <v>239</v>
      </c>
      <c r="D32" s="22" t="s">
        <v>240</v>
      </c>
      <c r="E32" s="22" t="s">
        <v>115</v>
      </c>
      <c r="F32" s="22" t="s">
        <v>116</v>
      </c>
      <c r="G32" s="22" t="s">
        <v>247</v>
      </c>
      <c r="H32" s="22" t="s">
        <v>248</v>
      </c>
      <c r="I32" s="111">
        <v>70000</v>
      </c>
      <c r="J32" s="111">
        <v>70000</v>
      </c>
      <c r="K32" s="59"/>
      <c r="L32" s="59"/>
      <c r="M32" s="111">
        <v>70000</v>
      </c>
      <c r="N32" s="59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ht="20.25" customHeight="1" spans="1:24">
      <c r="A33" s="22" t="s">
        <v>203</v>
      </c>
      <c r="B33" s="22" t="s">
        <v>70</v>
      </c>
      <c r="C33" s="22" t="s">
        <v>239</v>
      </c>
      <c r="D33" s="22" t="s">
        <v>240</v>
      </c>
      <c r="E33" s="22" t="s">
        <v>101</v>
      </c>
      <c r="F33" s="22" t="s">
        <v>102</v>
      </c>
      <c r="G33" s="22" t="s">
        <v>249</v>
      </c>
      <c r="H33" s="22" t="s">
        <v>250</v>
      </c>
      <c r="I33" s="111">
        <v>24300</v>
      </c>
      <c r="J33" s="111">
        <v>24300</v>
      </c>
      <c r="K33" s="59"/>
      <c r="L33" s="59"/>
      <c r="M33" s="111">
        <v>24300</v>
      </c>
      <c r="N33" s="59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ht="20.25" customHeight="1" spans="1:24">
      <c r="A34" s="22" t="s">
        <v>203</v>
      </c>
      <c r="B34" s="22" t="s">
        <v>70</v>
      </c>
      <c r="C34" s="22" t="s">
        <v>239</v>
      </c>
      <c r="D34" s="22" t="s">
        <v>240</v>
      </c>
      <c r="E34" s="22" t="s">
        <v>115</v>
      </c>
      <c r="F34" s="22" t="s">
        <v>116</v>
      </c>
      <c r="G34" s="22" t="s">
        <v>249</v>
      </c>
      <c r="H34" s="22" t="s">
        <v>250</v>
      </c>
      <c r="I34" s="111">
        <v>131600</v>
      </c>
      <c r="J34" s="111">
        <v>131600</v>
      </c>
      <c r="K34" s="59"/>
      <c r="L34" s="59"/>
      <c r="M34" s="111">
        <v>131600</v>
      </c>
      <c r="N34" s="59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ht="20.25" customHeight="1" spans="1:24">
      <c r="A35" s="22" t="s">
        <v>203</v>
      </c>
      <c r="B35" s="22" t="s">
        <v>70</v>
      </c>
      <c r="C35" s="22" t="s">
        <v>239</v>
      </c>
      <c r="D35" s="22" t="s">
        <v>240</v>
      </c>
      <c r="E35" s="22" t="s">
        <v>115</v>
      </c>
      <c r="F35" s="22" t="s">
        <v>116</v>
      </c>
      <c r="G35" s="22" t="s">
        <v>251</v>
      </c>
      <c r="H35" s="22" t="s">
        <v>252</v>
      </c>
      <c r="I35" s="111">
        <v>35640.48</v>
      </c>
      <c r="J35" s="111">
        <v>35640.48</v>
      </c>
      <c r="K35" s="59"/>
      <c r="L35" s="59"/>
      <c r="M35" s="111">
        <v>35640.48</v>
      </c>
      <c r="N35" s="59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ht="20.25" customHeight="1" spans="1:24">
      <c r="A36" s="22" t="s">
        <v>203</v>
      </c>
      <c r="B36" s="22" t="s">
        <v>70</v>
      </c>
      <c r="C36" s="22" t="s">
        <v>253</v>
      </c>
      <c r="D36" s="22" t="s">
        <v>136</v>
      </c>
      <c r="E36" s="22" t="s">
        <v>135</v>
      </c>
      <c r="F36" s="22" t="s">
        <v>136</v>
      </c>
      <c r="G36" s="22" t="s">
        <v>254</v>
      </c>
      <c r="H36" s="22" t="s">
        <v>136</v>
      </c>
      <c r="I36" s="111">
        <v>857918.4</v>
      </c>
      <c r="J36" s="111">
        <v>857918.4</v>
      </c>
      <c r="K36" s="59"/>
      <c r="L36" s="59"/>
      <c r="M36" s="111">
        <v>857918.4</v>
      </c>
      <c r="N36" s="59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ht="20.25" customHeight="1" spans="1:24">
      <c r="A37" s="22" t="s">
        <v>203</v>
      </c>
      <c r="B37" s="22" t="s">
        <v>70</v>
      </c>
      <c r="C37" s="22" t="s">
        <v>255</v>
      </c>
      <c r="D37" s="22" t="s">
        <v>256</v>
      </c>
      <c r="E37" s="22" t="s">
        <v>101</v>
      </c>
      <c r="F37" s="22" t="s">
        <v>102</v>
      </c>
      <c r="G37" s="22" t="s">
        <v>228</v>
      </c>
      <c r="H37" s="22" t="s">
        <v>229</v>
      </c>
      <c r="I37" s="111">
        <v>388800</v>
      </c>
      <c r="J37" s="111">
        <v>388800</v>
      </c>
      <c r="K37" s="59"/>
      <c r="L37" s="59"/>
      <c r="M37" s="111">
        <v>388800</v>
      </c>
      <c r="N37" s="59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ht="20.25" customHeight="1" spans="1:24">
      <c r="A38" s="22" t="s">
        <v>203</v>
      </c>
      <c r="B38" s="22" t="s">
        <v>70</v>
      </c>
      <c r="C38" s="22" t="s">
        <v>255</v>
      </c>
      <c r="D38" s="22" t="s">
        <v>256</v>
      </c>
      <c r="E38" s="22" t="s">
        <v>101</v>
      </c>
      <c r="F38" s="22" t="s">
        <v>102</v>
      </c>
      <c r="G38" s="22" t="s">
        <v>228</v>
      </c>
      <c r="H38" s="22" t="s">
        <v>229</v>
      </c>
      <c r="I38" s="111">
        <v>43200</v>
      </c>
      <c r="J38" s="111">
        <v>43200</v>
      </c>
      <c r="K38" s="59"/>
      <c r="L38" s="59"/>
      <c r="M38" s="111">
        <v>43200</v>
      </c>
      <c r="N38" s="59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ht="20.25" customHeight="1" spans="1:24">
      <c r="A39" s="22" t="s">
        <v>203</v>
      </c>
      <c r="B39" s="22" t="s">
        <v>70</v>
      </c>
      <c r="C39" s="22" t="s">
        <v>257</v>
      </c>
      <c r="D39" s="22" t="s">
        <v>258</v>
      </c>
      <c r="E39" s="22" t="s">
        <v>115</v>
      </c>
      <c r="F39" s="22" t="s">
        <v>116</v>
      </c>
      <c r="G39" s="22" t="s">
        <v>210</v>
      </c>
      <c r="H39" s="22" t="s">
        <v>211</v>
      </c>
      <c r="I39" s="111">
        <v>423000</v>
      </c>
      <c r="J39" s="111">
        <v>423000</v>
      </c>
      <c r="K39" s="59"/>
      <c r="L39" s="59"/>
      <c r="M39" s="111">
        <v>423000</v>
      </c>
      <c r="N39" s="59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ht="20.25" customHeight="1" spans="1:24">
      <c r="A40" s="22" t="s">
        <v>203</v>
      </c>
      <c r="B40" s="22" t="s">
        <v>70</v>
      </c>
      <c r="C40" s="22" t="s">
        <v>257</v>
      </c>
      <c r="D40" s="22" t="s">
        <v>258</v>
      </c>
      <c r="E40" s="22" t="s">
        <v>115</v>
      </c>
      <c r="F40" s="22" t="s">
        <v>116</v>
      </c>
      <c r="G40" s="22" t="s">
        <v>212</v>
      </c>
      <c r="H40" s="22" t="s">
        <v>213</v>
      </c>
      <c r="I40" s="111">
        <v>394800</v>
      </c>
      <c r="J40" s="111">
        <v>394800</v>
      </c>
      <c r="K40" s="59"/>
      <c r="L40" s="59"/>
      <c r="M40" s="111">
        <v>394800</v>
      </c>
      <c r="N40" s="59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ht="20.25" customHeight="1" spans="1:24">
      <c r="A41" s="22" t="s">
        <v>203</v>
      </c>
      <c r="B41" s="22" t="s">
        <v>70</v>
      </c>
      <c r="C41" s="22" t="s">
        <v>257</v>
      </c>
      <c r="D41" s="22" t="s">
        <v>258</v>
      </c>
      <c r="E41" s="22" t="s">
        <v>115</v>
      </c>
      <c r="F41" s="22" t="s">
        <v>116</v>
      </c>
      <c r="G41" s="22" t="s">
        <v>212</v>
      </c>
      <c r="H41" s="22" t="s">
        <v>213</v>
      </c>
      <c r="I41" s="111">
        <v>451200</v>
      </c>
      <c r="J41" s="111">
        <v>451200</v>
      </c>
      <c r="K41" s="59"/>
      <c r="L41" s="59"/>
      <c r="M41" s="111">
        <v>451200</v>
      </c>
      <c r="N41" s="59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ht="20.25" customHeight="1" spans="1:24">
      <c r="A42" s="22" t="s">
        <v>203</v>
      </c>
      <c r="B42" s="22" t="s">
        <v>70</v>
      </c>
      <c r="C42" s="22" t="s">
        <v>259</v>
      </c>
      <c r="D42" s="22" t="s">
        <v>260</v>
      </c>
      <c r="E42" s="22" t="s">
        <v>115</v>
      </c>
      <c r="F42" s="22" t="s">
        <v>116</v>
      </c>
      <c r="G42" s="22" t="s">
        <v>261</v>
      </c>
      <c r="H42" s="22" t="s">
        <v>262</v>
      </c>
      <c r="I42" s="111">
        <v>768000</v>
      </c>
      <c r="J42" s="111">
        <v>768000</v>
      </c>
      <c r="K42" s="59"/>
      <c r="L42" s="59"/>
      <c r="M42" s="111">
        <v>768000</v>
      </c>
      <c r="N42" s="59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ht="17.25" customHeight="1" spans="1:24">
      <c r="A43" s="67" t="s">
        <v>175</v>
      </c>
      <c r="B43" s="68"/>
      <c r="C43" s="176"/>
      <c r="D43" s="176"/>
      <c r="E43" s="176"/>
      <c r="F43" s="176"/>
      <c r="G43" s="176"/>
      <c r="H43" s="177"/>
      <c r="I43" s="111">
        <v>11184876.47</v>
      </c>
      <c r="J43" s="111">
        <v>11184876.47</v>
      </c>
      <c r="K43" s="111"/>
      <c r="L43" s="111"/>
      <c r="M43" s="111">
        <v>11184876.47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66"/>
      <c r="E2" s="41"/>
      <c r="F2" s="41"/>
      <c r="G2" s="41"/>
      <c r="H2" s="41"/>
      <c r="U2" s="166"/>
      <c r="W2" s="171" t="s">
        <v>263</v>
      </c>
    </row>
    <row r="3" ht="46.5" customHeight="1" spans="1:23">
      <c r="A3" s="43" t="str">
        <f>"2025"&amp;"年部门项目支出预算表"</f>
        <v>2025年部门项目支出预算表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</row>
    <row r="4" ht="13.5" customHeight="1" spans="1:23">
      <c r="A4" s="44" t="str">
        <f>"单位名称："&amp;"昆明市晋宁区疾病预防控制中心"</f>
        <v>单位名称：昆明市晋宁区疾病预防控制中心</v>
      </c>
      <c r="B4" s="45"/>
      <c r="C4" s="45"/>
      <c r="D4" s="45"/>
      <c r="E4" s="45"/>
      <c r="F4" s="45"/>
      <c r="G4" s="45"/>
      <c r="H4" s="45"/>
      <c r="I4" s="46"/>
      <c r="J4" s="46"/>
      <c r="K4" s="46"/>
      <c r="L4" s="46"/>
      <c r="M4" s="46"/>
      <c r="N4" s="46"/>
      <c r="O4" s="46"/>
      <c r="P4" s="46"/>
      <c r="Q4" s="46"/>
      <c r="U4" s="166"/>
      <c r="W4" s="150" t="s">
        <v>1</v>
      </c>
    </row>
    <row r="5" ht="21.75" customHeight="1" spans="1:23">
      <c r="A5" s="48" t="s">
        <v>264</v>
      </c>
      <c r="B5" s="49" t="s">
        <v>187</v>
      </c>
      <c r="C5" s="48" t="s">
        <v>188</v>
      </c>
      <c r="D5" s="48" t="s">
        <v>265</v>
      </c>
      <c r="E5" s="49" t="s">
        <v>189</v>
      </c>
      <c r="F5" s="49" t="s">
        <v>190</v>
      </c>
      <c r="G5" s="49" t="s">
        <v>266</v>
      </c>
      <c r="H5" s="49" t="s">
        <v>267</v>
      </c>
      <c r="I5" s="63" t="s">
        <v>55</v>
      </c>
      <c r="J5" s="13" t="s">
        <v>268</v>
      </c>
      <c r="K5" s="14"/>
      <c r="L5" s="14"/>
      <c r="M5" s="36"/>
      <c r="N5" s="13" t="s">
        <v>195</v>
      </c>
      <c r="O5" s="14"/>
      <c r="P5" s="36"/>
      <c r="Q5" s="49" t="s">
        <v>61</v>
      </c>
      <c r="R5" s="13" t="s">
        <v>62</v>
      </c>
      <c r="S5" s="14"/>
      <c r="T5" s="14"/>
      <c r="U5" s="14"/>
      <c r="V5" s="14"/>
      <c r="W5" s="36"/>
    </row>
    <row r="6" ht="21.75" customHeight="1" spans="1:23">
      <c r="A6" s="50"/>
      <c r="B6" s="64"/>
      <c r="C6" s="50"/>
      <c r="D6" s="50"/>
      <c r="E6" s="51"/>
      <c r="F6" s="51"/>
      <c r="G6" s="51"/>
      <c r="H6" s="51"/>
      <c r="I6" s="64"/>
      <c r="J6" s="167" t="s">
        <v>58</v>
      </c>
      <c r="K6" s="168"/>
      <c r="L6" s="49" t="s">
        <v>59</v>
      </c>
      <c r="M6" s="49" t="s">
        <v>60</v>
      </c>
      <c r="N6" s="49" t="s">
        <v>58</v>
      </c>
      <c r="O6" s="49" t="s">
        <v>59</v>
      </c>
      <c r="P6" s="49" t="s">
        <v>60</v>
      </c>
      <c r="Q6" s="51"/>
      <c r="R6" s="49" t="s">
        <v>57</v>
      </c>
      <c r="S6" s="49" t="s">
        <v>64</v>
      </c>
      <c r="T6" s="49" t="s">
        <v>201</v>
      </c>
      <c r="U6" s="49" t="s">
        <v>66</v>
      </c>
      <c r="V6" s="49" t="s">
        <v>67</v>
      </c>
      <c r="W6" s="49" t="s">
        <v>68</v>
      </c>
    </row>
    <row r="7" ht="21" customHeight="1" spans="1:23">
      <c r="A7" s="64"/>
      <c r="B7" s="64"/>
      <c r="C7" s="64"/>
      <c r="D7" s="64"/>
      <c r="E7" s="64"/>
      <c r="F7" s="64"/>
      <c r="G7" s="64"/>
      <c r="H7" s="64"/>
      <c r="I7" s="64"/>
      <c r="J7" s="169" t="s">
        <v>57</v>
      </c>
      <c r="K7" s="170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ht="39.75" customHeight="1" spans="1:23">
      <c r="A8" s="53"/>
      <c r="B8" s="55"/>
      <c r="C8" s="53"/>
      <c r="D8" s="53"/>
      <c r="E8" s="54"/>
      <c r="F8" s="54"/>
      <c r="G8" s="54"/>
      <c r="H8" s="54"/>
      <c r="I8" s="55"/>
      <c r="J8" s="18" t="s">
        <v>57</v>
      </c>
      <c r="K8" s="18" t="s">
        <v>269</v>
      </c>
      <c r="L8" s="54"/>
      <c r="M8" s="54"/>
      <c r="N8" s="54"/>
      <c r="O8" s="54"/>
      <c r="P8" s="54"/>
      <c r="Q8" s="54"/>
      <c r="R8" s="54"/>
      <c r="S8" s="54"/>
      <c r="T8" s="54"/>
      <c r="U8" s="55"/>
      <c r="V8" s="54"/>
      <c r="W8" s="54"/>
    </row>
    <row r="9" ht="15" customHeight="1" spans="1:23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71">
        <v>12</v>
      </c>
      <c r="M9" s="71">
        <v>13</v>
      </c>
      <c r="N9" s="71">
        <v>14</v>
      </c>
      <c r="O9" s="71">
        <v>15</v>
      </c>
      <c r="P9" s="71">
        <v>16</v>
      </c>
      <c r="Q9" s="71">
        <v>17</v>
      </c>
      <c r="R9" s="71">
        <v>18</v>
      </c>
      <c r="S9" s="71">
        <v>19</v>
      </c>
      <c r="T9" s="71">
        <v>20</v>
      </c>
      <c r="U9" s="56">
        <v>21</v>
      </c>
      <c r="V9" s="71">
        <v>22</v>
      </c>
      <c r="W9" s="56">
        <v>23</v>
      </c>
    </row>
    <row r="10" ht="21.75" customHeight="1" spans="1:23">
      <c r="A10" s="100" t="s">
        <v>270</v>
      </c>
      <c r="B10" s="100" t="s">
        <v>271</v>
      </c>
      <c r="C10" s="100" t="s">
        <v>272</v>
      </c>
      <c r="D10" s="100" t="s">
        <v>70</v>
      </c>
      <c r="E10" s="100" t="s">
        <v>121</v>
      </c>
      <c r="F10" s="100" t="s">
        <v>122</v>
      </c>
      <c r="G10" s="100" t="s">
        <v>241</v>
      </c>
      <c r="H10" s="100" t="s">
        <v>242</v>
      </c>
      <c r="I10" s="111">
        <v>400000</v>
      </c>
      <c r="J10" s="111">
        <v>400000</v>
      </c>
      <c r="K10" s="111">
        <v>400000</v>
      </c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</row>
    <row r="11" ht="21.75" customHeight="1" spans="1:23">
      <c r="A11" s="100" t="s">
        <v>270</v>
      </c>
      <c r="B11" s="100" t="s">
        <v>273</v>
      </c>
      <c r="C11" s="100" t="s">
        <v>274</v>
      </c>
      <c r="D11" s="100" t="s">
        <v>70</v>
      </c>
      <c r="E11" s="100" t="s">
        <v>117</v>
      </c>
      <c r="F11" s="100" t="s">
        <v>118</v>
      </c>
      <c r="G11" s="100" t="s">
        <v>241</v>
      </c>
      <c r="H11" s="100" t="s">
        <v>242</v>
      </c>
      <c r="I11" s="111">
        <v>5536.33</v>
      </c>
      <c r="J11" s="111"/>
      <c r="K11" s="111"/>
      <c r="L11" s="111"/>
      <c r="M11" s="111"/>
      <c r="N11" s="111"/>
      <c r="O11" s="111"/>
      <c r="P11" s="111"/>
      <c r="Q11" s="111"/>
      <c r="R11" s="111">
        <v>5536.33</v>
      </c>
      <c r="S11" s="111"/>
      <c r="T11" s="111"/>
      <c r="U11" s="111"/>
      <c r="V11" s="111"/>
      <c r="W11" s="111">
        <v>5536.33</v>
      </c>
    </row>
    <row r="12" ht="21.75" customHeight="1" spans="1:23">
      <c r="A12" s="100" t="s">
        <v>270</v>
      </c>
      <c r="B12" s="100" t="s">
        <v>275</v>
      </c>
      <c r="C12" s="100" t="s">
        <v>276</v>
      </c>
      <c r="D12" s="100" t="s">
        <v>70</v>
      </c>
      <c r="E12" s="100" t="s">
        <v>119</v>
      </c>
      <c r="F12" s="100" t="s">
        <v>120</v>
      </c>
      <c r="G12" s="100" t="s">
        <v>277</v>
      </c>
      <c r="H12" s="100" t="s">
        <v>278</v>
      </c>
      <c r="I12" s="111">
        <v>2000000</v>
      </c>
      <c r="J12" s="111">
        <v>2000000</v>
      </c>
      <c r="K12" s="111">
        <v>2000000</v>
      </c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</row>
    <row r="13" ht="21.75" customHeight="1" spans="1:23">
      <c r="A13" s="100" t="s">
        <v>279</v>
      </c>
      <c r="B13" s="100" t="s">
        <v>280</v>
      </c>
      <c r="C13" s="100" t="s">
        <v>281</v>
      </c>
      <c r="D13" s="100" t="s">
        <v>70</v>
      </c>
      <c r="E13" s="100" t="s">
        <v>121</v>
      </c>
      <c r="F13" s="100" t="s">
        <v>122</v>
      </c>
      <c r="G13" s="100" t="s">
        <v>277</v>
      </c>
      <c r="H13" s="100" t="s">
        <v>278</v>
      </c>
      <c r="I13" s="111">
        <v>480000</v>
      </c>
      <c r="J13" s="111">
        <v>480000</v>
      </c>
      <c r="K13" s="111">
        <v>480000</v>
      </c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</row>
    <row r="14" ht="21.75" customHeight="1" spans="1:23">
      <c r="A14" s="100" t="s">
        <v>279</v>
      </c>
      <c r="B14" s="100" t="s">
        <v>282</v>
      </c>
      <c r="C14" s="100" t="s">
        <v>283</v>
      </c>
      <c r="D14" s="100" t="s">
        <v>70</v>
      </c>
      <c r="E14" s="100" t="s">
        <v>117</v>
      </c>
      <c r="F14" s="100" t="s">
        <v>118</v>
      </c>
      <c r="G14" s="100" t="s">
        <v>228</v>
      </c>
      <c r="H14" s="100" t="s">
        <v>229</v>
      </c>
      <c r="I14" s="111">
        <v>70000</v>
      </c>
      <c r="J14" s="111">
        <v>70000</v>
      </c>
      <c r="K14" s="111">
        <v>70000</v>
      </c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ht="21.75" customHeight="1" spans="1:23">
      <c r="A15" s="100" t="s">
        <v>284</v>
      </c>
      <c r="B15" s="100" t="s">
        <v>285</v>
      </c>
      <c r="C15" s="100" t="s">
        <v>286</v>
      </c>
      <c r="D15" s="100" t="s">
        <v>70</v>
      </c>
      <c r="E15" s="100" t="s">
        <v>119</v>
      </c>
      <c r="F15" s="100" t="s">
        <v>120</v>
      </c>
      <c r="G15" s="100" t="s">
        <v>277</v>
      </c>
      <c r="H15" s="100" t="s">
        <v>278</v>
      </c>
      <c r="I15" s="111">
        <v>54362.29</v>
      </c>
      <c r="J15" s="111"/>
      <c r="K15" s="111"/>
      <c r="L15" s="111"/>
      <c r="M15" s="111"/>
      <c r="N15" s="111"/>
      <c r="O15" s="111"/>
      <c r="P15" s="111"/>
      <c r="Q15" s="111"/>
      <c r="R15" s="111">
        <v>54362.29</v>
      </c>
      <c r="S15" s="111"/>
      <c r="T15" s="111"/>
      <c r="U15" s="111"/>
      <c r="V15" s="111"/>
      <c r="W15" s="111">
        <v>54362.29</v>
      </c>
    </row>
    <row r="16" ht="18.75" customHeight="1" spans="1:23">
      <c r="A16" s="67" t="s">
        <v>175</v>
      </c>
      <c r="B16" s="68"/>
      <c r="C16" s="68"/>
      <c r="D16" s="68"/>
      <c r="E16" s="68"/>
      <c r="F16" s="68"/>
      <c r="G16" s="68"/>
      <c r="H16" s="69"/>
      <c r="I16" s="111">
        <v>3009898.62</v>
      </c>
      <c r="J16" s="111">
        <v>2950000</v>
      </c>
      <c r="K16" s="111">
        <v>2950000</v>
      </c>
      <c r="L16" s="111"/>
      <c r="M16" s="111"/>
      <c r="N16" s="111"/>
      <c r="O16" s="111"/>
      <c r="P16" s="111"/>
      <c r="Q16" s="111"/>
      <c r="R16" s="111">
        <v>59898.62</v>
      </c>
      <c r="S16" s="111"/>
      <c r="T16" s="111"/>
      <c r="U16" s="111"/>
      <c r="V16" s="111"/>
      <c r="W16" s="111">
        <v>59898.62</v>
      </c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5"/>
  <sheetViews>
    <sheetView showZeros="0" workbookViewId="0">
      <pane ySplit="1" topLeftCell="A19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42" t="s">
        <v>287</v>
      </c>
    </row>
    <row r="3" ht="39.75" customHeight="1" spans="1:10">
      <c r="A3" s="97" t="str">
        <f>"2025"&amp;"年部门项目支出绩效目标表"</f>
        <v>2025年部门项目支出绩效目标表</v>
      </c>
      <c r="B3" s="43"/>
      <c r="C3" s="43"/>
      <c r="D3" s="43"/>
      <c r="E3" s="43"/>
      <c r="F3" s="98"/>
      <c r="G3" s="43"/>
      <c r="H3" s="98"/>
      <c r="I3" s="98"/>
      <c r="J3" s="43"/>
    </row>
    <row r="4" ht="17.25" customHeight="1" spans="1:1">
      <c r="A4" s="44" t="str">
        <f>"单位名称："&amp;"昆明市晋宁区疾病预防控制中心"</f>
        <v>单位名称：昆明市晋宁区疾病预防控制中心</v>
      </c>
    </row>
    <row r="5" ht="44.25" customHeight="1" spans="1:10">
      <c r="A5" s="18" t="s">
        <v>188</v>
      </c>
      <c r="B5" s="18" t="s">
        <v>288</v>
      </c>
      <c r="C5" s="18" t="s">
        <v>289</v>
      </c>
      <c r="D5" s="18" t="s">
        <v>290</v>
      </c>
      <c r="E5" s="18" t="s">
        <v>291</v>
      </c>
      <c r="F5" s="99" t="s">
        <v>292</v>
      </c>
      <c r="G5" s="18" t="s">
        <v>293</v>
      </c>
      <c r="H5" s="99" t="s">
        <v>294</v>
      </c>
      <c r="I5" s="99" t="s">
        <v>295</v>
      </c>
      <c r="J5" s="18" t="s">
        <v>296</v>
      </c>
    </row>
    <row r="6" ht="18.75" customHeight="1" spans="1:10">
      <c r="A6" s="164">
        <v>1</v>
      </c>
      <c r="B6" s="164">
        <v>2</v>
      </c>
      <c r="C6" s="164">
        <v>3</v>
      </c>
      <c r="D6" s="164">
        <v>4</v>
      </c>
      <c r="E6" s="164">
        <v>5</v>
      </c>
      <c r="F6" s="71">
        <v>6</v>
      </c>
      <c r="G6" s="164">
        <v>7</v>
      </c>
      <c r="H6" s="71">
        <v>8</v>
      </c>
      <c r="I6" s="71">
        <v>9</v>
      </c>
      <c r="J6" s="164">
        <v>10</v>
      </c>
    </row>
    <row r="7" ht="42" customHeight="1" spans="1:10">
      <c r="A7" s="19" t="s">
        <v>70</v>
      </c>
      <c r="B7" s="100"/>
      <c r="C7" s="100"/>
      <c r="D7" s="100"/>
      <c r="E7" s="34"/>
      <c r="F7" s="101"/>
      <c r="G7" s="34"/>
      <c r="H7" s="101"/>
      <c r="I7" s="101"/>
      <c r="J7" s="34"/>
    </row>
    <row r="8" ht="42" customHeight="1" spans="1:10">
      <c r="A8" s="165" t="s">
        <v>272</v>
      </c>
      <c r="B8" s="33" t="s">
        <v>297</v>
      </c>
      <c r="C8" s="33" t="s">
        <v>298</v>
      </c>
      <c r="D8" s="33" t="s">
        <v>299</v>
      </c>
      <c r="E8" s="19" t="s">
        <v>300</v>
      </c>
      <c r="F8" s="33" t="s">
        <v>301</v>
      </c>
      <c r="G8" s="19" t="s">
        <v>302</v>
      </c>
      <c r="H8" s="33" t="s">
        <v>303</v>
      </c>
      <c r="I8" s="33" t="s">
        <v>304</v>
      </c>
      <c r="J8" s="19" t="s">
        <v>300</v>
      </c>
    </row>
    <row r="9" ht="42" customHeight="1" spans="1:10">
      <c r="A9" s="165" t="s">
        <v>272</v>
      </c>
      <c r="B9" s="33" t="s">
        <v>297</v>
      </c>
      <c r="C9" s="33" t="s">
        <v>298</v>
      </c>
      <c r="D9" s="33" t="s">
        <v>305</v>
      </c>
      <c r="E9" s="19" t="s">
        <v>300</v>
      </c>
      <c r="F9" s="33" t="s">
        <v>301</v>
      </c>
      <c r="G9" s="19" t="s">
        <v>302</v>
      </c>
      <c r="H9" s="33" t="s">
        <v>303</v>
      </c>
      <c r="I9" s="33" t="s">
        <v>304</v>
      </c>
      <c r="J9" s="19" t="s">
        <v>300</v>
      </c>
    </row>
    <row r="10" ht="42" customHeight="1" spans="1:10">
      <c r="A10" s="165" t="s">
        <v>272</v>
      </c>
      <c r="B10" s="33" t="s">
        <v>297</v>
      </c>
      <c r="C10" s="33" t="s">
        <v>298</v>
      </c>
      <c r="D10" s="33" t="s">
        <v>306</v>
      </c>
      <c r="E10" s="19" t="s">
        <v>300</v>
      </c>
      <c r="F10" s="33" t="s">
        <v>301</v>
      </c>
      <c r="G10" s="19" t="s">
        <v>302</v>
      </c>
      <c r="H10" s="33" t="s">
        <v>303</v>
      </c>
      <c r="I10" s="33" t="s">
        <v>304</v>
      </c>
      <c r="J10" s="19" t="s">
        <v>300</v>
      </c>
    </row>
    <row r="11" ht="42" customHeight="1" spans="1:10">
      <c r="A11" s="165" t="s">
        <v>272</v>
      </c>
      <c r="B11" s="33" t="s">
        <v>297</v>
      </c>
      <c r="C11" s="33" t="s">
        <v>307</v>
      </c>
      <c r="D11" s="33" t="s">
        <v>308</v>
      </c>
      <c r="E11" s="19" t="s">
        <v>300</v>
      </c>
      <c r="F11" s="33" t="s">
        <v>301</v>
      </c>
      <c r="G11" s="19" t="s">
        <v>302</v>
      </c>
      <c r="H11" s="33" t="s">
        <v>303</v>
      </c>
      <c r="I11" s="33" t="s">
        <v>304</v>
      </c>
      <c r="J11" s="19" t="s">
        <v>300</v>
      </c>
    </row>
    <row r="12" ht="42" customHeight="1" spans="1:10">
      <c r="A12" s="165" t="s">
        <v>272</v>
      </c>
      <c r="B12" s="33" t="s">
        <v>297</v>
      </c>
      <c r="C12" s="33" t="s">
        <v>309</v>
      </c>
      <c r="D12" s="33" t="s">
        <v>310</v>
      </c>
      <c r="E12" s="19" t="s">
        <v>311</v>
      </c>
      <c r="F12" s="33" t="s">
        <v>301</v>
      </c>
      <c r="G12" s="19" t="s">
        <v>312</v>
      </c>
      <c r="H12" s="33" t="s">
        <v>303</v>
      </c>
      <c r="I12" s="33" t="s">
        <v>304</v>
      </c>
      <c r="J12" s="19" t="s">
        <v>300</v>
      </c>
    </row>
    <row r="13" ht="42" customHeight="1" spans="1:10">
      <c r="A13" s="165" t="s">
        <v>276</v>
      </c>
      <c r="B13" s="33" t="s">
        <v>313</v>
      </c>
      <c r="C13" s="33" t="s">
        <v>298</v>
      </c>
      <c r="D13" s="33" t="s">
        <v>305</v>
      </c>
      <c r="E13" s="19" t="s">
        <v>314</v>
      </c>
      <c r="F13" s="33" t="s">
        <v>301</v>
      </c>
      <c r="G13" s="19" t="s">
        <v>314</v>
      </c>
      <c r="H13" s="33" t="s">
        <v>303</v>
      </c>
      <c r="I13" s="33" t="s">
        <v>304</v>
      </c>
      <c r="J13" s="19" t="s">
        <v>314</v>
      </c>
    </row>
    <row r="14" ht="42" customHeight="1" spans="1:10">
      <c r="A14" s="165" t="s">
        <v>276</v>
      </c>
      <c r="B14" s="33" t="s">
        <v>313</v>
      </c>
      <c r="C14" s="33" t="s">
        <v>298</v>
      </c>
      <c r="D14" s="33" t="s">
        <v>306</v>
      </c>
      <c r="E14" s="19" t="s">
        <v>314</v>
      </c>
      <c r="F14" s="33" t="s">
        <v>301</v>
      </c>
      <c r="G14" s="19" t="s">
        <v>314</v>
      </c>
      <c r="H14" s="33" t="s">
        <v>303</v>
      </c>
      <c r="I14" s="33" t="s">
        <v>304</v>
      </c>
      <c r="J14" s="19" t="s">
        <v>314</v>
      </c>
    </row>
    <row r="15" ht="42" customHeight="1" spans="1:10">
      <c r="A15" s="165" t="s">
        <v>276</v>
      </c>
      <c r="B15" s="33" t="s">
        <v>313</v>
      </c>
      <c r="C15" s="33" t="s">
        <v>307</v>
      </c>
      <c r="D15" s="33" t="s">
        <v>308</v>
      </c>
      <c r="E15" s="19" t="s">
        <v>314</v>
      </c>
      <c r="F15" s="33" t="s">
        <v>301</v>
      </c>
      <c r="G15" s="19" t="s">
        <v>314</v>
      </c>
      <c r="H15" s="33" t="s">
        <v>303</v>
      </c>
      <c r="I15" s="33" t="s">
        <v>304</v>
      </c>
      <c r="J15" s="19" t="s">
        <v>314</v>
      </c>
    </row>
    <row r="16" ht="42" customHeight="1" spans="1:10">
      <c r="A16" s="165" t="s">
        <v>276</v>
      </c>
      <c r="B16" s="33" t="s">
        <v>313</v>
      </c>
      <c r="C16" s="33" t="s">
        <v>307</v>
      </c>
      <c r="D16" s="33" t="s">
        <v>315</v>
      </c>
      <c r="E16" s="19" t="s">
        <v>314</v>
      </c>
      <c r="F16" s="33" t="s">
        <v>301</v>
      </c>
      <c r="G16" s="19" t="s">
        <v>314</v>
      </c>
      <c r="H16" s="33" t="s">
        <v>303</v>
      </c>
      <c r="I16" s="33" t="s">
        <v>304</v>
      </c>
      <c r="J16" s="19" t="s">
        <v>314</v>
      </c>
    </row>
    <row r="17" ht="42" customHeight="1" spans="1:10">
      <c r="A17" s="165" t="s">
        <v>276</v>
      </c>
      <c r="B17" s="33" t="s">
        <v>313</v>
      </c>
      <c r="C17" s="33" t="s">
        <v>309</v>
      </c>
      <c r="D17" s="33" t="s">
        <v>310</v>
      </c>
      <c r="E17" s="19" t="s">
        <v>314</v>
      </c>
      <c r="F17" s="33" t="s">
        <v>301</v>
      </c>
      <c r="G17" s="19" t="s">
        <v>314</v>
      </c>
      <c r="H17" s="33" t="s">
        <v>303</v>
      </c>
      <c r="I17" s="33" t="s">
        <v>304</v>
      </c>
      <c r="J17" s="19" t="s">
        <v>314</v>
      </c>
    </row>
    <row r="18" ht="42" customHeight="1" spans="1:10">
      <c r="A18" s="165" t="s">
        <v>274</v>
      </c>
      <c r="B18" s="33" t="s">
        <v>316</v>
      </c>
      <c r="C18" s="33" t="s">
        <v>298</v>
      </c>
      <c r="D18" s="33" t="s">
        <v>305</v>
      </c>
      <c r="E18" s="19" t="s">
        <v>316</v>
      </c>
      <c r="F18" s="33" t="s">
        <v>301</v>
      </c>
      <c r="G18" s="19" t="s">
        <v>317</v>
      </c>
      <c r="H18" s="33" t="s">
        <v>303</v>
      </c>
      <c r="I18" s="33" t="s">
        <v>304</v>
      </c>
      <c r="J18" s="19" t="s">
        <v>318</v>
      </c>
    </row>
    <row r="19" ht="42" customHeight="1" spans="1:10">
      <c r="A19" s="165" t="s">
        <v>274</v>
      </c>
      <c r="B19" s="33" t="s">
        <v>316</v>
      </c>
      <c r="C19" s="33" t="s">
        <v>298</v>
      </c>
      <c r="D19" s="33" t="s">
        <v>306</v>
      </c>
      <c r="E19" s="19" t="s">
        <v>316</v>
      </c>
      <c r="F19" s="33" t="s">
        <v>301</v>
      </c>
      <c r="G19" s="19" t="s">
        <v>317</v>
      </c>
      <c r="H19" s="33" t="s">
        <v>303</v>
      </c>
      <c r="I19" s="33" t="s">
        <v>304</v>
      </c>
      <c r="J19" s="19" t="s">
        <v>318</v>
      </c>
    </row>
    <row r="20" ht="42" customHeight="1" spans="1:10">
      <c r="A20" s="165" t="s">
        <v>274</v>
      </c>
      <c r="B20" s="33" t="s">
        <v>316</v>
      </c>
      <c r="C20" s="33" t="s">
        <v>307</v>
      </c>
      <c r="D20" s="33" t="s">
        <v>308</v>
      </c>
      <c r="E20" s="19" t="s">
        <v>316</v>
      </c>
      <c r="F20" s="33" t="s">
        <v>301</v>
      </c>
      <c r="G20" s="19" t="s">
        <v>317</v>
      </c>
      <c r="H20" s="33" t="s">
        <v>303</v>
      </c>
      <c r="I20" s="33" t="s">
        <v>304</v>
      </c>
      <c r="J20" s="19" t="s">
        <v>318</v>
      </c>
    </row>
    <row r="21" ht="42" customHeight="1" spans="1:10">
      <c r="A21" s="165" t="s">
        <v>274</v>
      </c>
      <c r="B21" s="33" t="s">
        <v>316</v>
      </c>
      <c r="C21" s="33" t="s">
        <v>307</v>
      </c>
      <c r="D21" s="33" t="s">
        <v>315</v>
      </c>
      <c r="E21" s="19" t="s">
        <v>316</v>
      </c>
      <c r="F21" s="33" t="s">
        <v>301</v>
      </c>
      <c r="G21" s="19" t="s">
        <v>317</v>
      </c>
      <c r="H21" s="33" t="s">
        <v>303</v>
      </c>
      <c r="I21" s="33" t="s">
        <v>304</v>
      </c>
      <c r="J21" s="19" t="s">
        <v>318</v>
      </c>
    </row>
    <row r="22" ht="42" customHeight="1" spans="1:10">
      <c r="A22" s="165" t="s">
        <v>274</v>
      </c>
      <c r="B22" s="33" t="s">
        <v>316</v>
      </c>
      <c r="C22" s="33" t="s">
        <v>307</v>
      </c>
      <c r="D22" s="33" t="s">
        <v>319</v>
      </c>
      <c r="E22" s="19" t="s">
        <v>316</v>
      </c>
      <c r="F22" s="33" t="s">
        <v>301</v>
      </c>
      <c r="G22" s="19" t="s">
        <v>317</v>
      </c>
      <c r="H22" s="33" t="s">
        <v>303</v>
      </c>
      <c r="I22" s="33" t="s">
        <v>304</v>
      </c>
      <c r="J22" s="19" t="s">
        <v>318</v>
      </c>
    </row>
    <row r="23" ht="42" customHeight="1" spans="1:10">
      <c r="A23" s="165" t="s">
        <v>274</v>
      </c>
      <c r="B23" s="33" t="s">
        <v>316</v>
      </c>
      <c r="C23" s="33" t="s">
        <v>309</v>
      </c>
      <c r="D23" s="33" t="s">
        <v>310</v>
      </c>
      <c r="E23" s="19" t="s">
        <v>316</v>
      </c>
      <c r="F23" s="33" t="s">
        <v>301</v>
      </c>
      <c r="G23" s="19" t="s">
        <v>317</v>
      </c>
      <c r="H23" s="33" t="s">
        <v>303</v>
      </c>
      <c r="I23" s="33" t="s">
        <v>304</v>
      </c>
      <c r="J23" s="19" t="s">
        <v>318</v>
      </c>
    </row>
    <row r="24" ht="42" customHeight="1" spans="1:10">
      <c r="A24" s="165" t="s">
        <v>286</v>
      </c>
      <c r="B24" s="33" t="s">
        <v>320</v>
      </c>
      <c r="C24" s="33" t="s">
        <v>298</v>
      </c>
      <c r="D24" s="33" t="s">
        <v>299</v>
      </c>
      <c r="E24" s="19" t="s">
        <v>321</v>
      </c>
      <c r="F24" s="33" t="s">
        <v>322</v>
      </c>
      <c r="G24" s="19" t="s">
        <v>323</v>
      </c>
      <c r="H24" s="33" t="s">
        <v>324</v>
      </c>
      <c r="I24" s="33" t="s">
        <v>325</v>
      </c>
      <c r="J24" s="19" t="s">
        <v>326</v>
      </c>
    </row>
    <row r="25" ht="42" customHeight="1" spans="1:10">
      <c r="A25" s="165" t="s">
        <v>286</v>
      </c>
      <c r="B25" s="33" t="s">
        <v>320</v>
      </c>
      <c r="C25" s="33" t="s">
        <v>298</v>
      </c>
      <c r="D25" s="33" t="s">
        <v>299</v>
      </c>
      <c r="E25" s="19" t="s">
        <v>327</v>
      </c>
      <c r="F25" s="33" t="s">
        <v>322</v>
      </c>
      <c r="G25" s="19" t="s">
        <v>323</v>
      </c>
      <c r="H25" s="33" t="s">
        <v>324</v>
      </c>
      <c r="I25" s="33" t="s">
        <v>325</v>
      </c>
      <c r="J25" s="19" t="s">
        <v>326</v>
      </c>
    </row>
    <row r="26" ht="42" customHeight="1" spans="1:10">
      <c r="A26" s="165" t="s">
        <v>286</v>
      </c>
      <c r="B26" s="33" t="s">
        <v>320</v>
      </c>
      <c r="C26" s="33" t="s">
        <v>298</v>
      </c>
      <c r="D26" s="33" t="s">
        <v>299</v>
      </c>
      <c r="E26" s="19" t="s">
        <v>328</v>
      </c>
      <c r="F26" s="33" t="s">
        <v>322</v>
      </c>
      <c r="G26" s="19" t="s">
        <v>323</v>
      </c>
      <c r="H26" s="33" t="s">
        <v>324</v>
      </c>
      <c r="I26" s="33" t="s">
        <v>325</v>
      </c>
      <c r="J26" s="19" t="s">
        <v>326</v>
      </c>
    </row>
    <row r="27" ht="42" customHeight="1" spans="1:10">
      <c r="A27" s="165" t="s">
        <v>286</v>
      </c>
      <c r="B27" s="33" t="s">
        <v>320</v>
      </c>
      <c r="C27" s="33" t="s">
        <v>307</v>
      </c>
      <c r="D27" s="33" t="s">
        <v>329</v>
      </c>
      <c r="E27" s="19" t="s">
        <v>330</v>
      </c>
      <c r="F27" s="33" t="s">
        <v>322</v>
      </c>
      <c r="G27" s="19" t="s">
        <v>331</v>
      </c>
      <c r="H27" s="33" t="s">
        <v>303</v>
      </c>
      <c r="I27" s="33" t="s">
        <v>304</v>
      </c>
      <c r="J27" s="19" t="s">
        <v>326</v>
      </c>
    </row>
    <row r="28" ht="42" customHeight="1" spans="1:10">
      <c r="A28" s="165" t="s">
        <v>286</v>
      </c>
      <c r="B28" s="33" t="s">
        <v>320</v>
      </c>
      <c r="C28" s="33" t="s">
        <v>309</v>
      </c>
      <c r="D28" s="33" t="s">
        <v>310</v>
      </c>
      <c r="E28" s="19" t="s">
        <v>332</v>
      </c>
      <c r="F28" s="33" t="s">
        <v>301</v>
      </c>
      <c r="G28" s="19" t="s">
        <v>331</v>
      </c>
      <c r="H28" s="33" t="s">
        <v>303</v>
      </c>
      <c r="I28" s="33" t="s">
        <v>304</v>
      </c>
      <c r="J28" s="19" t="s">
        <v>326</v>
      </c>
    </row>
    <row r="29" ht="42" customHeight="1" spans="1:10">
      <c r="A29" s="165" t="s">
        <v>283</v>
      </c>
      <c r="B29" s="33" t="s">
        <v>333</v>
      </c>
      <c r="C29" s="33" t="s">
        <v>298</v>
      </c>
      <c r="D29" s="33" t="s">
        <v>305</v>
      </c>
      <c r="E29" s="19" t="s">
        <v>334</v>
      </c>
      <c r="F29" s="33" t="s">
        <v>301</v>
      </c>
      <c r="G29" s="19" t="s">
        <v>334</v>
      </c>
      <c r="H29" s="33" t="s">
        <v>335</v>
      </c>
      <c r="I29" s="33" t="s">
        <v>304</v>
      </c>
      <c r="J29" s="19" t="s">
        <v>334</v>
      </c>
    </row>
    <row r="30" ht="42" customHeight="1" spans="1:10">
      <c r="A30" s="165" t="s">
        <v>283</v>
      </c>
      <c r="B30" s="33" t="s">
        <v>333</v>
      </c>
      <c r="C30" s="33" t="s">
        <v>307</v>
      </c>
      <c r="D30" s="33" t="s">
        <v>308</v>
      </c>
      <c r="E30" s="19" t="s">
        <v>334</v>
      </c>
      <c r="F30" s="33" t="s">
        <v>301</v>
      </c>
      <c r="G30" s="19" t="s">
        <v>334</v>
      </c>
      <c r="H30" s="33" t="s">
        <v>335</v>
      </c>
      <c r="I30" s="33" t="s">
        <v>304</v>
      </c>
      <c r="J30" s="19" t="s">
        <v>334</v>
      </c>
    </row>
    <row r="31" ht="42" customHeight="1" spans="1:10">
      <c r="A31" s="165" t="s">
        <v>283</v>
      </c>
      <c r="B31" s="33" t="s">
        <v>333</v>
      </c>
      <c r="C31" s="33" t="s">
        <v>309</v>
      </c>
      <c r="D31" s="33" t="s">
        <v>310</v>
      </c>
      <c r="E31" s="19" t="s">
        <v>336</v>
      </c>
      <c r="F31" s="33" t="s">
        <v>301</v>
      </c>
      <c r="G31" s="19" t="s">
        <v>336</v>
      </c>
      <c r="H31" s="33" t="s">
        <v>335</v>
      </c>
      <c r="I31" s="33" t="s">
        <v>304</v>
      </c>
      <c r="J31" s="19" t="s">
        <v>337</v>
      </c>
    </row>
    <row r="32" ht="42" customHeight="1" spans="1:10">
      <c r="A32" s="165" t="s">
        <v>281</v>
      </c>
      <c r="B32" s="33" t="s">
        <v>338</v>
      </c>
      <c r="C32" s="33" t="s">
        <v>298</v>
      </c>
      <c r="D32" s="33" t="s">
        <v>299</v>
      </c>
      <c r="E32" s="19" t="s">
        <v>339</v>
      </c>
      <c r="F32" s="33" t="s">
        <v>301</v>
      </c>
      <c r="G32" s="19" t="s">
        <v>340</v>
      </c>
      <c r="H32" s="33" t="s">
        <v>335</v>
      </c>
      <c r="I32" s="33" t="s">
        <v>325</v>
      </c>
      <c r="J32" s="19" t="s">
        <v>341</v>
      </c>
    </row>
    <row r="33" ht="42" customHeight="1" spans="1:10">
      <c r="A33" s="165" t="s">
        <v>281</v>
      </c>
      <c r="B33" s="33" t="s">
        <v>338</v>
      </c>
      <c r="C33" s="33" t="s">
        <v>298</v>
      </c>
      <c r="D33" s="33" t="s">
        <v>305</v>
      </c>
      <c r="E33" s="19" t="s">
        <v>339</v>
      </c>
      <c r="F33" s="33" t="s">
        <v>301</v>
      </c>
      <c r="G33" s="19" t="s">
        <v>340</v>
      </c>
      <c r="H33" s="33" t="s">
        <v>342</v>
      </c>
      <c r="I33" s="33" t="s">
        <v>304</v>
      </c>
      <c r="J33" s="19" t="s">
        <v>343</v>
      </c>
    </row>
    <row r="34" ht="42" customHeight="1" spans="1:10">
      <c r="A34" s="165" t="s">
        <v>281</v>
      </c>
      <c r="B34" s="33" t="s">
        <v>338</v>
      </c>
      <c r="C34" s="33" t="s">
        <v>307</v>
      </c>
      <c r="D34" s="33" t="s">
        <v>308</v>
      </c>
      <c r="E34" s="19" t="s">
        <v>339</v>
      </c>
      <c r="F34" s="33" t="s">
        <v>301</v>
      </c>
      <c r="G34" s="19" t="s">
        <v>340</v>
      </c>
      <c r="H34" s="33" t="s">
        <v>342</v>
      </c>
      <c r="I34" s="33" t="s">
        <v>304</v>
      </c>
      <c r="J34" s="19" t="s">
        <v>343</v>
      </c>
    </row>
    <row r="35" ht="42" customHeight="1" spans="1:10">
      <c r="A35" s="165" t="s">
        <v>281</v>
      </c>
      <c r="B35" s="33" t="s">
        <v>338</v>
      </c>
      <c r="C35" s="33" t="s">
        <v>309</v>
      </c>
      <c r="D35" s="33" t="s">
        <v>310</v>
      </c>
      <c r="E35" s="19" t="s">
        <v>344</v>
      </c>
      <c r="F35" s="33" t="s">
        <v>301</v>
      </c>
      <c r="G35" s="19" t="s">
        <v>345</v>
      </c>
      <c r="H35" s="33"/>
      <c r="I35" s="33" t="s">
        <v>304</v>
      </c>
      <c r="J35" s="19" t="s">
        <v>345</v>
      </c>
    </row>
  </sheetData>
  <mergeCells count="14">
    <mergeCell ref="A3:J3"/>
    <mergeCell ref="A4:H4"/>
    <mergeCell ref="A8:A12"/>
    <mergeCell ref="A13:A17"/>
    <mergeCell ref="A18:A23"/>
    <mergeCell ref="A24:A28"/>
    <mergeCell ref="A29:A31"/>
    <mergeCell ref="A32:A35"/>
    <mergeCell ref="B8:B12"/>
    <mergeCell ref="B13:B17"/>
    <mergeCell ref="B18:B23"/>
    <mergeCell ref="B24:B28"/>
    <mergeCell ref="B29:B31"/>
    <mergeCell ref="B32:B3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51">
        <v>1</v>
      </c>
      <c r="B2" s="152">
        <v>0</v>
      </c>
      <c r="C2" s="151">
        <v>1</v>
      </c>
      <c r="D2" s="153"/>
      <c r="E2" s="153"/>
      <c r="F2" s="150" t="s">
        <v>346</v>
      </c>
    </row>
    <row r="3" ht="42" customHeight="1" spans="1:6">
      <c r="A3" s="154" t="str">
        <f>"2025"&amp;"年部门政府性基金预算支出预算表"</f>
        <v>2025年部门政府性基金预算支出预算表</v>
      </c>
      <c r="B3" s="154" t="s">
        <v>347</v>
      </c>
      <c r="C3" s="155"/>
      <c r="D3" s="156"/>
      <c r="E3" s="156"/>
      <c r="F3" s="156"/>
    </row>
    <row r="4" ht="13.5" customHeight="1" spans="1:6">
      <c r="A4" s="44" t="str">
        <f>"单位名称："&amp;"昆明市晋宁区疾病预防控制中心"</f>
        <v>单位名称：昆明市晋宁区疾病预防控制中心</v>
      </c>
      <c r="B4" s="44" t="s">
        <v>348</v>
      </c>
      <c r="C4" s="151"/>
      <c r="D4" s="153"/>
      <c r="E4" s="153"/>
      <c r="F4" s="150" t="s">
        <v>1</v>
      </c>
    </row>
    <row r="5" ht="19.5" customHeight="1" spans="1:6">
      <c r="A5" s="157" t="s">
        <v>186</v>
      </c>
      <c r="B5" s="158" t="s">
        <v>72</v>
      </c>
      <c r="C5" s="157" t="s">
        <v>73</v>
      </c>
      <c r="D5" s="13" t="s">
        <v>349</v>
      </c>
      <c r="E5" s="14"/>
      <c r="F5" s="36"/>
    </row>
    <row r="6" ht="18.75" customHeight="1" spans="1:6">
      <c r="A6" s="159"/>
      <c r="B6" s="160"/>
      <c r="C6" s="159"/>
      <c r="D6" s="52" t="s">
        <v>55</v>
      </c>
      <c r="E6" s="13" t="s">
        <v>75</v>
      </c>
      <c r="F6" s="52" t="s">
        <v>76</v>
      </c>
    </row>
    <row r="7" ht="18.75" customHeight="1" spans="1:6">
      <c r="A7" s="99">
        <v>1</v>
      </c>
      <c r="B7" s="161" t="s">
        <v>83</v>
      </c>
      <c r="C7" s="99">
        <v>3</v>
      </c>
      <c r="D7" s="15">
        <v>4</v>
      </c>
      <c r="E7" s="15">
        <v>5</v>
      </c>
      <c r="F7" s="15">
        <v>6</v>
      </c>
    </row>
    <row r="8" ht="21" customHeight="1" spans="1:6">
      <c r="A8" s="33"/>
      <c r="B8" s="33"/>
      <c r="C8" s="33"/>
      <c r="D8" s="111"/>
      <c r="E8" s="111"/>
      <c r="F8" s="111"/>
    </row>
    <row r="9" ht="21" customHeight="1" spans="1:6">
      <c r="A9" s="33"/>
      <c r="B9" s="33"/>
      <c r="C9" s="33"/>
      <c r="D9" s="111"/>
      <c r="E9" s="111"/>
      <c r="F9" s="111"/>
    </row>
    <row r="10" ht="18.75" customHeight="1" spans="1:6">
      <c r="A10" s="162" t="s">
        <v>175</v>
      </c>
      <c r="B10" s="162" t="s">
        <v>175</v>
      </c>
      <c r="C10" s="163" t="s">
        <v>175</v>
      </c>
      <c r="D10" s="111"/>
      <c r="E10" s="111"/>
      <c r="F10" s="111"/>
    </row>
    <row r="11" customHeight="1" spans="1:1">
      <c r="A11" t="s">
        <v>350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16"/>
      <c r="C2" s="116"/>
      <c r="R2" s="42"/>
      <c r="S2" s="42" t="s">
        <v>351</v>
      </c>
    </row>
    <row r="3" ht="41.25" customHeight="1" spans="1:19">
      <c r="A3" s="104" t="str">
        <f>"2025"&amp;"年部门政府采购预算表"</f>
        <v>2025年部门政府采购预算表</v>
      </c>
      <c r="B3" s="98"/>
      <c r="C3" s="98"/>
      <c r="D3" s="43"/>
      <c r="E3" s="43"/>
      <c r="F3" s="43"/>
      <c r="G3" s="43"/>
      <c r="H3" s="43"/>
      <c r="I3" s="43"/>
      <c r="J3" s="43"/>
      <c r="K3" s="43"/>
      <c r="L3" s="43"/>
      <c r="M3" s="98"/>
      <c r="N3" s="43"/>
      <c r="O3" s="43"/>
      <c r="P3" s="98"/>
      <c r="Q3" s="43"/>
      <c r="R3" s="98"/>
      <c r="S3" s="98"/>
    </row>
    <row r="4" ht="18.75" customHeight="1" spans="1:19">
      <c r="A4" s="143" t="str">
        <f>"单位名称："&amp;"昆明市晋宁区疾病预防控制中心"</f>
        <v>单位名称：昆明市晋宁区疾病预防控制中心</v>
      </c>
      <c r="B4" s="118"/>
      <c r="C4" s="118"/>
      <c r="D4" s="46"/>
      <c r="E4" s="46"/>
      <c r="F4" s="46"/>
      <c r="G4" s="46"/>
      <c r="H4" s="46"/>
      <c r="I4" s="46"/>
      <c r="J4" s="46"/>
      <c r="K4" s="46"/>
      <c r="L4" s="46"/>
      <c r="R4" s="47"/>
      <c r="S4" s="150" t="s">
        <v>1</v>
      </c>
    </row>
    <row r="5" ht="15.75" customHeight="1" spans="1:19">
      <c r="A5" s="49" t="s">
        <v>185</v>
      </c>
      <c r="B5" s="119" t="s">
        <v>186</v>
      </c>
      <c r="C5" s="119" t="s">
        <v>352</v>
      </c>
      <c r="D5" s="120" t="s">
        <v>353</v>
      </c>
      <c r="E5" s="120" t="s">
        <v>354</v>
      </c>
      <c r="F5" s="120" t="s">
        <v>355</v>
      </c>
      <c r="G5" s="120" t="s">
        <v>356</v>
      </c>
      <c r="H5" s="120" t="s">
        <v>357</v>
      </c>
      <c r="I5" s="133" t="s">
        <v>193</v>
      </c>
      <c r="J5" s="133"/>
      <c r="K5" s="133"/>
      <c r="L5" s="133"/>
      <c r="M5" s="134"/>
      <c r="N5" s="133"/>
      <c r="O5" s="133"/>
      <c r="P5" s="113"/>
      <c r="Q5" s="133"/>
      <c r="R5" s="134"/>
      <c r="S5" s="114"/>
    </row>
    <row r="6" ht="17.25" customHeight="1" spans="1:19">
      <c r="A6" s="51"/>
      <c r="B6" s="121"/>
      <c r="C6" s="121"/>
      <c r="D6" s="122"/>
      <c r="E6" s="122"/>
      <c r="F6" s="122"/>
      <c r="G6" s="122"/>
      <c r="H6" s="122"/>
      <c r="I6" s="122" t="s">
        <v>55</v>
      </c>
      <c r="J6" s="122" t="s">
        <v>58</v>
      </c>
      <c r="K6" s="122" t="s">
        <v>358</v>
      </c>
      <c r="L6" s="122" t="s">
        <v>359</v>
      </c>
      <c r="M6" s="135" t="s">
        <v>360</v>
      </c>
      <c r="N6" s="136" t="s">
        <v>361</v>
      </c>
      <c r="O6" s="136"/>
      <c r="P6" s="141"/>
      <c r="Q6" s="136"/>
      <c r="R6" s="142"/>
      <c r="S6" s="123"/>
    </row>
    <row r="7" ht="54" customHeight="1" spans="1:19">
      <c r="A7" s="54"/>
      <c r="B7" s="123"/>
      <c r="C7" s="123"/>
      <c r="D7" s="124"/>
      <c r="E7" s="124"/>
      <c r="F7" s="124"/>
      <c r="G7" s="124"/>
      <c r="H7" s="124"/>
      <c r="I7" s="124"/>
      <c r="J7" s="124" t="s">
        <v>57</v>
      </c>
      <c r="K7" s="124"/>
      <c r="L7" s="124"/>
      <c r="M7" s="137"/>
      <c r="N7" s="124" t="s">
        <v>57</v>
      </c>
      <c r="O7" s="124" t="s">
        <v>64</v>
      </c>
      <c r="P7" s="123" t="s">
        <v>65</v>
      </c>
      <c r="Q7" s="124" t="s">
        <v>66</v>
      </c>
      <c r="R7" s="137" t="s">
        <v>67</v>
      </c>
      <c r="S7" s="123" t="s">
        <v>68</v>
      </c>
    </row>
    <row r="8" ht="18" customHeight="1" spans="1:19">
      <c r="A8" s="144">
        <v>1</v>
      </c>
      <c r="B8" s="144" t="s">
        <v>83</v>
      </c>
      <c r="C8" s="145">
        <v>3</v>
      </c>
      <c r="D8" s="145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</row>
    <row r="9" ht="21" customHeight="1" spans="1:19">
      <c r="A9" s="125"/>
      <c r="B9" s="126"/>
      <c r="C9" s="126"/>
      <c r="D9" s="127"/>
      <c r="E9" s="127"/>
      <c r="F9" s="127"/>
      <c r="G9" s="146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</row>
    <row r="10" ht="21" customHeight="1" spans="1:19">
      <c r="A10" s="128" t="s">
        <v>175</v>
      </c>
      <c r="B10" s="129"/>
      <c r="C10" s="129"/>
      <c r="D10" s="130"/>
      <c r="E10" s="130"/>
      <c r="F10" s="130"/>
      <c r="G10" s="147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ht="21" customHeight="1" spans="1:19">
      <c r="A11" s="143" t="s">
        <v>362</v>
      </c>
      <c r="B11" s="44"/>
      <c r="C11" s="44"/>
      <c r="D11" s="143"/>
      <c r="E11" s="143"/>
      <c r="F11" s="143"/>
      <c r="G11" s="148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</row>
    <row r="12" customHeight="1" spans="1:1">
      <c r="A12" t="s">
        <v>363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108"/>
      <c r="B2" s="116"/>
      <c r="C2" s="116"/>
      <c r="D2" s="116"/>
      <c r="E2" s="116"/>
      <c r="F2" s="116"/>
      <c r="G2" s="116"/>
      <c r="H2" s="108"/>
      <c r="I2" s="108"/>
      <c r="J2" s="108"/>
      <c r="K2" s="108"/>
      <c r="L2" s="108"/>
      <c r="M2" s="108"/>
      <c r="N2" s="131"/>
      <c r="O2" s="108"/>
      <c r="P2" s="108"/>
      <c r="Q2" s="116"/>
      <c r="R2" s="108"/>
      <c r="S2" s="139"/>
      <c r="T2" s="139" t="s">
        <v>364</v>
      </c>
    </row>
    <row r="3" ht="41.25" customHeight="1" spans="1:20">
      <c r="A3" s="104" t="str">
        <f>"2025"&amp;"年部门政府购买服务预算表"</f>
        <v>2025年部门政府购买服务预算表</v>
      </c>
      <c r="B3" s="98"/>
      <c r="C3" s="98"/>
      <c r="D3" s="98"/>
      <c r="E3" s="98"/>
      <c r="F3" s="98"/>
      <c r="G3" s="98"/>
      <c r="H3" s="117"/>
      <c r="I3" s="117"/>
      <c r="J3" s="117"/>
      <c r="K3" s="117"/>
      <c r="L3" s="117"/>
      <c r="M3" s="117"/>
      <c r="N3" s="132"/>
      <c r="O3" s="117"/>
      <c r="P3" s="117"/>
      <c r="Q3" s="98"/>
      <c r="R3" s="117"/>
      <c r="S3" s="132"/>
      <c r="T3" s="98"/>
    </row>
    <row r="4" ht="22.5" customHeight="1" spans="1:20">
      <c r="A4" s="105" t="str">
        <f>"单位名称："&amp;"昆明市晋宁区疾病预防控制中心"</f>
        <v>单位名称：昆明市晋宁区疾病预防控制中心</v>
      </c>
      <c r="B4" s="118"/>
      <c r="C4" s="118"/>
      <c r="D4" s="118"/>
      <c r="E4" s="118"/>
      <c r="F4" s="118"/>
      <c r="G4" s="118"/>
      <c r="H4" s="106"/>
      <c r="I4" s="106"/>
      <c r="J4" s="106"/>
      <c r="K4" s="106"/>
      <c r="L4" s="106"/>
      <c r="M4" s="106"/>
      <c r="N4" s="131"/>
      <c r="O4" s="108"/>
      <c r="P4" s="108"/>
      <c r="Q4" s="116"/>
      <c r="R4" s="108"/>
      <c r="S4" s="140"/>
      <c r="T4" s="139" t="s">
        <v>1</v>
      </c>
    </row>
    <row r="5" ht="24" customHeight="1" spans="1:20">
      <c r="A5" s="49" t="s">
        <v>185</v>
      </c>
      <c r="B5" s="119" t="s">
        <v>186</v>
      </c>
      <c r="C5" s="119" t="s">
        <v>352</v>
      </c>
      <c r="D5" s="119" t="s">
        <v>365</v>
      </c>
      <c r="E5" s="119" t="s">
        <v>366</v>
      </c>
      <c r="F5" s="119" t="s">
        <v>367</v>
      </c>
      <c r="G5" s="119" t="s">
        <v>368</v>
      </c>
      <c r="H5" s="120" t="s">
        <v>369</v>
      </c>
      <c r="I5" s="120" t="s">
        <v>370</v>
      </c>
      <c r="J5" s="133" t="s">
        <v>193</v>
      </c>
      <c r="K5" s="133"/>
      <c r="L5" s="133"/>
      <c r="M5" s="133"/>
      <c r="N5" s="134"/>
      <c r="O5" s="133"/>
      <c r="P5" s="133"/>
      <c r="Q5" s="113"/>
      <c r="R5" s="133"/>
      <c r="S5" s="134"/>
      <c r="T5" s="114"/>
    </row>
    <row r="6" ht="24" customHeight="1" spans="1:20">
      <c r="A6" s="51"/>
      <c r="B6" s="121"/>
      <c r="C6" s="121"/>
      <c r="D6" s="121"/>
      <c r="E6" s="121"/>
      <c r="F6" s="121"/>
      <c r="G6" s="121"/>
      <c r="H6" s="122"/>
      <c r="I6" s="122"/>
      <c r="J6" s="122" t="s">
        <v>55</v>
      </c>
      <c r="K6" s="122" t="s">
        <v>58</v>
      </c>
      <c r="L6" s="122" t="s">
        <v>358</v>
      </c>
      <c r="M6" s="122" t="s">
        <v>359</v>
      </c>
      <c r="N6" s="135" t="s">
        <v>360</v>
      </c>
      <c r="O6" s="136" t="s">
        <v>361</v>
      </c>
      <c r="P6" s="136"/>
      <c r="Q6" s="141"/>
      <c r="R6" s="136"/>
      <c r="S6" s="142"/>
      <c r="T6" s="123"/>
    </row>
    <row r="7" ht="54" customHeight="1" spans="1:20">
      <c r="A7" s="54"/>
      <c r="B7" s="123"/>
      <c r="C7" s="123"/>
      <c r="D7" s="123"/>
      <c r="E7" s="123"/>
      <c r="F7" s="123"/>
      <c r="G7" s="123"/>
      <c r="H7" s="124"/>
      <c r="I7" s="124"/>
      <c r="J7" s="124"/>
      <c r="K7" s="124" t="s">
        <v>57</v>
      </c>
      <c r="L7" s="124"/>
      <c r="M7" s="124"/>
      <c r="N7" s="137"/>
      <c r="O7" s="124" t="s">
        <v>57</v>
      </c>
      <c r="P7" s="124" t="s">
        <v>64</v>
      </c>
      <c r="Q7" s="123" t="s">
        <v>65</v>
      </c>
      <c r="R7" s="124" t="s">
        <v>66</v>
      </c>
      <c r="S7" s="137" t="s">
        <v>67</v>
      </c>
      <c r="T7" s="123" t="s">
        <v>68</v>
      </c>
    </row>
    <row r="8" ht="17.25" customHeight="1" spans="1:20">
      <c r="A8" s="55">
        <v>1</v>
      </c>
      <c r="B8" s="123">
        <v>2</v>
      </c>
      <c r="C8" s="55">
        <v>3</v>
      </c>
      <c r="D8" s="55">
        <v>4</v>
      </c>
      <c r="E8" s="123">
        <v>5</v>
      </c>
      <c r="F8" s="55">
        <v>6</v>
      </c>
      <c r="G8" s="55">
        <v>7</v>
      </c>
      <c r="H8" s="123">
        <v>8</v>
      </c>
      <c r="I8" s="55">
        <v>9</v>
      </c>
      <c r="J8" s="55">
        <v>10</v>
      </c>
      <c r="K8" s="123">
        <v>11</v>
      </c>
      <c r="L8" s="55">
        <v>12</v>
      </c>
      <c r="M8" s="55">
        <v>13</v>
      </c>
      <c r="N8" s="123">
        <v>14</v>
      </c>
      <c r="O8" s="55">
        <v>15</v>
      </c>
      <c r="P8" s="55">
        <v>16</v>
      </c>
      <c r="Q8" s="123">
        <v>17</v>
      </c>
      <c r="R8" s="55">
        <v>18</v>
      </c>
      <c r="S8" s="55">
        <v>19</v>
      </c>
      <c r="T8" s="55">
        <v>20</v>
      </c>
    </row>
    <row r="9" ht="21" customHeight="1" spans="1:20">
      <c r="A9" s="125"/>
      <c r="B9" s="126"/>
      <c r="C9" s="126"/>
      <c r="D9" s="126"/>
      <c r="E9" s="126"/>
      <c r="F9" s="126"/>
      <c r="G9" s="126"/>
      <c r="H9" s="127"/>
      <c r="I9" s="127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ht="21" customHeight="1" spans="1:20">
      <c r="A10" s="128" t="s">
        <v>175</v>
      </c>
      <c r="B10" s="129"/>
      <c r="C10" s="129"/>
      <c r="D10" s="129"/>
      <c r="E10" s="129"/>
      <c r="F10" s="129"/>
      <c r="G10" s="129"/>
      <c r="H10" s="130"/>
      <c r="I10" s="138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customHeight="1" spans="1:1">
      <c r="A11" t="s">
        <v>363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103"/>
      <c r="W2" s="42"/>
      <c r="X2" s="42" t="s">
        <v>371</v>
      </c>
    </row>
    <row r="3" ht="41.25" customHeight="1" spans="1:24">
      <c r="A3" s="104" t="str">
        <f>"2025"&amp;"年对下转移支付预算表"</f>
        <v>2025年对下转移支付预算表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98"/>
      <c r="X3" s="98"/>
    </row>
    <row r="4" ht="18" customHeight="1" spans="1:24">
      <c r="A4" s="105" t="str">
        <f>"单位名称："&amp;"昆明市晋宁区疾病预防控制中心"</f>
        <v>单位名称：昆明市晋宁区疾病预防控制中心</v>
      </c>
      <c r="B4" s="106"/>
      <c r="C4" s="106"/>
      <c r="D4" s="107"/>
      <c r="E4" s="108"/>
      <c r="F4" s="108"/>
      <c r="G4" s="108"/>
      <c r="H4" s="108"/>
      <c r="I4" s="108"/>
      <c r="W4" s="47"/>
      <c r="X4" s="47" t="s">
        <v>1</v>
      </c>
    </row>
    <row r="5" ht="19.5" customHeight="1" spans="1:24">
      <c r="A5" s="63" t="s">
        <v>372</v>
      </c>
      <c r="B5" s="13" t="s">
        <v>193</v>
      </c>
      <c r="C5" s="14"/>
      <c r="D5" s="14"/>
      <c r="E5" s="13" t="s">
        <v>373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13"/>
      <c r="X5" s="114"/>
    </row>
    <row r="6" ht="40.5" customHeight="1" spans="1:24">
      <c r="A6" s="55"/>
      <c r="B6" s="64" t="s">
        <v>55</v>
      </c>
      <c r="C6" s="49" t="s">
        <v>58</v>
      </c>
      <c r="D6" s="109" t="s">
        <v>358</v>
      </c>
      <c r="E6" s="83" t="s">
        <v>374</v>
      </c>
      <c r="F6" s="83" t="s">
        <v>375</v>
      </c>
      <c r="G6" s="83" t="s">
        <v>376</v>
      </c>
      <c r="H6" s="83" t="s">
        <v>377</v>
      </c>
      <c r="I6" s="83" t="s">
        <v>378</v>
      </c>
      <c r="J6" s="83" t="s">
        <v>379</v>
      </c>
      <c r="K6" s="83" t="s">
        <v>380</v>
      </c>
      <c r="L6" s="83" t="s">
        <v>381</v>
      </c>
      <c r="M6" s="83" t="s">
        <v>382</v>
      </c>
      <c r="N6" s="83" t="s">
        <v>383</v>
      </c>
      <c r="O6" s="83" t="s">
        <v>384</v>
      </c>
      <c r="P6" s="83" t="s">
        <v>385</v>
      </c>
      <c r="Q6" s="83" t="s">
        <v>386</v>
      </c>
      <c r="R6" s="83" t="s">
        <v>387</v>
      </c>
      <c r="S6" s="83" t="s">
        <v>388</v>
      </c>
      <c r="T6" s="83" t="s">
        <v>389</v>
      </c>
      <c r="U6" s="83" t="s">
        <v>390</v>
      </c>
      <c r="V6" s="83" t="s">
        <v>391</v>
      </c>
      <c r="W6" s="83" t="s">
        <v>392</v>
      </c>
      <c r="X6" s="115" t="s">
        <v>393</v>
      </c>
    </row>
    <row r="7" ht="19.5" customHeight="1" spans="1:24">
      <c r="A7" s="56">
        <v>1</v>
      </c>
      <c r="B7" s="56">
        <v>2</v>
      </c>
      <c r="C7" s="56">
        <v>3</v>
      </c>
      <c r="D7" s="110">
        <v>4</v>
      </c>
      <c r="E7" s="71">
        <v>5</v>
      </c>
      <c r="F7" s="56">
        <v>6</v>
      </c>
      <c r="G7" s="56">
        <v>7</v>
      </c>
      <c r="H7" s="110">
        <v>8</v>
      </c>
      <c r="I7" s="56">
        <v>9</v>
      </c>
      <c r="J7" s="56">
        <v>10</v>
      </c>
      <c r="K7" s="56">
        <v>11</v>
      </c>
      <c r="L7" s="110">
        <v>12</v>
      </c>
      <c r="M7" s="56">
        <v>13</v>
      </c>
      <c r="N7" s="56">
        <v>14</v>
      </c>
      <c r="O7" s="56">
        <v>15</v>
      </c>
      <c r="P7" s="110">
        <v>16</v>
      </c>
      <c r="Q7" s="56">
        <v>17</v>
      </c>
      <c r="R7" s="56">
        <v>18</v>
      </c>
      <c r="S7" s="56">
        <v>19</v>
      </c>
      <c r="T7" s="110">
        <v>20</v>
      </c>
      <c r="U7" s="110">
        <v>21</v>
      </c>
      <c r="V7" s="110">
        <v>22</v>
      </c>
      <c r="W7" s="71">
        <v>23</v>
      </c>
      <c r="X7" s="71">
        <v>24</v>
      </c>
    </row>
    <row r="8" ht="19.5" customHeight="1" spans="1:24">
      <c r="A8" s="19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ht="19.5" customHeight="1" spans="1:24">
      <c r="A9" s="100"/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ht="21" customHeight="1" spans="1:7">
      <c r="A10" s="102" t="s">
        <v>394</v>
      </c>
      <c r="B10" s="102"/>
      <c r="C10" s="102"/>
      <c r="D10" s="102"/>
      <c r="E10" s="102"/>
      <c r="F10" s="102"/>
      <c r="G10" s="112"/>
    </row>
  </sheetData>
  <mergeCells count="6">
    <mergeCell ref="A3:X3"/>
    <mergeCell ref="A4:I4"/>
    <mergeCell ref="B5:D5"/>
    <mergeCell ref="E5:X5"/>
    <mergeCell ref="A10:F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42" t="s">
        <v>395</v>
      </c>
    </row>
    <row r="3" ht="41.25" customHeight="1" spans="1:10">
      <c r="A3" s="97" t="str">
        <f>"2025"&amp;"年对下转移支付绩效目标表"</f>
        <v>2025年对下转移支付绩效目标表</v>
      </c>
      <c r="B3" s="43"/>
      <c r="C3" s="43"/>
      <c r="D3" s="43"/>
      <c r="E3" s="43"/>
      <c r="F3" s="98"/>
      <c r="G3" s="43"/>
      <c r="H3" s="98"/>
      <c r="I3" s="98"/>
      <c r="J3" s="43"/>
    </row>
    <row r="4" ht="17.25" customHeight="1" spans="1:1">
      <c r="A4" s="44" t="str">
        <f>"单位名称："&amp;"昆明市晋宁区疾病预防控制中心"</f>
        <v>单位名称：昆明市晋宁区疾病预防控制中心</v>
      </c>
    </row>
    <row r="5" ht="44.25" customHeight="1" spans="1:10">
      <c r="A5" s="18" t="s">
        <v>372</v>
      </c>
      <c r="B5" s="18" t="s">
        <v>288</v>
      </c>
      <c r="C5" s="18" t="s">
        <v>289</v>
      </c>
      <c r="D5" s="18" t="s">
        <v>290</v>
      </c>
      <c r="E5" s="18" t="s">
        <v>291</v>
      </c>
      <c r="F5" s="99" t="s">
        <v>292</v>
      </c>
      <c r="G5" s="18" t="s">
        <v>293</v>
      </c>
      <c r="H5" s="99" t="s">
        <v>294</v>
      </c>
      <c r="I5" s="99" t="s">
        <v>295</v>
      </c>
      <c r="J5" s="18" t="s">
        <v>296</v>
      </c>
    </row>
    <row r="6" ht="14.25" customHeight="1" spans="1:10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99">
        <v>6</v>
      </c>
      <c r="G6" s="18">
        <v>7</v>
      </c>
      <c r="H6" s="99">
        <v>8</v>
      </c>
      <c r="I6" s="99">
        <v>9</v>
      </c>
      <c r="J6" s="18">
        <v>10</v>
      </c>
    </row>
    <row r="7" ht="42" customHeight="1" spans="1:10">
      <c r="A7" s="19"/>
      <c r="B7" s="100"/>
      <c r="C7" s="100"/>
      <c r="D7" s="100"/>
      <c r="E7" s="34"/>
      <c r="F7" s="101"/>
      <c r="G7" s="34"/>
      <c r="H7" s="101"/>
      <c r="I7" s="101"/>
      <c r="J7" s="34"/>
    </row>
    <row r="8" ht="42" customHeight="1" spans="1:10">
      <c r="A8" s="19"/>
      <c r="B8" s="33"/>
      <c r="C8" s="33"/>
      <c r="D8" s="33"/>
      <c r="E8" s="19"/>
      <c r="F8" s="33"/>
      <c r="G8" s="19"/>
      <c r="H8" s="33"/>
      <c r="I8" s="33"/>
      <c r="J8" s="19"/>
    </row>
    <row r="9" ht="17" customHeight="1" spans="1:4">
      <c r="A9" s="102" t="s">
        <v>394</v>
      </c>
      <c r="B9" s="102"/>
      <c r="C9" s="102"/>
      <c r="D9" s="102"/>
    </row>
  </sheetData>
  <mergeCells count="3">
    <mergeCell ref="A3:J3"/>
    <mergeCell ref="A4:H4"/>
    <mergeCell ref="A9:D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C31" sqref="C31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73"/>
      <c r="B2" s="74"/>
      <c r="C2" s="74"/>
      <c r="D2" s="75"/>
      <c r="E2" s="75"/>
      <c r="F2" s="75"/>
      <c r="G2" s="74"/>
      <c r="H2" s="74"/>
      <c r="I2" s="95" t="s">
        <v>396</v>
      </c>
    </row>
    <row r="3" ht="41.25" customHeight="1" spans="1:9">
      <c r="A3" s="76" t="str">
        <f>"2025"&amp;"年新增资产配置预算表"</f>
        <v>2025年新增资产配置预算表</v>
      </c>
      <c r="B3" s="77"/>
      <c r="C3" s="77"/>
      <c r="D3" s="78"/>
      <c r="E3" s="78"/>
      <c r="F3" s="78"/>
      <c r="G3" s="77"/>
      <c r="H3" s="77"/>
      <c r="I3" s="78"/>
    </row>
    <row r="4" customHeight="1" spans="1:9">
      <c r="A4" s="79" t="str">
        <f>"单位名称："&amp;"昆明市晋宁区疾病预防控制中心"</f>
        <v>单位名称：昆明市晋宁区疾病预防控制中心</v>
      </c>
      <c r="B4" s="80"/>
      <c r="C4" s="80"/>
      <c r="D4" s="81"/>
      <c r="F4" s="78"/>
      <c r="G4" s="77"/>
      <c r="H4" s="77"/>
      <c r="I4" s="96" t="s">
        <v>1</v>
      </c>
    </row>
    <row r="5" ht="28.5" customHeight="1" spans="1:9">
      <c r="A5" s="82" t="s">
        <v>185</v>
      </c>
      <c r="B5" s="83" t="s">
        <v>186</v>
      </c>
      <c r="C5" s="84" t="s">
        <v>397</v>
      </c>
      <c r="D5" s="82" t="s">
        <v>398</v>
      </c>
      <c r="E5" s="82" t="s">
        <v>399</v>
      </c>
      <c r="F5" s="82" t="s">
        <v>400</v>
      </c>
      <c r="G5" s="83" t="s">
        <v>401</v>
      </c>
      <c r="H5" s="71"/>
      <c r="I5" s="82"/>
    </row>
    <row r="6" ht="21" customHeight="1" spans="1:9">
      <c r="A6" s="84"/>
      <c r="B6" s="85"/>
      <c r="C6" s="85"/>
      <c r="D6" s="86"/>
      <c r="E6" s="85"/>
      <c r="F6" s="85"/>
      <c r="G6" s="83" t="s">
        <v>356</v>
      </c>
      <c r="H6" s="83" t="s">
        <v>402</v>
      </c>
      <c r="I6" s="83" t="s">
        <v>403</v>
      </c>
    </row>
    <row r="7" ht="17.25" customHeight="1" spans="1:9">
      <c r="A7" s="87" t="s">
        <v>82</v>
      </c>
      <c r="B7" s="32" t="s">
        <v>83</v>
      </c>
      <c r="C7" s="87" t="s">
        <v>84</v>
      </c>
      <c r="D7" s="34" t="s">
        <v>85</v>
      </c>
      <c r="E7" s="87" t="s">
        <v>86</v>
      </c>
      <c r="F7" s="32" t="s">
        <v>87</v>
      </c>
      <c r="G7" s="88" t="s">
        <v>88</v>
      </c>
      <c r="H7" s="34" t="s">
        <v>89</v>
      </c>
      <c r="I7" s="34">
        <v>9</v>
      </c>
    </row>
    <row r="8" ht="19.5" customHeight="1" spans="1:9">
      <c r="A8" s="89"/>
      <c r="B8" s="66"/>
      <c r="C8" s="66"/>
      <c r="D8" s="19"/>
      <c r="E8" s="33"/>
      <c r="F8" s="88"/>
      <c r="G8" s="90"/>
      <c r="H8" s="91"/>
      <c r="I8" s="91"/>
    </row>
    <row r="9" ht="19.5" customHeight="1" spans="1:9">
      <c r="A9" s="21" t="s">
        <v>55</v>
      </c>
      <c r="B9" s="92"/>
      <c r="C9" s="92"/>
      <c r="D9" s="93"/>
      <c r="E9" s="94"/>
      <c r="F9" s="94"/>
      <c r="G9" s="90"/>
      <c r="H9" s="91"/>
      <c r="I9" s="91"/>
    </row>
    <row r="10" customHeight="1" spans="1:4">
      <c r="A10" s="70" t="s">
        <v>404</v>
      </c>
      <c r="B10" s="70"/>
      <c r="C10" s="70"/>
      <c r="D10" s="70"/>
    </row>
  </sheetData>
  <mergeCells count="11">
    <mergeCell ref="A3:I3"/>
    <mergeCell ref="A4:C4"/>
    <mergeCell ref="G5:I5"/>
    <mergeCell ref="A9:F9"/>
    <mergeCell ref="A10:D10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41"/>
      <c r="E2" s="41"/>
      <c r="F2" s="41"/>
      <c r="G2" s="41"/>
      <c r="K2" s="42" t="s">
        <v>405</v>
      </c>
    </row>
    <row r="3" ht="41.25" customHeight="1" spans="1:11">
      <c r="A3" s="43" t="str">
        <f>"2025"&amp;"年上级转移支付补助项目支出预算表"</f>
        <v>2025年上级转移支付补助项目支出预算表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ht="13.5" customHeight="1" spans="1:11">
      <c r="A4" s="44" t="str">
        <f>"单位名称："&amp;"昆明市晋宁区疾病预防控制中心"</f>
        <v>单位名称：昆明市晋宁区疾病预防控制中心</v>
      </c>
      <c r="B4" s="45"/>
      <c r="C4" s="45"/>
      <c r="D4" s="45"/>
      <c r="E4" s="45"/>
      <c r="F4" s="45"/>
      <c r="G4" s="45"/>
      <c r="H4" s="46"/>
      <c r="I4" s="46"/>
      <c r="J4" s="46"/>
      <c r="K4" s="47" t="s">
        <v>1</v>
      </c>
    </row>
    <row r="5" ht="21.75" customHeight="1" spans="1:11">
      <c r="A5" s="48" t="s">
        <v>264</v>
      </c>
      <c r="B5" s="48" t="s">
        <v>188</v>
      </c>
      <c r="C5" s="48" t="s">
        <v>265</v>
      </c>
      <c r="D5" s="49" t="s">
        <v>189</v>
      </c>
      <c r="E5" s="49" t="s">
        <v>190</v>
      </c>
      <c r="F5" s="49" t="s">
        <v>266</v>
      </c>
      <c r="G5" s="49" t="s">
        <v>267</v>
      </c>
      <c r="H5" s="63" t="s">
        <v>55</v>
      </c>
      <c r="I5" s="13" t="s">
        <v>406</v>
      </c>
      <c r="J5" s="14"/>
      <c r="K5" s="36"/>
    </row>
    <row r="6" ht="21.75" customHeight="1" spans="1:11">
      <c r="A6" s="50"/>
      <c r="B6" s="50"/>
      <c r="C6" s="50"/>
      <c r="D6" s="51"/>
      <c r="E6" s="51"/>
      <c r="F6" s="51"/>
      <c r="G6" s="51"/>
      <c r="H6" s="64"/>
      <c r="I6" s="49" t="s">
        <v>58</v>
      </c>
      <c r="J6" s="49" t="s">
        <v>59</v>
      </c>
      <c r="K6" s="49" t="s">
        <v>60</v>
      </c>
    </row>
    <row r="7" ht="40.5" customHeight="1" spans="1:11">
      <c r="A7" s="53"/>
      <c r="B7" s="53"/>
      <c r="C7" s="53"/>
      <c r="D7" s="54"/>
      <c r="E7" s="54"/>
      <c r="F7" s="54"/>
      <c r="G7" s="54"/>
      <c r="H7" s="55"/>
      <c r="I7" s="54" t="s">
        <v>57</v>
      </c>
      <c r="J7" s="54"/>
      <c r="K7" s="54"/>
    </row>
    <row r="8" ht="15" customHeight="1" spans="1:1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71">
        <v>10</v>
      </c>
      <c r="K8" s="71">
        <v>11</v>
      </c>
    </row>
    <row r="9" ht="18.75" customHeight="1" spans="1:11">
      <c r="A9" s="19"/>
      <c r="B9" s="33"/>
      <c r="C9" s="19"/>
      <c r="D9" s="19"/>
      <c r="E9" s="19"/>
      <c r="F9" s="19"/>
      <c r="G9" s="19"/>
      <c r="H9" s="65"/>
      <c r="I9" s="72"/>
      <c r="J9" s="72"/>
      <c r="K9" s="65"/>
    </row>
    <row r="10" ht="18.75" customHeight="1" spans="1:11">
      <c r="A10" s="66"/>
      <c r="B10" s="33"/>
      <c r="C10" s="33"/>
      <c r="D10" s="33"/>
      <c r="E10" s="33"/>
      <c r="F10" s="33"/>
      <c r="G10" s="33"/>
      <c r="H10" s="58"/>
      <c r="I10" s="58"/>
      <c r="J10" s="58"/>
      <c r="K10" s="65"/>
    </row>
    <row r="11" ht="18.75" customHeight="1" spans="1:11">
      <c r="A11" s="67" t="s">
        <v>175</v>
      </c>
      <c r="B11" s="68"/>
      <c r="C11" s="68"/>
      <c r="D11" s="68"/>
      <c r="E11" s="68"/>
      <c r="F11" s="68"/>
      <c r="G11" s="69"/>
      <c r="H11" s="58"/>
      <c r="I11" s="58"/>
      <c r="J11" s="58"/>
      <c r="K11" s="65"/>
    </row>
    <row r="12" customHeight="1" spans="1:4">
      <c r="A12" s="70" t="s">
        <v>407</v>
      </c>
      <c r="B12" s="70"/>
      <c r="C12" s="70"/>
      <c r="D12" s="70"/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41"/>
      <c r="G2" s="42" t="s">
        <v>408</v>
      </c>
    </row>
    <row r="3" ht="41.25" customHeight="1" spans="1:7">
      <c r="A3" s="43" t="str">
        <f>"2025"&amp;"年部门项目中期规划预算表"</f>
        <v>2025年部门项目中期规划预算表</v>
      </c>
      <c r="B3" s="43"/>
      <c r="C3" s="43"/>
      <c r="D3" s="43"/>
      <c r="E3" s="43"/>
      <c r="F3" s="43"/>
      <c r="G3" s="43"/>
    </row>
    <row r="4" ht="13.5" customHeight="1" spans="1:7">
      <c r="A4" s="44" t="str">
        <f>"单位名称："&amp;"昆明市晋宁区疾病预防控制中心"</f>
        <v>单位名称：昆明市晋宁区疾病预防控制中心</v>
      </c>
      <c r="B4" s="45"/>
      <c r="C4" s="45"/>
      <c r="D4" s="45"/>
      <c r="E4" s="46"/>
      <c r="F4" s="46"/>
      <c r="G4" s="47" t="s">
        <v>1</v>
      </c>
    </row>
    <row r="5" ht="21.75" customHeight="1" spans="1:7">
      <c r="A5" s="48" t="s">
        <v>265</v>
      </c>
      <c r="B5" s="48" t="s">
        <v>264</v>
      </c>
      <c r="C5" s="48" t="s">
        <v>188</v>
      </c>
      <c r="D5" s="49" t="s">
        <v>409</v>
      </c>
      <c r="E5" s="13" t="s">
        <v>58</v>
      </c>
      <c r="F5" s="14"/>
      <c r="G5" s="36"/>
    </row>
    <row r="6" ht="21.75" customHeight="1" spans="1:7">
      <c r="A6" s="50"/>
      <c r="B6" s="50"/>
      <c r="C6" s="50"/>
      <c r="D6" s="51"/>
      <c r="E6" s="52" t="str">
        <f>"2025"&amp;"年"</f>
        <v>2025年</v>
      </c>
      <c r="F6" s="49" t="str">
        <f>("2025"+1)&amp;"年"</f>
        <v>2026年</v>
      </c>
      <c r="G6" s="49" t="str">
        <f>("2025"+2)&amp;"年"</f>
        <v>2027年</v>
      </c>
    </row>
    <row r="7" ht="40.5" customHeight="1" spans="1:7">
      <c r="A7" s="53"/>
      <c r="B7" s="53"/>
      <c r="C7" s="53"/>
      <c r="D7" s="54"/>
      <c r="E7" s="55"/>
      <c r="F7" s="54" t="s">
        <v>57</v>
      </c>
      <c r="G7" s="54"/>
    </row>
    <row r="8" ht="15" customHeight="1" spans="1:7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</row>
    <row r="9" ht="17.25" customHeight="1" spans="1:7">
      <c r="A9" s="33" t="s">
        <v>70</v>
      </c>
      <c r="B9" s="57"/>
      <c r="C9" s="57"/>
      <c r="D9" s="33"/>
      <c r="E9" s="58">
        <v>2950000</v>
      </c>
      <c r="F9" s="58"/>
      <c r="G9" s="58"/>
    </row>
    <row r="10" ht="18.75" customHeight="1" spans="1:7">
      <c r="A10" s="33"/>
      <c r="B10" s="33" t="s">
        <v>410</v>
      </c>
      <c r="C10" s="33" t="s">
        <v>272</v>
      </c>
      <c r="D10" s="33" t="s">
        <v>411</v>
      </c>
      <c r="E10" s="58">
        <v>400000</v>
      </c>
      <c r="F10" s="58"/>
      <c r="G10" s="58"/>
    </row>
    <row r="11" ht="18.75" customHeight="1" spans="1:7">
      <c r="A11" s="59"/>
      <c r="B11" s="33" t="s">
        <v>410</v>
      </c>
      <c r="C11" s="33" t="s">
        <v>276</v>
      </c>
      <c r="D11" s="33" t="s">
        <v>411</v>
      </c>
      <c r="E11" s="58">
        <v>2000000</v>
      </c>
      <c r="F11" s="58"/>
      <c r="G11" s="58"/>
    </row>
    <row r="12" ht="18.75" customHeight="1" spans="1:7">
      <c r="A12" s="59"/>
      <c r="B12" s="33" t="s">
        <v>412</v>
      </c>
      <c r="C12" s="33" t="s">
        <v>281</v>
      </c>
      <c r="D12" s="33" t="s">
        <v>411</v>
      </c>
      <c r="E12" s="58">
        <v>480000</v>
      </c>
      <c r="F12" s="58"/>
      <c r="G12" s="58"/>
    </row>
    <row r="13" ht="18.75" customHeight="1" spans="1:7">
      <c r="A13" s="59"/>
      <c r="B13" s="33" t="s">
        <v>412</v>
      </c>
      <c r="C13" s="33" t="s">
        <v>283</v>
      </c>
      <c r="D13" s="33" t="s">
        <v>411</v>
      </c>
      <c r="E13" s="58">
        <v>70000</v>
      </c>
      <c r="F13" s="58"/>
      <c r="G13" s="58"/>
    </row>
    <row r="14" ht="18.75" customHeight="1" spans="1:7">
      <c r="A14" s="60" t="s">
        <v>55</v>
      </c>
      <c r="B14" s="61" t="s">
        <v>413</v>
      </c>
      <c r="C14" s="61"/>
      <c r="D14" s="62"/>
      <c r="E14" s="58">
        <v>2950000</v>
      </c>
      <c r="F14" s="58"/>
      <c r="G14" s="58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abSelected="1" workbookViewId="0">
      <pane ySplit="1" topLeftCell="A2" activePane="bottomLeft" state="frozen"/>
      <selection/>
      <selection pane="bottomLeft" activeCell="A19" sqref="A19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/>
      <c r="B2" s="2"/>
      <c r="C2" s="2"/>
      <c r="D2" s="2"/>
      <c r="E2" s="2"/>
      <c r="F2" s="2"/>
      <c r="G2" s="2"/>
      <c r="H2" s="2"/>
      <c r="I2" s="2"/>
      <c r="J2" s="35" t="s">
        <v>414</v>
      </c>
    </row>
    <row r="3" ht="41.25" customHeight="1" spans="1:10">
      <c r="A3" s="2" t="str">
        <f>"2025"&amp;"年部门整体支出绩效目标表"</f>
        <v>2025年部门整体支出绩效目标表</v>
      </c>
      <c r="B3" s="3"/>
      <c r="C3" s="3"/>
      <c r="D3" s="3"/>
      <c r="E3" s="3"/>
      <c r="F3" s="3"/>
      <c r="G3" s="3"/>
      <c r="H3" s="3"/>
      <c r="I3" s="3"/>
      <c r="J3" s="3"/>
    </row>
    <row r="4" ht="17.25" customHeight="1" spans="1:10">
      <c r="A4" s="4" t="str">
        <f>"单位名称："&amp;"昆明市晋宁区疾病预防控制中心"</f>
        <v>单位名称：昆明市晋宁区疾病预防控制中心</v>
      </c>
      <c r="B4" s="4"/>
      <c r="C4" s="5"/>
      <c r="D4" s="6"/>
      <c r="E4" s="6"/>
      <c r="F4" s="6"/>
      <c r="G4" s="6"/>
      <c r="H4" s="6"/>
      <c r="I4" s="6"/>
      <c r="J4" s="228" t="s">
        <v>1</v>
      </c>
    </row>
    <row r="5" ht="30" customHeight="1" spans="1:10">
      <c r="A5" s="7" t="s">
        <v>415</v>
      </c>
      <c r="B5" s="8"/>
      <c r="C5" s="9"/>
      <c r="D5" s="9"/>
      <c r="E5" s="10"/>
      <c r="F5" s="11" t="s">
        <v>416</v>
      </c>
      <c r="G5" s="10"/>
      <c r="H5" s="12" t="s">
        <v>70</v>
      </c>
      <c r="I5" s="9"/>
      <c r="J5" s="10"/>
    </row>
    <row r="6" ht="32.25" customHeight="1" spans="1:10">
      <c r="A6" s="13" t="s">
        <v>417</v>
      </c>
      <c r="B6" s="14"/>
      <c r="C6" s="14"/>
      <c r="D6" s="14"/>
      <c r="E6" s="14"/>
      <c r="F6" s="14"/>
      <c r="G6" s="14"/>
      <c r="H6" s="14"/>
      <c r="I6" s="36"/>
      <c r="J6" s="37" t="s">
        <v>418</v>
      </c>
    </row>
    <row r="7" ht="99.75" customHeight="1" spans="1:10">
      <c r="A7" s="15" t="s">
        <v>419</v>
      </c>
      <c r="B7" s="16" t="s">
        <v>420</v>
      </c>
      <c r="C7" s="17" t="s">
        <v>421</v>
      </c>
      <c r="D7" s="17"/>
      <c r="E7" s="17"/>
      <c r="F7" s="17"/>
      <c r="G7" s="17"/>
      <c r="H7" s="17"/>
      <c r="I7" s="17"/>
      <c r="J7" s="38" t="s">
        <v>422</v>
      </c>
    </row>
    <row r="8" ht="99.75" customHeight="1" spans="1:10">
      <c r="A8" s="15"/>
      <c r="B8" s="16" t="str">
        <f>"总体绩效目标（"&amp;"2025"&amp;"-"&amp;("2025"+2)&amp;"年期间）"</f>
        <v>总体绩效目标（2025-2027年期间）</v>
      </c>
      <c r="C8" s="17" t="s">
        <v>423</v>
      </c>
      <c r="D8" s="17"/>
      <c r="E8" s="17"/>
      <c r="F8" s="17"/>
      <c r="G8" s="17"/>
      <c r="H8" s="17"/>
      <c r="I8" s="17"/>
      <c r="J8" s="38" t="s">
        <v>424</v>
      </c>
    </row>
    <row r="9" ht="75" customHeight="1" spans="1:10">
      <c r="A9" s="16" t="s">
        <v>425</v>
      </c>
      <c r="B9" s="18" t="str">
        <f>"预算年度（"&amp;"2025"&amp;"年）绩效目标"</f>
        <v>预算年度（2025年）绩效目标</v>
      </c>
      <c r="C9" s="19" t="s">
        <v>426</v>
      </c>
      <c r="D9" s="19"/>
      <c r="E9" s="19"/>
      <c r="F9" s="19"/>
      <c r="G9" s="19"/>
      <c r="H9" s="19"/>
      <c r="I9" s="19"/>
      <c r="J9" s="39" t="s">
        <v>427</v>
      </c>
    </row>
    <row r="10" ht="32.25" customHeight="1" spans="1:10">
      <c r="A10" s="20" t="s">
        <v>428</v>
      </c>
      <c r="B10" s="20"/>
      <c r="C10" s="20"/>
      <c r="D10" s="20"/>
      <c r="E10" s="20"/>
      <c r="F10" s="20"/>
      <c r="G10" s="20"/>
      <c r="H10" s="20"/>
      <c r="I10" s="20"/>
      <c r="J10" s="20"/>
    </row>
    <row r="11" ht="32.25" customHeight="1" spans="1:10">
      <c r="A11" s="16" t="s">
        <v>429</v>
      </c>
      <c r="B11" s="16"/>
      <c r="C11" s="15" t="s">
        <v>430</v>
      </c>
      <c r="D11" s="15"/>
      <c r="E11" s="15"/>
      <c r="F11" s="15" t="s">
        <v>431</v>
      </c>
      <c r="G11" s="15"/>
      <c r="H11" s="15" t="s">
        <v>432</v>
      </c>
      <c r="I11" s="15"/>
      <c r="J11" s="15"/>
    </row>
    <row r="12" ht="32.25" customHeight="1" spans="1:10">
      <c r="A12" s="16"/>
      <c r="B12" s="16"/>
      <c r="C12" s="15"/>
      <c r="D12" s="15"/>
      <c r="E12" s="15"/>
      <c r="F12" s="15"/>
      <c r="G12" s="15"/>
      <c r="H12" s="16" t="s">
        <v>433</v>
      </c>
      <c r="I12" s="16" t="s">
        <v>434</v>
      </c>
      <c r="J12" s="16" t="s">
        <v>435</v>
      </c>
    </row>
    <row r="13" ht="24" customHeight="1" spans="1:10">
      <c r="A13" s="21" t="s">
        <v>55</v>
      </c>
      <c r="B13" s="22"/>
      <c r="C13" s="22"/>
      <c r="D13" s="22"/>
      <c r="E13" s="22"/>
      <c r="F13" s="22"/>
      <c r="G13" s="23"/>
      <c r="H13" s="24"/>
      <c r="I13" s="24"/>
      <c r="J13" s="24"/>
    </row>
    <row r="14" ht="34.5" customHeight="1" spans="1:10">
      <c r="A14" s="17"/>
      <c r="B14" s="25"/>
      <c r="C14" s="17"/>
      <c r="D14" s="25"/>
      <c r="E14" s="25"/>
      <c r="F14" s="25"/>
      <c r="G14" s="25"/>
      <c r="H14" s="26"/>
      <c r="I14" s="26"/>
      <c r="J14" s="26"/>
    </row>
    <row r="15" ht="32.25" customHeight="1" spans="1:10">
      <c r="A15" s="20" t="s">
        <v>436</v>
      </c>
      <c r="B15" s="20"/>
      <c r="C15" s="20"/>
      <c r="D15" s="20"/>
      <c r="E15" s="20"/>
      <c r="F15" s="20"/>
      <c r="G15" s="20"/>
      <c r="H15" s="20"/>
      <c r="I15" s="20"/>
      <c r="J15" s="20"/>
    </row>
    <row r="16" ht="32.25" customHeight="1" spans="1:10">
      <c r="A16" s="27" t="s">
        <v>437</v>
      </c>
      <c r="B16" s="27"/>
      <c r="C16" s="27"/>
      <c r="D16" s="27"/>
      <c r="E16" s="27"/>
      <c r="F16" s="27"/>
      <c r="G16" s="27"/>
      <c r="H16" s="28" t="s">
        <v>438</v>
      </c>
      <c r="I16" s="40" t="s">
        <v>296</v>
      </c>
      <c r="J16" s="28" t="s">
        <v>439</v>
      </c>
    </row>
    <row r="17" ht="36" customHeight="1" spans="1:10">
      <c r="A17" s="29" t="s">
        <v>289</v>
      </c>
      <c r="B17" s="29" t="s">
        <v>440</v>
      </c>
      <c r="C17" s="30" t="s">
        <v>291</v>
      </c>
      <c r="D17" s="30" t="s">
        <v>292</v>
      </c>
      <c r="E17" s="30" t="s">
        <v>293</v>
      </c>
      <c r="F17" s="30" t="s">
        <v>294</v>
      </c>
      <c r="G17" s="30" t="s">
        <v>295</v>
      </c>
      <c r="H17" s="31"/>
      <c r="I17" s="31"/>
      <c r="J17" s="31"/>
    </row>
    <row r="18" ht="32.25" customHeight="1" spans="1:10">
      <c r="A18" s="32"/>
      <c r="B18" s="32"/>
      <c r="C18" s="33"/>
      <c r="D18" s="32"/>
      <c r="E18" s="32"/>
      <c r="F18" s="32"/>
      <c r="G18" s="32"/>
      <c r="H18" s="34"/>
      <c r="I18" s="19"/>
      <c r="J18" s="34"/>
    </row>
    <row r="19" customHeight="1" spans="1:1">
      <c r="A19" t="s">
        <v>441</v>
      </c>
    </row>
  </sheetData>
  <mergeCells count="22">
    <mergeCell ref="A3:J3"/>
    <mergeCell ref="A4:C4"/>
    <mergeCell ref="B5:E5"/>
    <mergeCell ref="F5:G5"/>
    <mergeCell ref="H5:J5"/>
    <mergeCell ref="A6:I6"/>
    <mergeCell ref="C7:I7"/>
    <mergeCell ref="C8:I8"/>
    <mergeCell ref="C9:I9"/>
    <mergeCell ref="A10:J10"/>
    <mergeCell ref="H11:J11"/>
    <mergeCell ref="A13:G13"/>
    <mergeCell ref="A14:B14"/>
    <mergeCell ref="C14:G14"/>
    <mergeCell ref="A15:J15"/>
    <mergeCell ref="A16:G16"/>
    <mergeCell ref="A7:A8"/>
    <mergeCell ref="H16:H17"/>
    <mergeCell ref="I16:I17"/>
    <mergeCell ref="J16:J17"/>
    <mergeCell ref="A11:B12"/>
    <mergeCell ref="C11:G12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2025-03-10T02:43:00Z</dcterms:created>
  <dcterms:modified xsi:type="dcterms:W3CDTF">2025-03-17T05:29:50Z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4185A6428F784784940AFE2F7DE32A80_12</vt:lpwstr>
  </property>
</Properties>
</file>