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<sst xmlns="http://schemas.openxmlformats.org/spreadsheetml/2006/main" count="1582" uniqueCount="563">
  <si>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</si>
  <si>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</si>
  <si>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</si>
  <si>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</si>
  <si>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</si>
  <si>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</si>
  <si>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</si>
  <si>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</si>
  <si>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</si>
  <si>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</si>
  <si>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</si>
  <si>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</si>
  <si>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</si>
  <si>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</si>
  <si>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</si>
  <si>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</si>
  <si>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</si>
  <si>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</si>
  <si>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</si>
  <si>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</si>
  <si>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</si>
  <si>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</si>
  <si>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</si>
  <si>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</si>
  <si>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</si>
  <si>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</si>
  <si>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</si>
  <si>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</si>
  <si>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</si>
  <si>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</si>
  <si>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</si>
  <si>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</si>
  <si>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</si>
  <si>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</si>
  <si>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</si>
  <si>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</si>
  <si>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</si>
  <si>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</si>
  <si>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</si>
  <si>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</si>
  <si>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</si>
  <si>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</si>
  <si>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</si>
  <si>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</si>
  <si>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</si>
  <si>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</si>
  <si>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</si>
  <si>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</si>
  <si>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</si>
  <si>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</si>
  <si>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</si>
  <si>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</si>
  <si>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</si>
  <si>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</si>
  <si>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</si>
  <si>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</si>
  <si>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</si>
  <si>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</si>
  <si>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</si>
  <si>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</si>
  <si>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</si>
  <si>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</si>
  <si>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</si>
  <si>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</si>
  <si>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</si>
  <si>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</si>
  <si>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</si>
  <si>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</si>
  <si>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</si>
  <si>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t>
  </si>
  <si>
    <t>昆明市晋宁区司法局</t>
  </si>
  <si>
    <t>113001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</si>
  <si>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</si>
  <si>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</si>
  <si>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</si>
  <si>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</si>
  <si>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</si>
  <si>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</si>
  <si>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</si>
  <si>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</si>
  <si>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</si>
  <si>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</si>
  <si>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</si>
  <si>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</si>
  <si>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</si>
  <si>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</si>
  <si>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</si>
  <si>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</si>
  <si>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</si>
  <si>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</si>
  <si>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</si>
  <si>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</si>
  <si>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</si>
  <si>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</si>
  <si>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</si>
  <si>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</si>
  <si>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</si>
  <si>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</si>
  <si>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</si>
  <si>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</si>
  <si>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</si>
  <si>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</si>
  <si>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2040601</t>
  </si>
  <si>
    <t>行政运行</t>
  </si>
  <si>
    <t>2040604</t>
  </si>
  <si>
    <t>基层司法业务</t>
  </si>
  <si>
    <t>2040605</t>
  </si>
  <si>
    <t>普法宣传</t>
  </si>
  <si>
    <t>2040607</t>
  </si>
  <si>
    <t>公共法律服务</t>
  </si>
  <si>
    <t>2040610</t>
  </si>
  <si>
    <t>社区矫正</t>
  </si>
  <si>
    <t>2040612</t>
  </si>
  <si>
    <t>法治建设</t>
  </si>
  <si>
    <t>2040650</t>
  </si>
  <si>
    <t>事业运行</t>
  </si>
  <si>
    <t>2040699</t>
  </si>
  <si>
    <t>其他司法支出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</si>
  <si>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</si>
  <si>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</si>
  <si>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</si>
  <si>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</si>
  <si>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</si>
  <si>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</si>
  <si>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</si>
  <si>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</si>
  <si>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</si>
  <si>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</si>
  <si>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</si>
  <si>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</si>
  <si>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</si>
  <si>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</si>
  <si>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</si>
  <si>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</si>
  <si>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</si>
  <si>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</si>
  <si>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</si>
  <si>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</si>
  <si>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</si>
  <si>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</si>
  <si>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</si>
  <si>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</si>
  <si>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</si>
  <si>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</si>
  <si>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</si>
  <si>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</si>
  <si>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</si>
  <si>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</si>
  <si>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</si>
  <si>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</si>
  <si>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</si>
  <si>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</si>
  <si>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</si>
  <si>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</si>
  <si>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</si>
  <si>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</si>
  <si>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</si>
  <si>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</si>
  <si>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</si>
  <si>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</si>
  <si>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</si>
  <si>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</si>
  <si>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</si>
  <si>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</si>
  <si>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</si>
  <si>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</si>
  <si>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</si>
  <si>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</si>
  <si>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</si>
  <si>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</si>
  <si>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</si>
  <si>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</si>
  <si>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</si>
  <si>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</si>
  <si>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</si>
  <si>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</si>
  <si>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</si>
  <si>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</si>
  <si>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</si>
  <si>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</si>
  <si>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</si>
  <si>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</si>
  <si>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</si>
  <si>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</si>
  <si>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</si>
  <si>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</si>
  <si>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</si>
  <si>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</si>
  <si>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</si>
  <si>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</si>
  <si>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</si>
  <si>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</si>
  <si>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</si>
  <si>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</si>
  <si>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</si>
  <si>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</si>
  <si>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</si>
  <si>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</si>
  <si>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</si>
  <si>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</si>
  <si>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</si>
  <si>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</si>
  <si>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</si>
  <si>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</si>
  <si>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</si>
  <si>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</si>
  <si>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</si>
  <si>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</si>
  <si>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</si>
  <si>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</si>
  <si>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</si>
  <si>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</si>
  <si>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</si>
  <si>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</si>
  <si>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</si>
  <si>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530122210000000001221</t>
  </si>
  <si>
    <t>行政人员支出工资</t>
  </si>
  <si>
    <t>30101</t>
  </si>
  <si>
    <t>基本工资</t>
  </si>
  <si>
    <t>30102</t>
  </si>
  <si>
    <t>津贴补贴</t>
  </si>
  <si>
    <t>30103</t>
  </si>
  <si>
    <t>奖金</t>
  </si>
  <si>
    <t>530122210000000001222</t>
  </si>
  <si>
    <t>事业人员支出工资</t>
  </si>
  <si>
    <t>30107</t>
  </si>
  <si>
    <t>绩效工资</t>
  </si>
  <si>
    <t>530122210000000001223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</si>
  <si>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</si>
  <si>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</si>
  <si>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</si>
  <si>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</si>
  <si>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</si>
  <si>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</si>
  <si>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</si>
  <si>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</si>
  <si>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</si>
  <si>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</si>
  <si>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</si>
  <si>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530122210000000001224</t>
  </si>
  <si>
    <t>对个人和家庭的补助</t>
  </si>
  <si>
    <t>30305</t>
  </si>
  <si>
    <t>生活补助</t>
  </si>
  <si>
    <t>530122210000000001226</t>
  </si>
  <si>
    <t>公车购置及运维费</t>
  </si>
  <si>
    <t>30231</t>
  </si>
  <si>
    <t>公务用车运行维护费</t>
  </si>
  <si>
    <t>530122210000000001227</t>
  </si>
  <si>
    <t>公务交通补贴</t>
  </si>
  <si>
    <t>30239</t>
  </si>
  <si>
    <t>其他交通费用</t>
  </si>
  <si>
    <t>530122210000000001228</t>
  </si>
  <si>
    <t>工会经费</t>
  </si>
  <si>
    <t>30228</t>
  </si>
  <si>
    <t>530122210000000003217</t>
  </si>
  <si>
    <t>30113</t>
  </si>
  <si>
    <t>530122210000000004551</t>
  </si>
  <si>
    <t>30217</t>
  </si>
  <si>
    <t>530122210000000004560</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</si>
  <si>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</si>
  <si>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</si>
  <si>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</si>
  <si>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</si>
  <si>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</si>
  <si>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</si>
  <si>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</si>
  <si>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</si>
  <si>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</si>
  <si>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</si>
  <si>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</si>
  <si>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</si>
  <si>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</si>
  <si>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</si>
  <si>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</si>
  <si>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</si>
  <si>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</si>
  <si>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</si>
  <si>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</si>
  <si>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</si>
  <si>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</si>
  <si>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</si>
  <si>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</si>
  <si>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</si>
  <si>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</si>
  <si>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30229</t>
  </si>
  <si>
    <t>福利费</t>
  </si>
  <si>
    <t>30299</t>
  </si>
  <si>
    <t>其他商品和服务支出</t>
  </si>
  <si>
    <t>530122231100001200895</t>
  </si>
  <si>
    <t>离退休人员支出</t>
  </si>
  <si>
    <t>30301</t>
  </si>
  <si>
    <t>离休费</t>
  </si>
  <si>
    <t>530122231100001414661</t>
  </si>
  <si>
    <t>行政人员绩效奖励</t>
  </si>
  <si>
    <t>530122231100001523286</t>
  </si>
  <si>
    <t>事业人员绩效奖励</t>
  </si>
  <si>
    <t>530122241100002215007</t>
  </si>
  <si>
    <t>其他人员支出</t>
  </si>
  <si>
    <t>30199</t>
  </si>
  <si>
    <t>其他工资福利支出</t>
  </si>
  <si>
    <t>预算05-1表</t>
  </si>
  <si>
    <t>项目分类</t>
  </si>
  <si>
    <t>项目单位</t>
  </si>
  <si>
    <t>经济科目编码</t>
  </si>
  <si>
    <t>经济科目名称</t>
  </si>
  <si>
    <t>本年拨款</t>
  </si>
  <si>
    <t>其中：本次下达</t>
  </si>
  <si>
    <t>专项业务类</t>
  </si>
  <si>
    <t>530122200000000000148</t>
  </si>
  <si>
    <t>人民调解经费</t>
  </si>
  <si>
    <t>530122200000000000470</t>
  </si>
  <si>
    <t>依法治区及普法工作经费</t>
  </si>
  <si>
    <t>530122200000000000653</t>
  </si>
  <si>
    <t>昆明市晋宁区法治政府建设工作经费</t>
  </si>
  <si>
    <t>530122251100003599062</t>
  </si>
  <si>
    <t>公共法律服务工作经费</t>
  </si>
  <si>
    <t>530122251100003612031</t>
  </si>
  <si>
    <t>社区矫正专项经费</t>
  </si>
  <si>
    <t>30214</t>
  </si>
  <si>
    <t>租赁费</t>
  </si>
  <si>
    <t>530122251100003630822</t>
  </si>
  <si>
    <t>司法业务用房竣工财务决算专项经费</t>
  </si>
  <si>
    <t>预算05-2表</t>
  </si>
  <si>
    <t>项目年度绩效目标</t>
  </si>
  <si>
    <t>一级指标</t>
  </si>
  <si>
    <t>二级指标</t>
  </si>
  <si>
    <t>三级指标</t>
  </si>
  <si>
    <t>指标性质</t>
  </si>
  <si>
    <t>指标值</t>
  </si>
  <si>
    <t>度量单位</t>
  </si>
  <si>
    <t>指标属性</t>
  </si>
  <si>
    <t>指标内容</t>
  </si>
  <si>
    <t>预计完成人民调解以奖代补案件评审工作2次及以上；人民调解培训1次；指导全区人民调解工作；调解满意度≥90%，努力排查和化解辖区内的各类社会矛盾纠纷，维护社会和谐稳定。</t>
  </si>
  <si>
    <t>产出指标</t>
  </si>
  <si>
    <t>数量指标</t>
  </si>
  <si>
    <t>人民调解业务培训</t>
  </si>
  <si>
    <t>&gt;=</t>
  </si>
  <si>
    <t>次</t>
  </si>
  <si>
    <t>定量指标</t>
  </si>
  <si>
    <t>反映人民调解业务培训的次数</t>
  </si>
  <si>
    <t>人民调解案件评查</t>
  </si>
  <si>
    <t>=</t>
  </si>
  <si>
    <t>反应对人民调解案件评查的次数 ，包括案件真实性、调解质量等</t>
  </si>
  <si>
    <t>司法所规范化建设个数</t>
  </si>
  <si>
    <t>个</t>
  </si>
  <si>
    <t>反映司法所规范化建设情况</t>
  </si>
  <si>
    <t>效益指标</t>
  </si>
  <si>
    <t>社会效益</t>
  </si>
  <si>
    <t>调解政策知晓率</t>
  </si>
  <si>
    <t>80</t>
  </si>
  <si>
    <t>%</t>
  </si>
  <si>
    <t>反映人民群众对人民调解政策的知晓程度</t>
  </si>
  <si>
    <t>满意度指标</t>
  </si>
  <si>
    <t>服务对象满意度</t>
  </si>
  <si>
    <t>人民调解工作满意度</t>
  </si>
  <si>
    <t>90</t>
  </si>
  <si>
    <t>反映人民群众对人民调解工作的满意程度</t>
  </si>
  <si>
    <t>完善工作体系，建立健全社区矫正各项工作制度，提升规范化执法水平，强化社区矫正监管措施，维护社区矫正安全。</t>
  </si>
  <si>
    <t>入矫建档率</t>
  </si>
  <si>
    <t>100</t>
  </si>
  <si>
    <t>反映入矫对象建档的比率，等于已入矫建档人数/入矫总人数</t>
  </si>
  <si>
    <t>解矫归档率</t>
  </si>
  <si>
    <t>反映解矫对象归档的比率，等于已解矫建档人数/解矫总人数</t>
  </si>
  <si>
    <t>社区矫正对象重新犯罪率</t>
  </si>
  <si>
    <t>&lt;=</t>
  </si>
  <si>
    <t>反映落实监督管理和教育帮扶措施，有效防止社区矫正对象重新违法犯罪。</t>
  </si>
  <si>
    <t>社会公众满意度</t>
  </si>
  <si>
    <t>反映社会公众对部门（单位）履职情况的满意程度。</t>
  </si>
  <si>
    <t>法治政府建设体系进一步健全，建设指标全面完成，全区法治政府建设协调并进，法治政府建设示范创建取得明显成效，为到2035年基本建成法治晋宁、法治政府、法治社会奠定坚实基础。</t>
  </si>
  <si>
    <t>行政执法人员考试比率</t>
  </si>
  <si>
    <t>30</t>
  </si>
  <si>
    <t>反映行政执法人员参加考试的情况，等于当年参加考试人数/当年行政执法人员总人数</t>
  </si>
  <si>
    <t>行政执法知识轮训人员覆盖率</t>
  </si>
  <si>
    <t>50</t>
  </si>
  <si>
    <t>反映行政执法人员参加培训的情况，等于当年参加培训人数/当年行政执法人员总人数</t>
  </si>
  <si>
    <t>完成司法业务用房竣工财务决算的编制，并转为固定资产</t>
  </si>
  <si>
    <t>时效指标</t>
  </si>
  <si>
    <t>竣工财务决算编制完成时间</t>
  </si>
  <si>
    <t>2025年12月31日前</t>
  </si>
  <si>
    <t>定性指标</t>
  </si>
  <si>
    <t>反映是否按期完成司法业务用房竣工项目的财务决算编制审核</t>
  </si>
  <si>
    <t>可持续影响</t>
  </si>
  <si>
    <t>转入固定资产时限</t>
  </si>
  <si>
    <t>反映竣工决算后，是否及时转为固定资产。</t>
  </si>
  <si>
    <t>基本形成覆盖城乡、便捷高效、均等普惠的现代公共法律服务体系。公共法律服务体制机制不断完善，服务平台功能有效发挥，服务网络设施全面覆盖、互联互通，公共法律服务标准化规范化体系基本形成。 建设标准化公共法律服务中心（站）1-2个，通过向具备专业知识的法律工作者购买服务的形式为社会公众提供法律服务，每年开展公共法律服务人员培训不少于1次，制作公共法律服务宣传材料8万份，开展公共法律服务宣传不少于10场次。</t>
  </si>
  <si>
    <t>开展公共法律服务人员培训</t>
  </si>
  <si>
    <t>1.00</t>
  </si>
  <si>
    <t>反映公共法律服务人员培训情况</t>
  </si>
  <si>
    <t>为社会公众提供法律服务</t>
  </si>
  <si>
    <t>200</t>
  </si>
  <si>
    <t>人次</t>
  </si>
  <si>
    <t>反映为社会公众提供法律服务情况</t>
  </si>
  <si>
    <t>法律援助办理案件数</t>
  </si>
  <si>
    <t>1000</t>
  </si>
  <si>
    <t>件</t>
  </si>
  <si>
    <t>根据《中华人民共和国法律援助法》等，对符合条件的人员提供法律援助，并对受指派提供法律援助服务的人员进行补贴</t>
  </si>
  <si>
    <t>公共法律服务宣传</t>
  </si>
  <si>
    <t>反映公共法律服务宣传情况，即通过门户网站、报刊、通信、电视、户外广告、宣传品发放等对公共法律服务政策进行宣传的次数。</t>
  </si>
  <si>
    <t>政策知晓率</t>
  </si>
  <si>
    <t>60</t>
  </si>
  <si>
    <t>反映法律援助政策的宣传效果情况。
政策知晓率=调查中法律援助政策知晓人数/调查总人数*100%</t>
  </si>
  <si>
    <t>反映接受法律服务人员的满意程度</t>
  </si>
  <si>
    <t>深入学习贯彻习近平法治思想，以解决法治领域突出问题为着力点，推动中国特色社会主义法治体系建设目标任务在晋宁落地落实；统筹推进科学立法、严格执法、公正司法、全面守法、在法治轨道上推进我区法律体系和治理能力现代化；健全保障宪法全面实施的制度机制；健全法治晋宁建设统筹推进机制；健全完善法治建设考核评价督查制度机制；依法有效维护政治安全、国家安全；依法加强资本监管和产权保护；严格规范执法司法，更好优化营商环境；深入推进法治政府建设，构建职责明确，依法行政的政府治理体系；深入推进政法领域全面深化改革和执法司法规范化建设；深入推进法治社会建设，提高社会治理法治化水平；打造高素质法治工作队伍；“以案释法”工作常态化和规范化，基本形成办事依法、遇事找法、解决问题用法、化解矛盾靠法的良好氛围。</t>
  </si>
  <si>
    <t>法治宣传场次</t>
  </si>
  <si>
    <t>反映法律法规的宣传力度情况。即通过门户网站、报刊、通信、电视、户外广告、宣传品发放等对法律法规进行宣传的次数。</t>
  </si>
  <si>
    <t>提高全民法治意识</t>
  </si>
  <si>
    <t>反映全民法治意识程度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</si>
  <si>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</si>
  <si>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</si>
  <si>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</si>
  <si>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</si>
  <si>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</si>
  <si>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</si>
  <si>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</si>
  <si>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</si>
  <si>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</si>
  <si>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</si>
  <si>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</si>
  <si>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</si>
  <si>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</si>
  <si>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</si>
  <si>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</si>
  <si>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</si>
  <si>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</si>
  <si>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辆</t>
  </si>
  <si>
    <t>车辆维修保养费</t>
  </si>
  <si>
    <t>车辆维修和保养服务</t>
  </si>
  <si>
    <t>车辆保险费</t>
  </si>
  <si>
    <t>机动车保险服务</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</si>
  <si>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</si>
  <si>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</si>
  <si>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</si>
  <si>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</si>
  <si>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</si>
  <si>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</si>
  <si>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</si>
  <si>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</si>
  <si>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</si>
  <si>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</si>
  <si>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</si>
  <si>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</si>
  <si>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</si>
  <si>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</si>
  <si>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</si>
  <si>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</si>
  <si>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</si>
  <si>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</si>
  <si>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</si>
  <si>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</si>
  <si>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</si>
  <si>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</si>
  <si>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</si>
  <si>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</si>
  <si>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</si>
  <si>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</si>
  <si>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</si>
  <si>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</si>
  <si>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</si>
  <si>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</si>
  <si>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</si>
  <si>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</si>
  <si>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</si>
  <si>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</si>
  <si>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</si>
  <si>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</si>
  <si>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</si>
  <si>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</si>
  <si>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</si>
  <si>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</si>
  <si>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</si>
  <si>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</si>
  <si>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</si>
  <si>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</si>
  <si>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</si>
  <si>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</si>
  <si>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</si>
  <si>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</si>
  <si>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</si>
  <si>
    <t>预算13表</t>
  </si>
  <si>
    <t>部门编码</t>
  </si>
  <si>
    <t>部门名称</t>
  </si>
  <si>
    <t>内容</t>
  </si>
  <si>
    <t>说明</t>
  </si>
  <si>
    <t>部门总体目标</t>
  </si>
  <si>
    <t>部门职责</t>
  </si>
  <si>
    <t>（一）承担全面依法治区重大问题的政策研究，协调有关方面提出全面依法治区中长期规划建议，负责有关重大决策部署督察工作；负责本行业领域的安全生产监督工作。
（二）指导监督区政府各部门、乡镇（街道）依法行政工作，负责综合协调行政执法，承担推进行政执法体制改革有关工作，推进严格规范公正文明执法；监督指导行政复议、行政应诉、行政赔偿、行政补偿工作；负责区政府的行政复议、行政应诉、行政赔偿、行政补偿案件的处理工作。
（三）负责区委、区政府涉法事务工作，为区委、区政府的重大决策提供意见；指导监督区委、区政府各部门和各乡镇（街道）的法律顾问工作。
（四）承担统筹规划法治社会建设的责任。负责拟订法治宣传教育规划，组织实施普法宣传工作，组织对外法治宣传；推动人民参与和促进法治建设；指导依法治理和法治创建工作；指导调解工作和人民陪审员、人民监督员选任工作，推动司法所建设。
（五）负责社区矫正工作和刑满释放人员安置帮教工作。
（六）负责拟订全区公共法律服务体系建设规划并指导实施，统筹和布局城乡、区域法律服务资源；指导、管理律师、法律援助、公证、基层法律服务工作。
（七）负责本系统服装、警车管理，财务、装备、设施、场所等保障工作；负责本系统的内部审计工作。
（八）承担本系统信息化建设和有关外事工作。
（九）协调、指导法治人才队伍建设相关工作，指导、监督本系统队伍建设。
（十）指导所属社会组织抓好党的建设工作。
（十一）完成区委、区政府和上级部门交办的其他任务。</t>
  </si>
  <si>
    <t>根据三定方案归纳</t>
  </si>
  <si>
    <t>以习近平新时代中国特色社会主义思想为行动指南，深入学习中央、省、市政法工作会议以及全国、全省、全市司法行政工作会议精神，进一步统一思想、明确任务、提振信心、围绕中心、服务大局，整体推进司法行政各项工作；保障昆明市晋宁区司法局及昆明市晋宁区法律援助中心机构运转，履行法治宣传、法律服务和法律保障三大职能，完成区委区政府和上级下达的各项工作任务目标。</t>
  </si>
  <si>
    <t>根据部门职责，中长期规划，各级党委，各级政府要求归纳</t>
  </si>
  <si>
    <t>部门年度目标</t>
  </si>
  <si>
    <t>保障昆明市晋宁区司法局及昆明市晋宁区法律援助中心机构运转，履行法治宣传、法律服务和法律保障三大职能，完成区委区政府和上级下达的各项工作任务目标。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</si>
  <si>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</si>
  <si>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</si>
  <si>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</si>
  <si>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</si>
  <si>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</si>
  <si>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</si>
  <si>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</si>
  <si>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</si>
  <si>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</si>
  <si>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保障部门运转</t>
  </si>
  <si>
    <t>1.负责本系统服装、警车管理，财务、装备、设施、场所等保障工作； 2.承担本系统信息化建设和有关外事工作</t>
  </si>
  <si>
    <t>推动人民参与和促进法治</t>
  </si>
  <si>
    <t>1.承担全面依法治区重大问题的政策研究，协调有关方面提出全面依法治区中长期规划建议，负责有关重大决策部署督察工作；2.负责拟订法治宣传教育规划，组织实施普法宣传工作，组织对外法治宣传；指导依法治理和法治创建工作</t>
  </si>
  <si>
    <t>1.指导监督区政府各部门、乡镇（街道）依法行政工作，负责综合协调行政执法，承担推进行政执法体制改革有关工作，推进严格规范公正文明执法；监督指导行政复议、行政应诉、行政赔偿、行政补偿工作；负责区政府的行政复议、行政应诉、行政赔偿、行政补偿案件的处理工作 2.负责区委、区政府涉法事务工作，为区委、区政府的重大决策提供意见；指导监督区委、区政府各部门和各乡镇（街道）的法律顾问工作 3承担统筹规划法治社会建设的责任，指导依法治理和法治创建工作</t>
  </si>
  <si>
    <t>依法完成法律援助中心职能职责</t>
  </si>
  <si>
    <t>完成社区矫正职能职责</t>
  </si>
  <si>
    <t>三、部门整体支出绩效指标</t>
  </si>
  <si>
    <t>绩效指标</t>
  </si>
  <si>
    <t>评（扣）分标准</t>
  </si>
  <si>
    <t>绩效指标设定依据及指标值数据来源</t>
  </si>
  <si>
    <t xml:space="preserve">二级指标 </t>
  </si>
  <si>
    <t>承办法律援助案件数量</t>
  </si>
  <si>
    <t>&gt;</t>
  </si>
  <si>
    <t>实际办理案件数/应办理案件数*指标分值</t>
  </si>
  <si>
    <t>反映法律援助服务供给量</t>
  </si>
  <si>
    <t>《中华人民共和国法律援助条例》、《云南省法律援助条例》等</t>
  </si>
  <si>
    <t>行政执法案卷评审数</t>
  </si>
  <si>
    <t>完成得满分，未完成按相应比率扣分</t>
  </si>
  <si>
    <t>反映行政执法案卷评审数量</t>
  </si>
  <si>
    <t>每年办理案件数量情况统计表及相关工作</t>
  </si>
  <si>
    <t>公用经费保障人数</t>
  </si>
  <si>
    <t>39</t>
  </si>
  <si>
    <t>人</t>
  </si>
  <si>
    <t>实际保障人数/应保障人数×指标分值</t>
  </si>
  <si>
    <t>反映公用经费保障部门（单位）正常运转的在职人数情况。在职人数主要指办公、会议、培训、差旅、水费、电费等公用经费中服务保障的人数。</t>
  </si>
  <si>
    <t>绩效指标设定依据：《云南省省级部门预算基本支出核定方案》。指标值数据来源：人员信息表</t>
  </si>
  <si>
    <t>公务用车数量</t>
  </si>
  <si>
    <t>实际保障公车数/应保障公车数×指标分值</t>
  </si>
  <si>
    <t>绩效指标设定依据：《云南省省级部门预算基本支出核定方案》。</t>
  </si>
  <si>
    <t>实际评查次数/应评查次数×指标分值</t>
  </si>
  <si>
    <t>1.晋政办[2010]5号《晋宁县人民政府办公室关于印发晋宁县人民调解以奖代补试行方案的通知》2.《昆明市人民调解市级“以奖代补”专项资金管理办法》（昆司通【2021】63号）等</t>
  </si>
  <si>
    <t>实际入矫建档率*指标分值</t>
  </si>
  <si>
    <t>中华人民共和国社区矫正法及实施办法</t>
  </si>
  <si>
    <t>实际解矫归档率*指标分值</t>
  </si>
  <si>
    <t>实际宣传场次/应宣传场次×指标分值</t>
  </si>
  <si>
    <t>“八五”普法规划</t>
  </si>
  <si>
    <t>质量指标</t>
  </si>
  <si>
    <t>人民调解成功率</t>
  </si>
  <si>
    <t>① 成功率≥95%，得满分；② 介于65%（含）至95%（不含）之间，成功率×指标分值；③ 成功率＜65%，不得分。</t>
  </si>
  <si>
    <t>反映完成矛盾纠纷调解的成功率</t>
  </si>
  <si>
    <t>云南省司法厅预算绩效体系</t>
  </si>
  <si>
    <t>刑满释放人员衔接率</t>
  </si>
  <si>
    <t>95</t>
  </si>
  <si>
    <t>①衔接率≥95%，得满分；② 介于65%（含）至95%（不含）之间，衔接率×指标分值；③ 衔接率＜65%，不得分。</t>
  </si>
  <si>
    <t>反映刑满释放人员衔接率</t>
  </si>
  <si>
    <t>行政复议案件及时办结率</t>
  </si>
  <si>
    <t>反映办案效率。行政复议案件及时办结率=行政复议案件及时办结数/行政复议案件数*100%</t>
  </si>
  <si>
    <t>法律援助知晓率</t>
  </si>
  <si>
    <t>① 知晓率≥80%，得满分；② 知晓率介于60%（含）至80%（不含）之间，知晓率×指标分值；③ 知晓率＜60%，不得分。</t>
  </si>
  <si>
    <t>反映城镇农村法律援助知晓情况。法律援助知晓率=全区法律援助知晓人数/全区人数*100%</t>
  </si>
  <si>
    <t>社区矫正对象重新犯罪率高于3%，不得分</t>
  </si>
  <si>
    <t>反映落实监督管理和教育帮扶措施，有效防止社区矫正对象重新违法犯罪</t>
  </si>
  <si>
    <t>中华人民共和国社区矫正法及实施办法、云南省司法厅预算绩效体系</t>
  </si>
  <si>
    <t>社区矫正对象脱管率</t>
  </si>
  <si>
    <t>社区矫正对象脱管率高于3%的，不得分</t>
  </si>
  <si>
    <t>反映落实监督管理和教育帮扶措施，有效防止社区矫正对象脱管失控.</t>
  </si>
  <si>
    <t>刑满释放人员安置率</t>
  </si>
  <si>
    <t>85</t>
  </si>
  <si>
    <t>刑满释放人员安置率达85%以上，达不到标准酌情扣分</t>
  </si>
  <si>
    <t>反映刑释解教人员安置率</t>
  </si>
  <si>
    <t>① 满意度≥90%，得满分；② 满意度介于60%（含）至90%（不含）之间，满意度×指标分值；③ 满意度＜60%，不得分。</t>
  </si>
  <si>
    <t>指标值数据来源：调查问卷等</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</si>
</sst>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176" formatCode="#,##0;\-#,##0;;@"/>
    <numFmt numFmtId="41" formatCode="_ * #,##0_ ;_ * \-#,##0_ ;_ * &quot;-&quot;_ ;_ @_ "/>
    <numFmt numFmtId="177" formatCode="#,##0.00;\-#,##0.00;;@"/>
    <numFmt numFmtId="178" formatCode="yyyy\-mm\-dd"/>
    <numFmt numFmtId="179" formatCode="yyyy\-mm\-dd\ hh:mm:ss"/>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9"/>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9" fillId="23" borderId="0" applyNumberFormat="0" applyBorder="0" applyAlignment="0" applyProtection="0">
      <alignment vertical="center"/>
    </xf>
    <xf numFmtId="0" fontId="32" fillId="2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24" fillId="0" borderId="1">
      <alignment horizontal="right" vertical="center"/>
    </xf>
    <xf numFmtId="0" fontId="19"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5" fillId="1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4" fillId="0" borderId="1">
      <alignment horizontal="right" vertical="center"/>
    </xf>
    <xf numFmtId="0" fontId="22" fillId="0" borderId="0" applyNumberFormat="0" applyFill="0" applyBorder="0" applyAlignment="0" applyProtection="0">
      <alignment vertical="center"/>
    </xf>
    <xf numFmtId="0" fontId="0" fillId="12" borderId="16" applyNumberFormat="0" applyFont="0" applyAlignment="0" applyProtection="0">
      <alignment vertical="center"/>
    </xf>
    <xf numFmtId="0" fontId="25" fillId="30" borderId="0" applyNumberFormat="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15" applyNumberFormat="0" applyFill="0" applyAlignment="0" applyProtection="0">
      <alignment vertical="center"/>
    </xf>
    <xf numFmtId="0" fontId="35" fillId="0" borderId="15" applyNumberFormat="0" applyFill="0" applyAlignment="0" applyProtection="0">
      <alignment vertical="center"/>
    </xf>
    <xf numFmtId="0" fontId="25" fillId="18" borderId="0" applyNumberFormat="0" applyBorder="0" applyAlignment="0" applyProtection="0">
      <alignment vertical="center"/>
    </xf>
    <xf numFmtId="0" fontId="21" fillId="0" borderId="18" applyNumberFormat="0" applyFill="0" applyAlignment="0" applyProtection="0">
      <alignment vertical="center"/>
    </xf>
    <xf numFmtId="0" fontId="25" fillId="17" borderId="0" applyNumberFormat="0" applyBorder="0" applyAlignment="0" applyProtection="0">
      <alignment vertical="center"/>
    </xf>
    <xf numFmtId="0" fontId="26" fillId="11" borderId="14" applyNumberFormat="0" applyAlignment="0" applyProtection="0">
      <alignment vertical="center"/>
    </xf>
    <xf numFmtId="0" fontId="38" fillId="11" borderId="19" applyNumberFormat="0" applyAlignment="0" applyProtection="0">
      <alignment vertical="center"/>
    </xf>
    <xf numFmtId="0" fontId="34" fillId="28" borderId="20" applyNumberFormat="0" applyAlignment="0" applyProtection="0">
      <alignment vertical="center"/>
    </xf>
    <xf numFmtId="0" fontId="19" fillId="22" borderId="0" applyNumberFormat="0" applyBorder="0" applyAlignment="0" applyProtection="0">
      <alignment vertical="center"/>
    </xf>
    <xf numFmtId="0" fontId="25" fillId="10" borderId="0" applyNumberFormat="0" applyBorder="0" applyAlignment="0" applyProtection="0">
      <alignment vertical="center"/>
    </xf>
    <xf numFmtId="0" fontId="37" fillId="0" borderId="21" applyNumberFormat="0" applyFill="0" applyAlignment="0" applyProtection="0">
      <alignment vertical="center"/>
    </xf>
    <xf numFmtId="0" fontId="28" fillId="0" borderId="17" applyNumberFormat="0" applyFill="0" applyAlignment="0" applyProtection="0">
      <alignment vertical="center"/>
    </xf>
    <xf numFmtId="0" fontId="33" fillId="21" borderId="0" applyNumberFormat="0" applyBorder="0" applyAlignment="0" applyProtection="0">
      <alignment vertical="center"/>
    </xf>
    <xf numFmtId="0" fontId="31" fillId="16" borderId="0" applyNumberFormat="0" applyBorder="0" applyAlignment="0" applyProtection="0">
      <alignment vertical="center"/>
    </xf>
    <xf numFmtId="10" fontId="24" fillId="0" borderId="1">
      <alignment horizontal="right" vertical="center"/>
    </xf>
    <xf numFmtId="0" fontId="19" fillId="34" borderId="0" applyNumberFormat="0" applyBorder="0" applyAlignment="0" applyProtection="0">
      <alignment vertical="center"/>
    </xf>
    <xf numFmtId="0" fontId="25" fillId="9"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25" fillId="14" borderId="0" applyNumberFormat="0" applyBorder="0" applyAlignment="0" applyProtection="0">
      <alignment vertical="center"/>
    </xf>
    <xf numFmtId="0" fontId="25" fillId="8" borderId="0" applyNumberFormat="0" applyBorder="0" applyAlignment="0" applyProtection="0">
      <alignment vertical="center"/>
    </xf>
    <xf numFmtId="0" fontId="19" fillId="31" borderId="0" applyNumberFormat="0" applyBorder="0" applyAlignment="0" applyProtection="0">
      <alignment vertical="center"/>
    </xf>
    <xf numFmtId="0" fontId="19" fillId="25" borderId="0" applyNumberFormat="0" applyBorder="0" applyAlignment="0" applyProtection="0">
      <alignment vertical="center"/>
    </xf>
    <xf numFmtId="0" fontId="25" fillId="7" borderId="0" applyNumberFormat="0" applyBorder="0" applyAlignment="0" applyProtection="0">
      <alignment vertical="center"/>
    </xf>
    <xf numFmtId="0" fontId="19" fillId="24" borderId="0" applyNumberFormat="0" applyBorder="0" applyAlignment="0" applyProtection="0">
      <alignment vertical="center"/>
    </xf>
    <xf numFmtId="0" fontId="25" fillId="29" borderId="0" applyNumberFormat="0" applyBorder="0" applyAlignment="0" applyProtection="0">
      <alignment vertical="center"/>
    </xf>
    <xf numFmtId="0" fontId="25" fillId="13" borderId="0" applyNumberFormat="0" applyBorder="0" applyAlignment="0" applyProtection="0">
      <alignment vertical="center"/>
    </xf>
    <xf numFmtId="0" fontId="19" fillId="4" borderId="0" applyNumberFormat="0" applyBorder="0" applyAlignment="0" applyProtection="0">
      <alignment vertical="center"/>
    </xf>
    <xf numFmtId="0" fontId="25" fillId="15" borderId="0" applyNumberFormat="0" applyBorder="0" applyAlignment="0" applyProtection="0">
      <alignment vertical="center"/>
    </xf>
    <xf numFmtId="177" fontId="24" fillId="0" borderId="1">
      <alignment horizontal="right" vertical="center"/>
    </xf>
    <xf numFmtId="49" fontId="24" fillId="0" borderId="1">
      <alignment horizontal="left" vertical="center" wrapText="1"/>
    </xf>
    <xf numFmtId="177" fontId="24" fillId="0" borderId="1">
      <alignment horizontal="right" vertical="center"/>
    </xf>
    <xf numFmtId="180" fontId="24" fillId="0" borderId="1">
      <alignment horizontal="right" vertical="center"/>
    </xf>
    <xf numFmtId="176" fontId="24" fillId="0" borderId="1">
      <alignment horizontal="right" vertical="center"/>
    </xf>
  </cellStyleXfs>
  <cellXfs count="226">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7"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7" fillId="0" borderId="1" xfId="56" applyNumberFormat="1" applyFont="1" applyBorder="1" applyAlignment="1">
      <alignment horizontal="center" vertical="center"/>
    </xf>
    <xf numFmtId="176"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7"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7"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opLeftCell="B1" workbookViewId="0">
      <pane ySplit="1" topLeftCell="A19" activePane="bottomLeft" state="frozen"/>
      <selection/>
      <selection pane="bottomLeft" activeCell="A1" sqref="A1"/>
    </sheetView>
  </sheetViews>
  <sheetFormatPr defaultColWidth="8.575" defaultRowHeight="12.75" customHeight="1" outlineLevelCol="3"/>
  <cols>
    <col min="1" max="4" width="41" customWidth="1"/>
  </cols>
  <sheetData>
    <row r="1" customHeight="1" spans="1:4">
      <c r="A1" s="1"/>
      <c r="B1" s="1"/>
      <c r="C1" s="1"/>
      <c r="D1" s="1"/>
    </row>
    <row r="2" ht="15" customHeight="1" spans="1:4">
      <c r="A2" s="80"/>
      <c r="B2" s="80"/>
      <c r="C2" s="80"/>
      <c r="D2" s="95" t="s">
        <v>0</v>
      </c>
    </row>
    <row r="3" ht="41.25" customHeight="1" spans="1:1">
      <c r="A3" s="75" t="str">
        <f>"2025"&amp;"年部门财务收支预算总表"</f>
        <v>2025年部门财务收支预算总表</v>
      </c>
    </row>
    <row r="4" ht="17.25" customHeight="1" spans="1:4">
      <c r="A4" s="78" t="str">
        <f>"单位名称："&amp;"昆明市晋宁区司法局"</f>
        <v>单位名称：昆明市晋宁区司法局</v>
      </c>
      <c r="B4" s="190"/>
      <c r="D4" s="171" t="s">
        <v>1</v>
      </c>
    </row>
    <row r="5" ht="23.25" customHeight="1" spans="1:4">
      <c r="A5" s="191" t="s">
        <v>2</v>
      </c>
      <c r="B5" s="192"/>
      <c r="C5" s="191" t="s">
        <v>3</v>
      </c>
      <c r="D5" s="192"/>
    </row>
    <row r="6" ht="24" customHeight="1" spans="1:4">
      <c r="A6" s="191" t="s">
        <v>4</v>
      </c>
      <c r="B6" s="191" t="s">
        <v>5</v>
      </c>
      <c r="C6" s="191" t="s">
        <v>6</v>
      </c>
      <c r="D6" s="191" t="s">
        <v>5</v>
      </c>
    </row>
    <row r="7" ht="17.25" customHeight="1" spans="1:4">
      <c r="A7" s="193" t="s">
        <v>7</v>
      </c>
      <c r="B7" s="109">
        <v>13224114.08</v>
      </c>
      <c r="C7" s="193" t="s">
        <v>8</v>
      </c>
      <c r="D7" s="109"/>
    </row>
    <row r="8" ht="17.25" customHeight="1" spans="1:4">
      <c r="A8" s="193" t="s">
        <v>9</v>
      </c>
      <c r="B8" s="109"/>
      <c r="C8" s="193" t="s">
        <v>10</v>
      </c>
      <c r="D8" s="109"/>
    </row>
    <row r="9" ht="17.25" customHeight="1" spans="1:4">
      <c r="A9" s="193" t="s">
        <v>11</v>
      </c>
      <c r="B9" s="109"/>
      <c r="C9" s="225" t="s">
        <v>12</v>
      </c>
      <c r="D9" s="109"/>
    </row>
    <row r="10" ht="17.25" customHeight="1" spans="1:4">
      <c r="A10" s="193" t="s">
        <v>13</v>
      </c>
      <c r="B10" s="109"/>
      <c r="C10" s="225" t="s">
        <v>14</v>
      </c>
      <c r="D10" s="109">
        <v>10451886.08</v>
      </c>
    </row>
    <row r="11" ht="17.25" customHeight="1" spans="1:4">
      <c r="A11" s="193" t="s">
        <v>15</v>
      </c>
      <c r="B11" s="109"/>
      <c r="C11" s="225" t="s">
        <v>16</v>
      </c>
      <c r="D11" s="109"/>
    </row>
    <row r="12" ht="17.25" customHeight="1" spans="1:4">
      <c r="A12" s="193" t="s">
        <v>17</v>
      </c>
      <c r="B12" s="109"/>
      <c r="C12" s="225" t="s">
        <v>18</v>
      </c>
      <c r="D12" s="109"/>
    </row>
    <row r="13" ht="17.25" customHeight="1" spans="1:4">
      <c r="A13" s="193" t="s">
        <v>19</v>
      </c>
      <c r="B13" s="109"/>
      <c r="C13" s="66" t="s">
        <v>20</v>
      </c>
      <c r="D13" s="109"/>
    </row>
    <row r="14" ht="17.25" customHeight="1" spans="1:4">
      <c r="A14" s="193" t="s">
        <v>21</v>
      </c>
      <c r="B14" s="109"/>
      <c r="C14" s="66" t="s">
        <v>22</v>
      </c>
      <c r="D14" s="109">
        <v>1237813.36</v>
      </c>
    </row>
    <row r="15" ht="17.25" customHeight="1" spans="1:4">
      <c r="A15" s="193" t="s">
        <v>23</v>
      </c>
      <c r="B15" s="109"/>
      <c r="C15" s="66" t="s">
        <v>24</v>
      </c>
      <c r="D15" s="109">
        <v>714215.12</v>
      </c>
    </row>
    <row r="16" ht="17.25" customHeight="1" spans="1:4">
      <c r="A16" s="193" t="s">
        <v>25</v>
      </c>
      <c r="B16" s="109"/>
      <c r="C16" s="66" t="s">
        <v>26</v>
      </c>
      <c r="D16" s="109"/>
    </row>
    <row r="17" ht="17.25" customHeight="1" spans="1:4">
      <c r="A17" s="22"/>
      <c r="B17" s="109"/>
      <c r="C17" s="66" t="s">
        <v>27</v>
      </c>
      <c r="D17" s="109"/>
    </row>
    <row r="18" ht="17.25" customHeight="1" spans="1:4">
      <c r="A18" s="194"/>
      <c r="B18" s="109"/>
      <c r="C18" s="66" t="s">
        <v>28</v>
      </c>
      <c r="D18" s="109"/>
    </row>
    <row r="19" ht="17.25" customHeight="1" spans="1:4">
      <c r="A19" s="194"/>
      <c r="B19" s="109"/>
      <c r="C19" s="66" t="s">
        <v>29</v>
      </c>
      <c r="D19" s="109"/>
    </row>
    <row r="20" ht="17.25" customHeight="1" spans="1:4">
      <c r="A20" s="194"/>
      <c r="B20" s="109"/>
      <c r="C20" s="66" t="s">
        <v>30</v>
      </c>
      <c r="D20" s="109"/>
    </row>
    <row r="21" ht="17.25" customHeight="1" spans="1:4">
      <c r="A21" s="194"/>
      <c r="B21" s="109"/>
      <c r="C21" s="66" t="s">
        <v>31</v>
      </c>
      <c r="D21" s="109"/>
    </row>
    <row r="22" ht="17.25" customHeight="1" spans="1:4">
      <c r="A22" s="194"/>
      <c r="B22" s="109"/>
      <c r="C22" s="66" t="s">
        <v>32</v>
      </c>
      <c r="D22" s="109"/>
    </row>
    <row r="23" ht="17.25" customHeight="1" spans="1:4">
      <c r="A23" s="194"/>
      <c r="B23" s="109"/>
      <c r="C23" s="66" t="s">
        <v>33</v>
      </c>
      <c r="D23" s="109"/>
    </row>
    <row r="24" ht="17.25" customHeight="1" spans="1:4">
      <c r="A24" s="194"/>
      <c r="B24" s="109"/>
      <c r="C24" s="66" t="s">
        <v>34</v>
      </c>
      <c r="D24" s="109"/>
    </row>
    <row r="25" ht="17.25" customHeight="1" spans="1:4">
      <c r="A25" s="194"/>
      <c r="B25" s="109"/>
      <c r="C25" s="66" t="s">
        <v>35</v>
      </c>
      <c r="D25" s="109">
        <v>820199.52</v>
      </c>
    </row>
    <row r="26" ht="17.25" customHeight="1" spans="1:4">
      <c r="A26" s="194"/>
      <c r="B26" s="109"/>
      <c r="C26" s="66" t="s">
        <v>36</v>
      </c>
      <c r="D26" s="109"/>
    </row>
    <row r="27" ht="17.25" customHeight="1" spans="1:4">
      <c r="A27" s="194"/>
      <c r="B27" s="109"/>
      <c r="C27" s="22" t="s">
        <v>37</v>
      </c>
      <c r="D27" s="109"/>
    </row>
    <row r="28" ht="17.25" customHeight="1" spans="1:4">
      <c r="A28" s="194"/>
      <c r="B28" s="109"/>
      <c r="C28" s="66" t="s">
        <v>38</v>
      </c>
      <c r="D28" s="109"/>
    </row>
    <row r="29" ht="16.5" customHeight="1" spans="1:4">
      <c r="A29" s="194"/>
      <c r="B29" s="109"/>
      <c r="C29" s="66" t="s">
        <v>39</v>
      </c>
      <c r="D29" s="109"/>
    </row>
    <row r="30" ht="16.5" customHeight="1" spans="1:4">
      <c r="A30" s="194"/>
      <c r="B30" s="109"/>
      <c r="C30" s="22" t="s">
        <v>40</v>
      </c>
      <c r="D30" s="109"/>
    </row>
    <row r="31" ht="17.25" customHeight="1" spans="1:4">
      <c r="A31" s="194"/>
      <c r="B31" s="109"/>
      <c r="C31" s="22" t="s">
        <v>41</v>
      </c>
      <c r="D31" s="109"/>
    </row>
    <row r="32" ht="17.25" customHeight="1" spans="1:4">
      <c r="A32" s="194"/>
      <c r="B32" s="109"/>
      <c r="C32" s="66" t="s">
        <v>42</v>
      </c>
      <c r="D32" s="109"/>
    </row>
    <row r="33" ht="16.5" customHeight="1" spans="1:4">
      <c r="A33" s="194" t="s">
        <v>43</v>
      </c>
      <c r="B33" s="109">
        <v>13224114.08</v>
      </c>
      <c r="C33" s="194" t="s">
        <v>44</v>
      </c>
      <c r="D33" s="109">
        <v>13224114.08</v>
      </c>
    </row>
    <row r="34" ht="16.5" customHeight="1" spans="1:4">
      <c r="A34" s="22" t="s">
        <v>45</v>
      </c>
      <c r="B34" s="109"/>
      <c r="C34" s="22" t="s">
        <v>46</v>
      </c>
      <c r="D34" s="109"/>
    </row>
    <row r="35" ht="16.5" customHeight="1" spans="1:4">
      <c r="A35" s="66" t="s">
        <v>47</v>
      </c>
      <c r="B35" s="109"/>
      <c r="C35" s="66" t="s">
        <v>47</v>
      </c>
      <c r="D35" s="109"/>
    </row>
    <row r="36" ht="16.5" customHeight="1" spans="1:4">
      <c r="A36" s="66" t="s">
        <v>48</v>
      </c>
      <c r="B36" s="109"/>
      <c r="C36" s="66" t="s">
        <v>49</v>
      </c>
      <c r="D36" s="109"/>
    </row>
    <row r="37" ht="16.5" customHeight="1" spans="1:4">
      <c r="A37" s="195" t="s">
        <v>50</v>
      </c>
      <c r="B37" s="109">
        <v>13224114.08</v>
      </c>
      <c r="C37" s="195" t="s">
        <v>51</v>
      </c>
      <c r="D37" s="109">
        <v>13224114.08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50">
        <v>1</v>
      </c>
      <c r="B2" s="151">
        <v>0</v>
      </c>
      <c r="C2" s="150">
        <v>1</v>
      </c>
      <c r="D2" s="152"/>
      <c r="E2" s="152"/>
      <c r="F2" s="149" t="s">
        <v>407</v>
      </c>
    </row>
    <row r="3" ht="42" customHeight="1" spans="1:6">
      <c r="A3" s="153" t="str">
        <f>"2025"&amp;"年部门政府性基金预算支出预算表"</f>
        <v>2025年部门政府性基金预算支出预算表</v>
      </c>
      <c r="B3" s="153" t="s">
        <v>408</v>
      </c>
      <c r="C3" s="154"/>
      <c r="D3" s="155"/>
      <c r="E3" s="155"/>
      <c r="F3" s="155"/>
    </row>
    <row r="4" ht="13.5" customHeight="1" spans="1:6">
      <c r="A4" s="45" t="str">
        <f>"单位名称："&amp;"昆明市晋宁区司法局"</f>
        <v>单位名称：昆明市晋宁区司法局</v>
      </c>
      <c r="B4" s="45" t="s">
        <v>409</v>
      </c>
      <c r="C4" s="150"/>
      <c r="D4" s="152"/>
      <c r="E4" s="152"/>
      <c r="F4" s="149" t="s">
        <v>1</v>
      </c>
    </row>
    <row r="5" ht="19.5" customHeight="1" spans="1:6">
      <c r="A5" s="156" t="s">
        <v>198</v>
      </c>
      <c r="B5" s="157" t="s">
        <v>73</v>
      </c>
      <c r="C5" s="156" t="s">
        <v>74</v>
      </c>
      <c r="D5" s="13" t="s">
        <v>410</v>
      </c>
      <c r="E5" s="14"/>
      <c r="F5" s="37"/>
    </row>
    <row r="6" ht="18.75" customHeight="1" spans="1:6">
      <c r="A6" s="158"/>
      <c r="B6" s="159"/>
      <c r="C6" s="158"/>
      <c r="D6" s="53" t="s">
        <v>55</v>
      </c>
      <c r="E6" s="13" t="s">
        <v>76</v>
      </c>
      <c r="F6" s="53" t="s">
        <v>77</v>
      </c>
    </row>
    <row r="7" ht="18.75" customHeight="1" spans="1:6">
      <c r="A7" s="98">
        <v>1</v>
      </c>
      <c r="B7" s="160" t="s">
        <v>84</v>
      </c>
      <c r="C7" s="98">
        <v>3</v>
      </c>
      <c r="D7" s="15">
        <v>4</v>
      </c>
      <c r="E7" s="15">
        <v>5</v>
      </c>
      <c r="F7" s="15">
        <v>6</v>
      </c>
    </row>
    <row r="8" ht="21" customHeight="1" spans="1:6">
      <c r="A8" s="34"/>
      <c r="B8" s="34"/>
      <c r="C8" s="34"/>
      <c r="D8" s="109"/>
      <c r="E8" s="109"/>
      <c r="F8" s="109"/>
    </row>
    <row r="9" ht="21" customHeight="1" spans="1:6">
      <c r="A9" s="34"/>
      <c r="B9" s="34"/>
      <c r="C9" s="34"/>
      <c r="D9" s="109"/>
      <c r="E9" s="109"/>
      <c r="F9" s="109"/>
    </row>
    <row r="10" ht="18.75" customHeight="1" spans="1:6">
      <c r="A10" s="161" t="s">
        <v>188</v>
      </c>
      <c r="B10" s="161" t="s">
        <v>188</v>
      </c>
      <c r="C10" s="162" t="s">
        <v>188</v>
      </c>
      <c r="D10" s="109"/>
      <c r="E10" s="109"/>
      <c r="F10" s="109"/>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3"/>
      <c r="C2" s="113"/>
      <c r="R2" s="43"/>
      <c r="S2" s="43" t="s">
        <v>411</v>
      </c>
    </row>
    <row r="3" ht="41.25" customHeight="1" spans="1:19">
      <c r="A3" s="102" t="str">
        <f>"2025"&amp;"年部门政府采购预算表"</f>
        <v>2025年部门政府采购预算表</v>
      </c>
      <c r="B3" s="97"/>
      <c r="C3" s="97"/>
      <c r="D3" s="44"/>
      <c r="E3" s="44"/>
      <c r="F3" s="44"/>
      <c r="G3" s="44"/>
      <c r="H3" s="44"/>
      <c r="I3" s="44"/>
      <c r="J3" s="44"/>
      <c r="K3" s="44"/>
      <c r="L3" s="44"/>
      <c r="M3" s="97"/>
      <c r="N3" s="44"/>
      <c r="O3" s="44"/>
      <c r="P3" s="97"/>
      <c r="Q3" s="44"/>
      <c r="R3" s="97"/>
      <c r="S3" s="97"/>
    </row>
    <row r="4" ht="18.75" customHeight="1" spans="1:19">
      <c r="A4" s="140" t="str">
        <f>"单位名称："&amp;"昆明市晋宁区司法局"</f>
        <v>单位名称：昆明市晋宁区司法局</v>
      </c>
      <c r="B4" s="115"/>
      <c r="C4" s="115"/>
      <c r="D4" s="47"/>
      <c r="E4" s="47"/>
      <c r="F4" s="47"/>
      <c r="G4" s="47"/>
      <c r="H4" s="47"/>
      <c r="I4" s="47"/>
      <c r="J4" s="47"/>
      <c r="K4" s="47"/>
      <c r="L4" s="47"/>
      <c r="R4" s="48"/>
      <c r="S4" s="149" t="s">
        <v>1</v>
      </c>
    </row>
    <row r="5" ht="15.75" customHeight="1" spans="1:19">
      <c r="A5" s="50" t="s">
        <v>197</v>
      </c>
      <c r="B5" s="116" t="s">
        <v>198</v>
      </c>
      <c r="C5" s="116" t="s">
        <v>412</v>
      </c>
      <c r="D5" s="117" t="s">
        <v>413</v>
      </c>
      <c r="E5" s="117" t="s">
        <v>414</v>
      </c>
      <c r="F5" s="117" t="s">
        <v>415</v>
      </c>
      <c r="G5" s="117" t="s">
        <v>416</v>
      </c>
      <c r="H5" s="117" t="s">
        <v>417</v>
      </c>
      <c r="I5" s="130" t="s">
        <v>205</v>
      </c>
      <c r="J5" s="130"/>
      <c r="K5" s="130"/>
      <c r="L5" s="130"/>
      <c r="M5" s="131"/>
      <c r="N5" s="130"/>
      <c r="O5" s="130"/>
      <c r="P5" s="110"/>
      <c r="Q5" s="130"/>
      <c r="R5" s="131"/>
      <c r="S5" s="111"/>
    </row>
    <row r="6" ht="17.25" customHeight="1" spans="1:19">
      <c r="A6" s="52"/>
      <c r="B6" s="118"/>
      <c r="C6" s="118"/>
      <c r="D6" s="119"/>
      <c r="E6" s="119"/>
      <c r="F6" s="119"/>
      <c r="G6" s="119"/>
      <c r="H6" s="119"/>
      <c r="I6" s="119" t="s">
        <v>55</v>
      </c>
      <c r="J6" s="119" t="s">
        <v>58</v>
      </c>
      <c r="K6" s="119" t="s">
        <v>418</v>
      </c>
      <c r="L6" s="119" t="s">
        <v>419</v>
      </c>
      <c r="M6" s="132" t="s">
        <v>420</v>
      </c>
      <c r="N6" s="133" t="s">
        <v>421</v>
      </c>
      <c r="O6" s="133"/>
      <c r="P6" s="138"/>
      <c r="Q6" s="133"/>
      <c r="R6" s="139"/>
      <c r="S6" s="120"/>
    </row>
    <row r="7" ht="54" customHeight="1" spans="1:19">
      <c r="A7" s="55"/>
      <c r="B7" s="120"/>
      <c r="C7" s="120"/>
      <c r="D7" s="121"/>
      <c r="E7" s="121"/>
      <c r="F7" s="121"/>
      <c r="G7" s="121"/>
      <c r="H7" s="121"/>
      <c r="I7" s="121"/>
      <c r="J7" s="121" t="s">
        <v>57</v>
      </c>
      <c r="K7" s="121"/>
      <c r="L7" s="121"/>
      <c r="M7" s="134"/>
      <c r="N7" s="121" t="s">
        <v>57</v>
      </c>
      <c r="O7" s="121" t="s">
        <v>64</v>
      </c>
      <c r="P7" s="120" t="s">
        <v>65</v>
      </c>
      <c r="Q7" s="121" t="s">
        <v>66</v>
      </c>
      <c r="R7" s="134" t="s">
        <v>67</v>
      </c>
      <c r="S7" s="120" t="s">
        <v>68</v>
      </c>
    </row>
    <row r="8" ht="18" customHeight="1" spans="1:19">
      <c r="A8" s="141">
        <v>1</v>
      </c>
      <c r="B8" s="141" t="s">
        <v>84</v>
      </c>
      <c r="C8" s="142">
        <v>3</v>
      </c>
      <c r="D8" s="142">
        <v>4</v>
      </c>
      <c r="E8" s="141">
        <v>5</v>
      </c>
      <c r="F8" s="141">
        <v>6</v>
      </c>
      <c r="G8" s="141">
        <v>7</v>
      </c>
      <c r="H8" s="141">
        <v>8</v>
      </c>
      <c r="I8" s="141">
        <v>9</v>
      </c>
      <c r="J8" s="141">
        <v>10</v>
      </c>
      <c r="K8" s="141">
        <v>11</v>
      </c>
      <c r="L8" s="141">
        <v>12</v>
      </c>
      <c r="M8" s="141">
        <v>13</v>
      </c>
      <c r="N8" s="141">
        <v>14</v>
      </c>
      <c r="O8" s="141">
        <v>15</v>
      </c>
      <c r="P8" s="141">
        <v>16</v>
      </c>
      <c r="Q8" s="141">
        <v>17</v>
      </c>
      <c r="R8" s="141">
        <v>18</v>
      </c>
      <c r="S8" s="141">
        <v>19</v>
      </c>
    </row>
    <row r="9" ht="21" customHeight="1" spans="1:19">
      <c r="A9" s="122" t="s">
        <v>70</v>
      </c>
      <c r="B9" s="123" t="s">
        <v>70</v>
      </c>
      <c r="C9" s="123" t="s">
        <v>244</v>
      </c>
      <c r="D9" s="124" t="s">
        <v>422</v>
      </c>
      <c r="E9" s="124" t="s">
        <v>423</v>
      </c>
      <c r="F9" s="124" t="s">
        <v>424</v>
      </c>
      <c r="G9" s="143">
        <v>2</v>
      </c>
      <c r="H9" s="109"/>
      <c r="I9" s="109">
        <v>15000</v>
      </c>
      <c r="J9" s="109">
        <v>15000</v>
      </c>
      <c r="K9" s="109"/>
      <c r="L9" s="109"/>
      <c r="M9" s="109"/>
      <c r="N9" s="109"/>
      <c r="O9" s="109"/>
      <c r="P9" s="109"/>
      <c r="Q9" s="109"/>
      <c r="R9" s="109"/>
      <c r="S9" s="109"/>
    </row>
    <row r="10" ht="21" customHeight="1" spans="1:19">
      <c r="A10" s="122" t="s">
        <v>70</v>
      </c>
      <c r="B10" s="123" t="s">
        <v>70</v>
      </c>
      <c r="C10" s="123" t="s">
        <v>244</v>
      </c>
      <c r="D10" s="124" t="s">
        <v>425</v>
      </c>
      <c r="E10" s="124" t="s">
        <v>426</v>
      </c>
      <c r="F10" s="124" t="s">
        <v>424</v>
      </c>
      <c r="G10" s="143">
        <v>3</v>
      </c>
      <c r="H10" s="109"/>
      <c r="I10" s="109">
        <v>15000</v>
      </c>
      <c r="J10" s="109">
        <v>15000</v>
      </c>
      <c r="K10" s="109"/>
      <c r="L10" s="109"/>
      <c r="M10" s="109"/>
      <c r="N10" s="109"/>
      <c r="O10" s="109"/>
      <c r="P10" s="109"/>
      <c r="Q10" s="109"/>
      <c r="R10" s="109"/>
      <c r="S10" s="109"/>
    </row>
    <row r="11" ht="21" customHeight="1" spans="1:19">
      <c r="A11" s="122" t="s">
        <v>70</v>
      </c>
      <c r="B11" s="123" t="s">
        <v>70</v>
      </c>
      <c r="C11" s="123" t="s">
        <v>244</v>
      </c>
      <c r="D11" s="124" t="s">
        <v>427</v>
      </c>
      <c r="E11" s="124" t="s">
        <v>428</v>
      </c>
      <c r="F11" s="124" t="s">
        <v>424</v>
      </c>
      <c r="G11" s="143">
        <v>3</v>
      </c>
      <c r="H11" s="109"/>
      <c r="I11" s="109">
        <v>7200</v>
      </c>
      <c r="J11" s="109">
        <v>7200</v>
      </c>
      <c r="K11" s="109"/>
      <c r="L11" s="109"/>
      <c r="M11" s="109"/>
      <c r="N11" s="109"/>
      <c r="O11" s="109"/>
      <c r="P11" s="109"/>
      <c r="Q11" s="109"/>
      <c r="R11" s="109"/>
      <c r="S11" s="109"/>
    </row>
    <row r="12" ht="21" customHeight="1" spans="1:19">
      <c r="A12" s="122" t="s">
        <v>70</v>
      </c>
      <c r="B12" s="123" t="s">
        <v>70</v>
      </c>
      <c r="C12" s="123" t="s">
        <v>259</v>
      </c>
      <c r="D12" s="124" t="s">
        <v>429</v>
      </c>
      <c r="E12" s="124" t="s">
        <v>429</v>
      </c>
      <c r="F12" s="124" t="s">
        <v>430</v>
      </c>
      <c r="G12" s="143">
        <v>1</v>
      </c>
      <c r="H12" s="109">
        <v>20000</v>
      </c>
      <c r="I12" s="109">
        <v>20000</v>
      </c>
      <c r="J12" s="109">
        <v>20000</v>
      </c>
      <c r="K12" s="109"/>
      <c r="L12" s="109"/>
      <c r="M12" s="109"/>
      <c r="N12" s="109"/>
      <c r="O12" s="109"/>
      <c r="P12" s="109"/>
      <c r="Q12" s="109"/>
      <c r="R12" s="109"/>
      <c r="S12" s="109"/>
    </row>
    <row r="13" ht="21" customHeight="1" spans="1:19">
      <c r="A13" s="125" t="s">
        <v>188</v>
      </c>
      <c r="B13" s="126"/>
      <c r="C13" s="126"/>
      <c r="D13" s="127"/>
      <c r="E13" s="127"/>
      <c r="F13" s="127"/>
      <c r="G13" s="144"/>
      <c r="H13" s="109">
        <v>20000</v>
      </c>
      <c r="I13" s="109">
        <v>57200</v>
      </c>
      <c r="J13" s="109">
        <v>57200</v>
      </c>
      <c r="K13" s="109"/>
      <c r="L13" s="109"/>
      <c r="M13" s="109"/>
      <c r="N13" s="109"/>
      <c r="O13" s="109"/>
      <c r="P13" s="109"/>
      <c r="Q13" s="109"/>
      <c r="R13" s="109"/>
      <c r="S13" s="109"/>
    </row>
    <row r="14" ht="21" customHeight="1" spans="1:19">
      <c r="A14" s="145" t="s">
        <v>431</v>
      </c>
      <c r="B14" s="146"/>
      <c r="C14" s="146"/>
      <c r="D14" s="145"/>
      <c r="E14" s="145"/>
      <c r="F14" s="145"/>
      <c r="G14" s="147"/>
      <c r="H14" s="148"/>
      <c r="I14" s="148"/>
      <c r="J14" s="148"/>
      <c r="K14" s="148"/>
      <c r="L14" s="148"/>
      <c r="M14" s="148"/>
      <c r="N14" s="148"/>
      <c r="O14" s="148"/>
      <c r="P14" s="148"/>
      <c r="Q14" s="148"/>
      <c r="R14" s="148"/>
      <c r="S14" s="148"/>
    </row>
  </sheetData>
  <mergeCells count="19">
    <mergeCell ref="A3:S3"/>
    <mergeCell ref="A4:H4"/>
    <mergeCell ref="I5:S5"/>
    <mergeCell ref="N6:S6"/>
    <mergeCell ref="A13:G13"/>
    <mergeCell ref="A14:S14"/>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06"/>
      <c r="B2" s="113"/>
      <c r="C2" s="113"/>
      <c r="D2" s="113"/>
      <c r="E2" s="113"/>
      <c r="F2" s="113"/>
      <c r="G2" s="113"/>
      <c r="H2" s="106"/>
      <c r="I2" s="106"/>
      <c r="J2" s="106"/>
      <c r="K2" s="106"/>
      <c r="L2" s="106"/>
      <c r="M2" s="106"/>
      <c r="N2" s="128"/>
      <c r="O2" s="106"/>
      <c r="P2" s="106"/>
      <c r="Q2" s="113"/>
      <c r="R2" s="106"/>
      <c r="S2" s="136"/>
      <c r="T2" s="136" t="s">
        <v>432</v>
      </c>
    </row>
    <row r="3" ht="41.25" customHeight="1" spans="1:20">
      <c r="A3" s="102" t="str">
        <f>"2025"&amp;"年部门政府购买服务预算表"</f>
        <v>2025年部门政府购买服务预算表</v>
      </c>
      <c r="B3" s="97"/>
      <c r="C3" s="97"/>
      <c r="D3" s="97"/>
      <c r="E3" s="97"/>
      <c r="F3" s="97"/>
      <c r="G3" s="97"/>
      <c r="H3" s="114"/>
      <c r="I3" s="114"/>
      <c r="J3" s="114"/>
      <c r="K3" s="114"/>
      <c r="L3" s="114"/>
      <c r="M3" s="114"/>
      <c r="N3" s="129"/>
      <c r="O3" s="114"/>
      <c r="P3" s="114"/>
      <c r="Q3" s="97"/>
      <c r="R3" s="114"/>
      <c r="S3" s="129"/>
      <c r="T3" s="97"/>
    </row>
    <row r="4" ht="22.5" customHeight="1" spans="1:20">
      <c r="A4" s="103" t="str">
        <f>"单位名称："&amp;"昆明市晋宁区司法局"</f>
        <v>单位名称：昆明市晋宁区司法局</v>
      </c>
      <c r="B4" s="115"/>
      <c r="C4" s="115"/>
      <c r="D4" s="115"/>
      <c r="E4" s="115"/>
      <c r="F4" s="115"/>
      <c r="G4" s="115"/>
      <c r="H4" s="104"/>
      <c r="I4" s="104"/>
      <c r="J4" s="104"/>
      <c r="K4" s="104"/>
      <c r="L4" s="104"/>
      <c r="M4" s="104"/>
      <c r="N4" s="128"/>
      <c r="O4" s="106"/>
      <c r="P4" s="106"/>
      <c r="Q4" s="113"/>
      <c r="R4" s="106"/>
      <c r="S4" s="137"/>
      <c r="T4" s="136" t="s">
        <v>1</v>
      </c>
    </row>
    <row r="5" ht="24" customHeight="1" spans="1:20">
      <c r="A5" s="50" t="s">
        <v>197</v>
      </c>
      <c r="B5" s="116" t="s">
        <v>198</v>
      </c>
      <c r="C5" s="116" t="s">
        <v>412</v>
      </c>
      <c r="D5" s="116" t="s">
        <v>433</v>
      </c>
      <c r="E5" s="116" t="s">
        <v>434</v>
      </c>
      <c r="F5" s="116" t="s">
        <v>435</v>
      </c>
      <c r="G5" s="116" t="s">
        <v>436</v>
      </c>
      <c r="H5" s="117" t="s">
        <v>437</v>
      </c>
      <c r="I5" s="117" t="s">
        <v>438</v>
      </c>
      <c r="J5" s="130" t="s">
        <v>205</v>
      </c>
      <c r="K5" s="130"/>
      <c r="L5" s="130"/>
      <c r="M5" s="130"/>
      <c r="N5" s="131"/>
      <c r="O5" s="130"/>
      <c r="P5" s="130"/>
      <c r="Q5" s="110"/>
      <c r="R5" s="130"/>
      <c r="S5" s="131"/>
      <c r="T5" s="111"/>
    </row>
    <row r="6" ht="24" customHeight="1" spans="1:20">
      <c r="A6" s="52"/>
      <c r="B6" s="118"/>
      <c r="C6" s="118"/>
      <c r="D6" s="118"/>
      <c r="E6" s="118"/>
      <c r="F6" s="118"/>
      <c r="G6" s="118"/>
      <c r="H6" s="119"/>
      <c r="I6" s="119"/>
      <c r="J6" s="119" t="s">
        <v>55</v>
      </c>
      <c r="K6" s="119" t="s">
        <v>58</v>
      </c>
      <c r="L6" s="119" t="s">
        <v>418</v>
      </c>
      <c r="M6" s="119" t="s">
        <v>419</v>
      </c>
      <c r="N6" s="132" t="s">
        <v>420</v>
      </c>
      <c r="O6" s="133" t="s">
        <v>421</v>
      </c>
      <c r="P6" s="133"/>
      <c r="Q6" s="138"/>
      <c r="R6" s="133"/>
      <c r="S6" s="139"/>
      <c r="T6" s="120"/>
    </row>
    <row r="7" ht="54" customHeight="1" spans="1:20">
      <c r="A7" s="55"/>
      <c r="B7" s="120"/>
      <c r="C7" s="120"/>
      <c r="D7" s="120"/>
      <c r="E7" s="120"/>
      <c r="F7" s="120"/>
      <c r="G7" s="120"/>
      <c r="H7" s="121"/>
      <c r="I7" s="121"/>
      <c r="J7" s="121"/>
      <c r="K7" s="121" t="s">
        <v>57</v>
      </c>
      <c r="L7" s="121"/>
      <c r="M7" s="121"/>
      <c r="N7" s="134"/>
      <c r="O7" s="121" t="s">
        <v>57</v>
      </c>
      <c r="P7" s="121" t="s">
        <v>64</v>
      </c>
      <c r="Q7" s="120" t="s">
        <v>65</v>
      </c>
      <c r="R7" s="121" t="s">
        <v>66</v>
      </c>
      <c r="S7" s="134" t="s">
        <v>67</v>
      </c>
      <c r="T7" s="120" t="s">
        <v>68</v>
      </c>
    </row>
    <row r="8" ht="17.25" customHeight="1" spans="1:20">
      <c r="A8" s="56">
        <v>1</v>
      </c>
      <c r="B8" s="120">
        <v>2</v>
      </c>
      <c r="C8" s="56">
        <v>3</v>
      </c>
      <c r="D8" s="56">
        <v>4</v>
      </c>
      <c r="E8" s="120">
        <v>5</v>
      </c>
      <c r="F8" s="56">
        <v>6</v>
      </c>
      <c r="G8" s="56">
        <v>7</v>
      </c>
      <c r="H8" s="120">
        <v>8</v>
      </c>
      <c r="I8" s="56">
        <v>9</v>
      </c>
      <c r="J8" s="56">
        <v>10</v>
      </c>
      <c r="K8" s="120">
        <v>11</v>
      </c>
      <c r="L8" s="56">
        <v>12</v>
      </c>
      <c r="M8" s="56">
        <v>13</v>
      </c>
      <c r="N8" s="120">
        <v>14</v>
      </c>
      <c r="O8" s="56">
        <v>15</v>
      </c>
      <c r="P8" s="56">
        <v>16</v>
      </c>
      <c r="Q8" s="120">
        <v>17</v>
      </c>
      <c r="R8" s="56">
        <v>18</v>
      </c>
      <c r="S8" s="56">
        <v>19</v>
      </c>
      <c r="T8" s="56">
        <v>20</v>
      </c>
    </row>
    <row r="9" ht="21" customHeight="1" spans="1:20">
      <c r="A9" s="122"/>
      <c r="B9" s="123"/>
      <c r="C9" s="123"/>
      <c r="D9" s="123"/>
      <c r="E9" s="123"/>
      <c r="F9" s="123"/>
      <c r="G9" s="123"/>
      <c r="H9" s="124"/>
      <c r="I9" s="124"/>
      <c r="J9" s="109"/>
      <c r="K9" s="109"/>
      <c r="L9" s="109"/>
      <c r="M9" s="109"/>
      <c r="N9" s="109"/>
      <c r="O9" s="109"/>
      <c r="P9" s="109"/>
      <c r="Q9" s="109"/>
      <c r="R9" s="109"/>
      <c r="S9" s="109"/>
      <c r="T9" s="109"/>
    </row>
    <row r="10" ht="21" customHeight="1" spans="1:20">
      <c r="A10" s="125" t="s">
        <v>188</v>
      </c>
      <c r="B10" s="126"/>
      <c r="C10" s="126"/>
      <c r="D10" s="126"/>
      <c r="E10" s="126"/>
      <c r="F10" s="126"/>
      <c r="G10" s="126"/>
      <c r="H10" s="127"/>
      <c r="I10" s="135"/>
      <c r="J10" s="109"/>
      <c r="K10" s="109"/>
      <c r="L10" s="109"/>
      <c r="M10" s="109"/>
      <c r="N10" s="109"/>
      <c r="O10" s="109"/>
      <c r="P10" s="109"/>
      <c r="Q10" s="109"/>
      <c r="R10" s="109"/>
      <c r="S10" s="109"/>
      <c r="T10" s="109"/>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101"/>
      <c r="W2" s="43"/>
      <c r="X2" s="43" t="s">
        <v>439</v>
      </c>
    </row>
    <row r="3" ht="41.25" customHeight="1" spans="1:24">
      <c r="A3" s="102" t="str">
        <f>"2025"&amp;"年对下转移支付预算表"</f>
        <v>2025年对下转移支付预算表</v>
      </c>
      <c r="B3" s="44"/>
      <c r="C3" s="44"/>
      <c r="D3" s="44"/>
      <c r="E3" s="44"/>
      <c r="F3" s="44"/>
      <c r="G3" s="44"/>
      <c r="H3" s="44"/>
      <c r="I3" s="44"/>
      <c r="J3" s="44"/>
      <c r="K3" s="44"/>
      <c r="L3" s="44"/>
      <c r="M3" s="44"/>
      <c r="N3" s="44"/>
      <c r="O3" s="44"/>
      <c r="P3" s="44"/>
      <c r="Q3" s="44"/>
      <c r="R3" s="44"/>
      <c r="S3" s="44"/>
      <c r="T3" s="44"/>
      <c r="U3" s="44"/>
      <c r="V3" s="44"/>
      <c r="W3" s="97"/>
      <c r="X3" s="97"/>
    </row>
    <row r="4" ht="18" customHeight="1" spans="1:24">
      <c r="A4" s="103" t="str">
        <f>"单位名称："&amp;"昆明市晋宁区司法局"</f>
        <v>单位名称：昆明市晋宁区司法局</v>
      </c>
      <c r="B4" s="104"/>
      <c r="C4" s="104"/>
      <c r="D4" s="105"/>
      <c r="E4" s="106"/>
      <c r="F4" s="106"/>
      <c r="G4" s="106"/>
      <c r="H4" s="106"/>
      <c r="I4" s="106"/>
      <c r="W4" s="48"/>
      <c r="X4" s="48" t="s">
        <v>1</v>
      </c>
    </row>
    <row r="5" ht="19.5" customHeight="1" spans="1:24">
      <c r="A5" s="63" t="s">
        <v>440</v>
      </c>
      <c r="B5" s="13" t="s">
        <v>205</v>
      </c>
      <c r="C5" s="14"/>
      <c r="D5" s="14"/>
      <c r="E5" s="13" t="s">
        <v>441</v>
      </c>
      <c r="F5" s="14"/>
      <c r="G5" s="14"/>
      <c r="H5" s="14"/>
      <c r="I5" s="14"/>
      <c r="J5" s="14"/>
      <c r="K5" s="14"/>
      <c r="L5" s="14"/>
      <c r="M5" s="14"/>
      <c r="N5" s="14"/>
      <c r="O5" s="14"/>
      <c r="P5" s="14"/>
      <c r="Q5" s="14"/>
      <c r="R5" s="14"/>
      <c r="S5" s="14"/>
      <c r="T5" s="14"/>
      <c r="U5" s="14"/>
      <c r="V5" s="14"/>
      <c r="W5" s="110"/>
      <c r="X5" s="111"/>
    </row>
    <row r="6" ht="40.5" customHeight="1" spans="1:24">
      <c r="A6" s="56"/>
      <c r="B6" s="64" t="s">
        <v>55</v>
      </c>
      <c r="C6" s="50" t="s">
        <v>58</v>
      </c>
      <c r="D6" s="107" t="s">
        <v>418</v>
      </c>
      <c r="E6" s="82" t="s">
        <v>442</v>
      </c>
      <c r="F6" s="82" t="s">
        <v>443</v>
      </c>
      <c r="G6" s="82" t="s">
        <v>444</v>
      </c>
      <c r="H6" s="82" t="s">
        <v>445</v>
      </c>
      <c r="I6" s="82" t="s">
        <v>446</v>
      </c>
      <c r="J6" s="82" t="s">
        <v>447</v>
      </c>
      <c r="K6" s="82" t="s">
        <v>448</v>
      </c>
      <c r="L6" s="82" t="s">
        <v>449</v>
      </c>
      <c r="M6" s="82" t="s">
        <v>450</v>
      </c>
      <c r="N6" s="82" t="s">
        <v>451</v>
      </c>
      <c r="O6" s="82" t="s">
        <v>452</v>
      </c>
      <c r="P6" s="82" t="s">
        <v>453</v>
      </c>
      <c r="Q6" s="82" t="s">
        <v>454</v>
      </c>
      <c r="R6" s="82" t="s">
        <v>455</v>
      </c>
      <c r="S6" s="82" t="s">
        <v>456</v>
      </c>
      <c r="T6" s="82" t="s">
        <v>457</v>
      </c>
      <c r="U6" s="82" t="s">
        <v>458</v>
      </c>
      <c r="V6" s="82" t="s">
        <v>459</v>
      </c>
      <c r="W6" s="82" t="s">
        <v>460</v>
      </c>
      <c r="X6" s="112" t="s">
        <v>461</v>
      </c>
    </row>
    <row r="7" ht="19.5" customHeight="1" spans="1:24">
      <c r="A7" s="57">
        <v>1</v>
      </c>
      <c r="B7" s="57">
        <v>2</v>
      </c>
      <c r="C7" s="57">
        <v>3</v>
      </c>
      <c r="D7" s="108">
        <v>4</v>
      </c>
      <c r="E7" s="70">
        <v>5</v>
      </c>
      <c r="F7" s="57">
        <v>6</v>
      </c>
      <c r="G7" s="57">
        <v>7</v>
      </c>
      <c r="H7" s="108">
        <v>8</v>
      </c>
      <c r="I7" s="57">
        <v>9</v>
      </c>
      <c r="J7" s="57">
        <v>10</v>
      </c>
      <c r="K7" s="57">
        <v>11</v>
      </c>
      <c r="L7" s="108">
        <v>12</v>
      </c>
      <c r="M7" s="57">
        <v>13</v>
      </c>
      <c r="N7" s="57">
        <v>14</v>
      </c>
      <c r="O7" s="57">
        <v>15</v>
      </c>
      <c r="P7" s="108">
        <v>16</v>
      </c>
      <c r="Q7" s="57">
        <v>17</v>
      </c>
      <c r="R7" s="57">
        <v>18</v>
      </c>
      <c r="S7" s="57">
        <v>19</v>
      </c>
      <c r="T7" s="108">
        <v>20</v>
      </c>
      <c r="U7" s="108">
        <v>21</v>
      </c>
      <c r="V7" s="108">
        <v>22</v>
      </c>
      <c r="W7" s="70">
        <v>23</v>
      </c>
      <c r="X7" s="70">
        <v>24</v>
      </c>
    </row>
    <row r="8" ht="19.5" customHeight="1" spans="1:24">
      <c r="A8" s="19"/>
      <c r="B8" s="109"/>
      <c r="C8" s="109"/>
      <c r="D8" s="109"/>
      <c r="E8" s="109"/>
      <c r="F8" s="109"/>
      <c r="G8" s="109"/>
      <c r="H8" s="109"/>
      <c r="I8" s="109"/>
      <c r="J8" s="109"/>
      <c r="K8" s="109"/>
      <c r="L8" s="109"/>
      <c r="M8" s="109"/>
      <c r="N8" s="109"/>
      <c r="O8" s="109"/>
      <c r="P8" s="109"/>
      <c r="Q8" s="109"/>
      <c r="R8" s="109"/>
      <c r="S8" s="109"/>
      <c r="T8" s="109"/>
      <c r="U8" s="109"/>
      <c r="V8" s="109"/>
      <c r="W8" s="109"/>
      <c r="X8" s="109"/>
    </row>
    <row r="9" ht="19.5" customHeight="1" spans="1:24">
      <c r="A9" s="99"/>
      <c r="B9" s="109"/>
      <c r="C9" s="109"/>
      <c r="D9" s="109"/>
      <c r="E9" s="109"/>
      <c r="F9" s="109"/>
      <c r="G9" s="109"/>
      <c r="H9" s="109"/>
      <c r="I9" s="109"/>
      <c r="J9" s="109"/>
      <c r="K9" s="109"/>
      <c r="L9" s="109"/>
      <c r="M9" s="109"/>
      <c r="N9" s="109"/>
      <c r="O9" s="109"/>
      <c r="P9" s="109"/>
      <c r="Q9" s="109"/>
      <c r="R9" s="109"/>
      <c r="S9" s="109"/>
      <c r="T9" s="109"/>
      <c r="U9" s="109"/>
      <c r="V9" s="109"/>
      <c r="W9" s="109"/>
      <c r="X9" s="109"/>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1" sqref="A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3" t="s">
        <v>462</v>
      </c>
    </row>
    <row r="3" ht="41.25" customHeight="1" spans="1:10">
      <c r="A3" s="96" t="str">
        <f>"2025"&amp;"年对下转移支付绩效目标表"</f>
        <v>2025年对下转移支付绩效目标表</v>
      </c>
      <c r="B3" s="44"/>
      <c r="C3" s="44"/>
      <c r="D3" s="44"/>
      <c r="E3" s="44"/>
      <c r="F3" s="97"/>
      <c r="G3" s="44"/>
      <c r="H3" s="97"/>
      <c r="I3" s="97"/>
      <c r="J3" s="44"/>
    </row>
    <row r="4" ht="17.25" customHeight="1" spans="1:1">
      <c r="A4" s="45" t="str">
        <f>"单位名称："&amp;"昆明市晋宁区司法局"</f>
        <v>单位名称：昆明市晋宁区司法局</v>
      </c>
    </row>
    <row r="5" ht="44.25" customHeight="1" spans="1:10">
      <c r="A5" s="18" t="s">
        <v>440</v>
      </c>
      <c r="B5" s="18" t="s">
        <v>323</v>
      </c>
      <c r="C5" s="18" t="s">
        <v>324</v>
      </c>
      <c r="D5" s="18" t="s">
        <v>325</v>
      </c>
      <c r="E5" s="18" t="s">
        <v>326</v>
      </c>
      <c r="F5" s="98" t="s">
        <v>327</v>
      </c>
      <c r="G5" s="18" t="s">
        <v>328</v>
      </c>
      <c r="H5" s="98" t="s">
        <v>329</v>
      </c>
      <c r="I5" s="98" t="s">
        <v>330</v>
      </c>
      <c r="J5" s="18" t="s">
        <v>331</v>
      </c>
    </row>
    <row r="6" ht="14.25" customHeight="1" spans="1:10">
      <c r="A6" s="18">
        <v>1</v>
      </c>
      <c r="B6" s="18">
        <v>2</v>
      </c>
      <c r="C6" s="18">
        <v>3</v>
      </c>
      <c r="D6" s="18">
        <v>4</v>
      </c>
      <c r="E6" s="18">
        <v>5</v>
      </c>
      <c r="F6" s="98">
        <v>6</v>
      </c>
      <c r="G6" s="18">
        <v>7</v>
      </c>
      <c r="H6" s="98">
        <v>8</v>
      </c>
      <c r="I6" s="98">
        <v>9</v>
      </c>
      <c r="J6" s="18">
        <v>10</v>
      </c>
    </row>
    <row r="7" ht="42" customHeight="1" spans="1:10">
      <c r="A7" s="19"/>
      <c r="B7" s="99"/>
      <c r="C7" s="99"/>
      <c r="D7" s="99"/>
      <c r="E7" s="35"/>
      <c r="F7" s="100"/>
      <c r="G7" s="35"/>
      <c r="H7" s="100"/>
      <c r="I7" s="100"/>
      <c r="J7" s="35"/>
    </row>
    <row r="8" ht="42" customHeight="1" spans="1:10">
      <c r="A8" s="19"/>
      <c r="B8" s="34"/>
      <c r="C8" s="34"/>
      <c r="D8" s="34"/>
      <c r="E8" s="19"/>
      <c r="F8" s="34"/>
      <c r="G8" s="19"/>
      <c r="H8" s="34"/>
      <c r="I8" s="34"/>
      <c r="J8" s="19"/>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pane ySplit="1" topLeftCell="A2" activePane="bottomLeft" state="frozen"/>
      <selection/>
      <selection pane="bottomLeft" activeCell="A1" sqref="A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2"/>
      <c r="B2" s="73"/>
      <c r="C2" s="73"/>
      <c r="D2" s="74"/>
      <c r="E2" s="74"/>
      <c r="F2" s="74"/>
      <c r="G2" s="73"/>
      <c r="H2" s="73"/>
      <c r="I2" s="94" t="s">
        <v>463</v>
      </c>
    </row>
    <row r="3" ht="41.25" customHeight="1" spans="1:9">
      <c r="A3" s="75" t="str">
        <f>"2025"&amp;"年新增资产配置预算表"</f>
        <v>2025年新增资产配置预算表</v>
      </c>
      <c r="B3" s="76"/>
      <c r="C3" s="76"/>
      <c r="D3" s="77"/>
      <c r="E3" s="77"/>
      <c r="F3" s="77"/>
      <c r="G3" s="76"/>
      <c r="H3" s="76"/>
      <c r="I3" s="77"/>
    </row>
    <row r="4" customHeight="1" spans="1:9">
      <c r="A4" s="78" t="str">
        <f>"单位名称："&amp;"昆明市晋宁区司法局"</f>
        <v>单位名称：昆明市晋宁区司法局</v>
      </c>
      <c r="B4" s="79"/>
      <c r="C4" s="79"/>
      <c r="D4" s="80"/>
      <c r="F4" s="77"/>
      <c r="G4" s="76"/>
      <c r="H4" s="76"/>
      <c r="I4" s="95" t="s">
        <v>1</v>
      </c>
    </row>
    <row r="5" ht="28.5" customHeight="1" spans="1:9">
      <c r="A5" s="81" t="s">
        <v>197</v>
      </c>
      <c r="B5" s="82" t="s">
        <v>198</v>
      </c>
      <c r="C5" s="83" t="s">
        <v>464</v>
      </c>
      <c r="D5" s="81" t="s">
        <v>465</v>
      </c>
      <c r="E5" s="81" t="s">
        <v>466</v>
      </c>
      <c r="F5" s="81" t="s">
        <v>467</v>
      </c>
      <c r="G5" s="82" t="s">
        <v>468</v>
      </c>
      <c r="H5" s="70"/>
      <c r="I5" s="81"/>
    </row>
    <row r="6" ht="21" customHeight="1" spans="1:9">
      <c r="A6" s="83"/>
      <c r="B6" s="84"/>
      <c r="C6" s="84"/>
      <c r="D6" s="85"/>
      <c r="E6" s="84"/>
      <c r="F6" s="84"/>
      <c r="G6" s="82" t="s">
        <v>416</v>
      </c>
      <c r="H6" s="82" t="s">
        <v>469</v>
      </c>
      <c r="I6" s="82" t="s">
        <v>470</v>
      </c>
    </row>
    <row r="7" ht="17.25" customHeight="1" spans="1:9">
      <c r="A7" s="86" t="s">
        <v>83</v>
      </c>
      <c r="B7" s="33" t="s">
        <v>84</v>
      </c>
      <c r="C7" s="86" t="s">
        <v>85</v>
      </c>
      <c r="D7" s="35" t="s">
        <v>86</v>
      </c>
      <c r="E7" s="86" t="s">
        <v>87</v>
      </c>
      <c r="F7" s="33" t="s">
        <v>88</v>
      </c>
      <c r="G7" s="87" t="s">
        <v>89</v>
      </c>
      <c r="H7" s="35" t="s">
        <v>90</v>
      </c>
      <c r="I7" s="35">
        <v>9</v>
      </c>
    </row>
    <row r="8" ht="19.5" customHeight="1" spans="1:9">
      <c r="A8" s="88"/>
      <c r="B8" s="66"/>
      <c r="C8" s="66"/>
      <c r="D8" s="19"/>
      <c r="E8" s="34"/>
      <c r="F8" s="87"/>
      <c r="G8" s="89"/>
      <c r="H8" s="90"/>
      <c r="I8" s="90"/>
    </row>
    <row r="9" ht="19.5" customHeight="1" spans="1:9">
      <c r="A9" s="21" t="s">
        <v>55</v>
      </c>
      <c r="B9" s="91"/>
      <c r="C9" s="91"/>
      <c r="D9" s="92"/>
      <c r="E9" s="93"/>
      <c r="F9" s="93"/>
      <c r="G9" s="89"/>
      <c r="H9" s="90"/>
      <c r="I9" s="90"/>
    </row>
  </sheetData>
  <mergeCells count="10">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2"/>
      <c r="E2" s="42"/>
      <c r="F2" s="42"/>
      <c r="G2" s="42"/>
      <c r="K2" s="43" t="s">
        <v>471</v>
      </c>
    </row>
    <row r="3" ht="41.25" customHeight="1" spans="1:11">
      <c r="A3" s="44" t="str">
        <f>"2025"&amp;"年上级转移支付补助项目支出预算表"</f>
        <v>2025年上级转移支付补助项目支出预算表</v>
      </c>
      <c r="B3" s="44"/>
      <c r="C3" s="44"/>
      <c r="D3" s="44"/>
      <c r="E3" s="44"/>
      <c r="F3" s="44"/>
      <c r="G3" s="44"/>
      <c r="H3" s="44"/>
      <c r="I3" s="44"/>
      <c r="J3" s="44"/>
      <c r="K3" s="44"/>
    </row>
    <row r="4" ht="13.5" customHeight="1" spans="1:11">
      <c r="A4" s="45" t="str">
        <f>"单位名称："&amp;"昆明市晋宁区司法局"</f>
        <v>单位名称：昆明市晋宁区司法局</v>
      </c>
      <c r="B4" s="46"/>
      <c r="C4" s="46"/>
      <c r="D4" s="46"/>
      <c r="E4" s="46"/>
      <c r="F4" s="46"/>
      <c r="G4" s="46"/>
      <c r="H4" s="47"/>
      <c r="I4" s="47"/>
      <c r="J4" s="47"/>
      <c r="K4" s="48" t="s">
        <v>1</v>
      </c>
    </row>
    <row r="5" ht="21.75" customHeight="1" spans="1:11">
      <c r="A5" s="49" t="s">
        <v>301</v>
      </c>
      <c r="B5" s="49" t="s">
        <v>200</v>
      </c>
      <c r="C5" s="49" t="s">
        <v>302</v>
      </c>
      <c r="D5" s="50" t="s">
        <v>201</v>
      </c>
      <c r="E5" s="50" t="s">
        <v>202</v>
      </c>
      <c r="F5" s="50" t="s">
        <v>303</v>
      </c>
      <c r="G5" s="50" t="s">
        <v>304</v>
      </c>
      <c r="H5" s="63" t="s">
        <v>55</v>
      </c>
      <c r="I5" s="13" t="s">
        <v>472</v>
      </c>
      <c r="J5" s="14"/>
      <c r="K5" s="37"/>
    </row>
    <row r="6" ht="21.75" customHeight="1" spans="1:11">
      <c r="A6" s="51"/>
      <c r="B6" s="51"/>
      <c r="C6" s="51"/>
      <c r="D6" s="52"/>
      <c r="E6" s="52"/>
      <c r="F6" s="52"/>
      <c r="G6" s="52"/>
      <c r="H6" s="64"/>
      <c r="I6" s="50" t="s">
        <v>58</v>
      </c>
      <c r="J6" s="50" t="s">
        <v>59</v>
      </c>
      <c r="K6" s="50" t="s">
        <v>60</v>
      </c>
    </row>
    <row r="7" ht="40.5" customHeight="1" spans="1:11">
      <c r="A7" s="54"/>
      <c r="B7" s="54"/>
      <c r="C7" s="54"/>
      <c r="D7" s="55"/>
      <c r="E7" s="55"/>
      <c r="F7" s="55"/>
      <c r="G7" s="55"/>
      <c r="H7" s="56"/>
      <c r="I7" s="55" t="s">
        <v>57</v>
      </c>
      <c r="J7" s="55"/>
      <c r="K7" s="55"/>
    </row>
    <row r="8" ht="15" customHeight="1" spans="1:11">
      <c r="A8" s="57">
        <v>1</v>
      </c>
      <c r="B8" s="57">
        <v>2</v>
      </c>
      <c r="C8" s="57">
        <v>3</v>
      </c>
      <c r="D8" s="57">
        <v>4</v>
      </c>
      <c r="E8" s="57">
        <v>5</v>
      </c>
      <c r="F8" s="57">
        <v>6</v>
      </c>
      <c r="G8" s="57">
        <v>7</v>
      </c>
      <c r="H8" s="57">
        <v>8</v>
      </c>
      <c r="I8" s="57">
        <v>9</v>
      </c>
      <c r="J8" s="70">
        <v>10</v>
      </c>
      <c r="K8" s="70">
        <v>11</v>
      </c>
    </row>
    <row r="9" ht="18.75" customHeight="1" spans="1:11">
      <c r="A9" s="19"/>
      <c r="B9" s="34"/>
      <c r="C9" s="19"/>
      <c r="D9" s="19"/>
      <c r="E9" s="19"/>
      <c r="F9" s="19"/>
      <c r="G9" s="19"/>
      <c r="H9" s="65"/>
      <c r="I9" s="71"/>
      <c r="J9" s="71"/>
      <c r="K9" s="65"/>
    </row>
    <row r="10" ht="18.75" customHeight="1" spans="1:11">
      <c r="A10" s="66"/>
      <c r="B10" s="34"/>
      <c r="C10" s="34"/>
      <c r="D10" s="34"/>
      <c r="E10" s="34"/>
      <c r="F10" s="34"/>
      <c r="G10" s="34"/>
      <c r="H10" s="59"/>
      <c r="I10" s="59"/>
      <c r="J10" s="59"/>
      <c r="K10" s="65"/>
    </row>
    <row r="11" ht="18.75" customHeight="1" spans="1:11">
      <c r="A11" s="67" t="s">
        <v>188</v>
      </c>
      <c r="B11" s="68"/>
      <c r="C11" s="68"/>
      <c r="D11" s="68"/>
      <c r="E11" s="68"/>
      <c r="F11" s="68"/>
      <c r="G11" s="69"/>
      <c r="H11" s="59"/>
      <c r="I11" s="59"/>
      <c r="J11" s="59"/>
      <c r="K11" s="65"/>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D1" workbookViewId="0">
      <pane ySplit="1" topLeftCell="A2" activePane="bottomLeft" state="frozen"/>
      <selection/>
      <selection pane="bottomLeft"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2"/>
      <c r="G2" s="43" t="s">
        <v>473</v>
      </c>
    </row>
    <row r="3" ht="41.25" customHeight="1" spans="1:7">
      <c r="A3" s="44" t="str">
        <f>"2025"&amp;"年部门项目中期规划预算表"</f>
        <v>2025年部门项目中期规划预算表</v>
      </c>
      <c r="B3" s="44"/>
      <c r="C3" s="44"/>
      <c r="D3" s="44"/>
      <c r="E3" s="44"/>
      <c r="F3" s="44"/>
      <c r="G3" s="44"/>
    </row>
    <row r="4" ht="13.5" customHeight="1" spans="1:7">
      <c r="A4" s="45" t="str">
        <f>"单位名称："&amp;"昆明市晋宁区司法局"</f>
        <v>单位名称：昆明市晋宁区司法局</v>
      </c>
      <c r="B4" s="46"/>
      <c r="C4" s="46"/>
      <c r="D4" s="46"/>
      <c r="E4" s="47"/>
      <c r="F4" s="47"/>
      <c r="G4" s="48" t="s">
        <v>1</v>
      </c>
    </row>
    <row r="5" ht="21.75" customHeight="1" spans="1:7">
      <c r="A5" s="49" t="s">
        <v>302</v>
      </c>
      <c r="B5" s="49" t="s">
        <v>301</v>
      </c>
      <c r="C5" s="49" t="s">
        <v>200</v>
      </c>
      <c r="D5" s="50" t="s">
        <v>474</v>
      </c>
      <c r="E5" s="13" t="s">
        <v>58</v>
      </c>
      <c r="F5" s="14"/>
      <c r="G5" s="37"/>
    </row>
    <row r="6" ht="21.75" customHeight="1" spans="1:7">
      <c r="A6" s="51"/>
      <c r="B6" s="51"/>
      <c r="C6" s="51"/>
      <c r="D6" s="52"/>
      <c r="E6" s="53" t="str">
        <f>"2025"&amp;"年"</f>
        <v>2025年</v>
      </c>
      <c r="F6" s="50" t="str">
        <f>("2025"+1)&amp;"年"</f>
        <v>2026年</v>
      </c>
      <c r="G6" s="50" t="str">
        <f>("2025"+2)&amp;"年"</f>
        <v>2027年</v>
      </c>
    </row>
    <row r="7" ht="40.5" customHeight="1" spans="1:7">
      <c r="A7" s="54"/>
      <c r="B7" s="54"/>
      <c r="C7" s="54"/>
      <c r="D7" s="55"/>
      <c r="E7" s="56"/>
      <c r="F7" s="55" t="s">
        <v>57</v>
      </c>
      <c r="G7" s="55"/>
    </row>
    <row r="8" ht="15" customHeight="1" spans="1:7">
      <c r="A8" s="57">
        <v>1</v>
      </c>
      <c r="B8" s="57">
        <v>2</v>
      </c>
      <c r="C8" s="57">
        <v>3</v>
      </c>
      <c r="D8" s="57">
        <v>4</v>
      </c>
      <c r="E8" s="57">
        <v>5</v>
      </c>
      <c r="F8" s="57">
        <v>6</v>
      </c>
      <c r="G8" s="57">
        <v>7</v>
      </c>
    </row>
    <row r="9" ht="17.25" customHeight="1" spans="1:7">
      <c r="A9" s="34" t="s">
        <v>70</v>
      </c>
      <c r="B9" s="58"/>
      <c r="C9" s="58"/>
      <c r="D9" s="34"/>
      <c r="E9" s="59">
        <v>800000</v>
      </c>
      <c r="F9" s="59"/>
      <c r="G9" s="59"/>
    </row>
    <row r="10" ht="18.75" customHeight="1" spans="1:7">
      <c r="A10" s="34"/>
      <c r="B10" s="34" t="s">
        <v>475</v>
      </c>
      <c r="C10" s="34" t="s">
        <v>309</v>
      </c>
      <c r="D10" s="34" t="s">
        <v>476</v>
      </c>
      <c r="E10" s="59">
        <v>250000</v>
      </c>
      <c r="F10" s="59"/>
      <c r="G10" s="59"/>
    </row>
    <row r="11" ht="18.75" customHeight="1" spans="1:7">
      <c r="A11" s="27"/>
      <c r="B11" s="34" t="s">
        <v>475</v>
      </c>
      <c r="C11" s="34" t="s">
        <v>311</v>
      </c>
      <c r="D11" s="34" t="s">
        <v>476</v>
      </c>
      <c r="E11" s="59">
        <v>150000</v>
      </c>
      <c r="F11" s="59"/>
      <c r="G11" s="59"/>
    </row>
    <row r="12" ht="18.75" customHeight="1" spans="1:7">
      <c r="A12" s="27"/>
      <c r="B12" s="34" t="s">
        <v>475</v>
      </c>
      <c r="C12" s="34" t="s">
        <v>313</v>
      </c>
      <c r="D12" s="34" t="s">
        <v>476</v>
      </c>
      <c r="E12" s="59">
        <v>100000</v>
      </c>
      <c r="F12" s="59"/>
      <c r="G12" s="59"/>
    </row>
    <row r="13" ht="18.75" customHeight="1" spans="1:7">
      <c r="A13" s="27"/>
      <c r="B13" s="34" t="s">
        <v>475</v>
      </c>
      <c r="C13" s="34" t="s">
        <v>315</v>
      </c>
      <c r="D13" s="34" t="s">
        <v>476</v>
      </c>
      <c r="E13" s="59">
        <v>70000</v>
      </c>
      <c r="F13" s="59"/>
      <c r="G13" s="59"/>
    </row>
    <row r="14" ht="18.75" customHeight="1" spans="1:7">
      <c r="A14" s="27"/>
      <c r="B14" s="34" t="s">
        <v>475</v>
      </c>
      <c r="C14" s="34" t="s">
        <v>317</v>
      </c>
      <c r="D14" s="34" t="s">
        <v>476</v>
      </c>
      <c r="E14" s="59">
        <v>200000</v>
      </c>
      <c r="F14" s="59"/>
      <c r="G14" s="59"/>
    </row>
    <row r="15" ht="18.75" customHeight="1" spans="1:7">
      <c r="A15" s="27"/>
      <c r="B15" s="34" t="s">
        <v>475</v>
      </c>
      <c r="C15" s="34" t="s">
        <v>321</v>
      </c>
      <c r="D15" s="34" t="s">
        <v>476</v>
      </c>
      <c r="E15" s="59">
        <v>30000</v>
      </c>
      <c r="F15" s="59"/>
      <c r="G15" s="59"/>
    </row>
    <row r="16" ht="18.75" customHeight="1" spans="1:7">
      <c r="A16" s="60" t="s">
        <v>55</v>
      </c>
      <c r="B16" s="61" t="s">
        <v>477</v>
      </c>
      <c r="C16" s="61"/>
      <c r="D16" s="62"/>
      <c r="E16" s="59">
        <v>800000</v>
      </c>
      <c r="F16" s="59"/>
      <c r="G16" s="59"/>
    </row>
  </sheetData>
  <mergeCells count="11">
    <mergeCell ref="A3:G3"/>
    <mergeCell ref="A4:D4"/>
    <mergeCell ref="E5:G5"/>
    <mergeCell ref="A16:D16"/>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opLeftCell="C1" workbookViewId="0">
      <pane ySplit="1" topLeftCell="A2" activePane="bottomLeft" state="frozen"/>
      <selection/>
      <selection pane="bottomLeft"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6" t="s">
        <v>478</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"单位名称："&amp;"昆明市晋宁区司法局"</f>
        <v>单位名称：昆明市晋宁区司法局</v>
      </c>
      <c r="B4" s="4"/>
      <c r="C4" s="5"/>
      <c r="D4" s="6"/>
      <c r="E4" s="6"/>
      <c r="F4" s="6"/>
      <c r="G4" s="6"/>
      <c r="H4" s="6"/>
      <c r="I4" s="6"/>
      <c r="J4" s="226" t="s">
        <v>1</v>
      </c>
    </row>
    <row r="5" ht="30" customHeight="1" spans="1:10">
      <c r="A5" s="7" t="s">
        <v>479</v>
      </c>
      <c r="B5" s="8" t="s">
        <v>71</v>
      </c>
      <c r="C5" s="9"/>
      <c r="D5" s="9"/>
      <c r="E5" s="10"/>
      <c r="F5" s="11" t="s">
        <v>480</v>
      </c>
      <c r="G5" s="10"/>
      <c r="H5" s="12" t="s">
        <v>70</v>
      </c>
      <c r="I5" s="9"/>
      <c r="J5" s="10"/>
    </row>
    <row r="6" ht="32.25" customHeight="1" spans="1:10">
      <c r="A6" s="13" t="s">
        <v>481</v>
      </c>
      <c r="B6" s="14"/>
      <c r="C6" s="14"/>
      <c r="D6" s="14"/>
      <c r="E6" s="14"/>
      <c r="F6" s="14"/>
      <c r="G6" s="14"/>
      <c r="H6" s="14"/>
      <c r="I6" s="37"/>
      <c r="J6" s="38" t="s">
        <v>482</v>
      </c>
    </row>
    <row r="7" ht="99.75" customHeight="1" spans="1:10">
      <c r="A7" s="15" t="s">
        <v>483</v>
      </c>
      <c r="B7" s="16" t="s">
        <v>484</v>
      </c>
      <c r="C7" s="17" t="s">
        <v>485</v>
      </c>
      <c r="D7" s="17"/>
      <c r="E7" s="17"/>
      <c r="F7" s="17"/>
      <c r="G7" s="17"/>
      <c r="H7" s="17"/>
      <c r="I7" s="17"/>
      <c r="J7" s="39" t="s">
        <v>486</v>
      </c>
    </row>
    <row r="8" ht="99.75" customHeight="1" spans="1:10">
      <c r="A8" s="15"/>
      <c r="B8" s="16" t="str">
        <f>"总体绩效目标（"&amp;"2025"&amp;"-"&amp;("2025"+2)&amp;"年期间）"</f>
        <v>总体绩效目标（2025-2027年期间）</v>
      </c>
      <c r="C8" s="17" t="s">
        <v>487</v>
      </c>
      <c r="D8" s="17"/>
      <c r="E8" s="17"/>
      <c r="F8" s="17"/>
      <c r="G8" s="17"/>
      <c r="H8" s="17"/>
      <c r="I8" s="17"/>
      <c r="J8" s="39" t="s">
        <v>488</v>
      </c>
    </row>
    <row r="9" ht="75" customHeight="1" spans="1:10">
      <c r="A9" s="16" t="s">
        <v>489</v>
      </c>
      <c r="B9" s="18" t="str">
        <f>"预算年度（"&amp;"2025"&amp;"年）绩效目标"</f>
        <v>预算年度（2025年）绩效目标</v>
      </c>
      <c r="C9" s="19" t="s">
        <v>490</v>
      </c>
      <c r="D9" s="19"/>
      <c r="E9" s="19"/>
      <c r="F9" s="19"/>
      <c r="G9" s="19"/>
      <c r="H9" s="19"/>
      <c r="I9" s="19"/>
      <c r="J9" s="40" t="s">
        <v>491</v>
      </c>
    </row>
    <row r="10" ht="32.25" customHeight="1" spans="1:10">
      <c r="A10" s="20" t="s">
        <v>492</v>
      </c>
      <c r="B10" s="20"/>
      <c r="C10" s="20"/>
      <c r="D10" s="20"/>
      <c r="E10" s="20"/>
      <c r="F10" s="20"/>
      <c r="G10" s="20"/>
      <c r="H10" s="20"/>
      <c r="I10" s="20"/>
      <c r="J10" s="20"/>
    </row>
    <row r="11" ht="32.25" customHeight="1" spans="1:10">
      <c r="A11" s="16" t="s">
        <v>493</v>
      </c>
      <c r="B11" s="16"/>
      <c r="C11" s="15" t="s">
        <v>494</v>
      </c>
      <c r="D11" s="15"/>
      <c r="E11" s="15"/>
      <c r="F11" s="15" t="s">
        <v>495</v>
      </c>
      <c r="G11" s="15"/>
      <c r="H11" s="15" t="s">
        <v>496</v>
      </c>
      <c r="I11" s="15"/>
      <c r="J11" s="15"/>
    </row>
    <row r="12" ht="32.25" customHeight="1" spans="1:10">
      <c r="A12" s="16"/>
      <c r="B12" s="16"/>
      <c r="C12" s="15"/>
      <c r="D12" s="15"/>
      <c r="E12" s="15"/>
      <c r="F12" s="15"/>
      <c r="G12" s="15"/>
      <c r="H12" s="16" t="s">
        <v>497</v>
      </c>
      <c r="I12" s="16" t="s">
        <v>498</v>
      </c>
      <c r="J12" s="16" t="s">
        <v>499</v>
      </c>
    </row>
    <row r="13" ht="24" customHeight="1" spans="1:10">
      <c r="A13" s="21" t="s">
        <v>55</v>
      </c>
      <c r="B13" s="22"/>
      <c r="C13" s="22"/>
      <c r="D13" s="22"/>
      <c r="E13" s="22"/>
      <c r="F13" s="22"/>
      <c r="G13" s="23"/>
      <c r="H13" s="24">
        <v>13227114.08</v>
      </c>
      <c r="I13" s="24">
        <v>13224114.08</v>
      </c>
      <c r="J13" s="24">
        <v>3000</v>
      </c>
    </row>
    <row r="14" ht="34.5" customHeight="1" spans="1:10">
      <c r="A14" s="17" t="s">
        <v>500</v>
      </c>
      <c r="B14" s="25"/>
      <c r="C14" s="17" t="s">
        <v>501</v>
      </c>
      <c r="D14" s="25"/>
      <c r="E14" s="25"/>
      <c r="F14" s="25"/>
      <c r="G14" s="25"/>
      <c r="H14" s="26">
        <v>12457114.08</v>
      </c>
      <c r="I14" s="26">
        <v>12454114.08</v>
      </c>
      <c r="J14" s="26">
        <v>3000</v>
      </c>
    </row>
    <row r="15" ht="34.5" customHeight="1" spans="1:10">
      <c r="A15" s="17" t="s">
        <v>309</v>
      </c>
      <c r="B15" s="27"/>
      <c r="C15" s="17" t="s">
        <v>502</v>
      </c>
      <c r="D15" s="27"/>
      <c r="E15" s="27"/>
      <c r="F15" s="27"/>
      <c r="G15" s="27"/>
      <c r="H15" s="26">
        <v>250000</v>
      </c>
      <c r="I15" s="26">
        <v>250000</v>
      </c>
      <c r="J15" s="26"/>
    </row>
    <row r="16" ht="34.5" customHeight="1" spans="1:10">
      <c r="A16" s="17" t="s">
        <v>311</v>
      </c>
      <c r="B16" s="27"/>
      <c r="C16" s="17" t="s">
        <v>503</v>
      </c>
      <c r="D16" s="27"/>
      <c r="E16" s="27"/>
      <c r="F16" s="27"/>
      <c r="G16" s="27"/>
      <c r="H16" s="26">
        <v>150000</v>
      </c>
      <c r="I16" s="26">
        <v>150000</v>
      </c>
      <c r="J16" s="26"/>
    </row>
    <row r="17" ht="34.5" customHeight="1" spans="1:10">
      <c r="A17" s="17" t="s">
        <v>313</v>
      </c>
      <c r="B17" s="27"/>
      <c r="C17" s="17" t="s">
        <v>504</v>
      </c>
      <c r="D17" s="27"/>
      <c r="E17" s="27"/>
      <c r="F17" s="27"/>
      <c r="G17" s="27"/>
      <c r="H17" s="26">
        <v>100000</v>
      </c>
      <c r="I17" s="26">
        <v>100000</v>
      </c>
      <c r="J17" s="26"/>
    </row>
    <row r="18" ht="34.5" customHeight="1" spans="1:10">
      <c r="A18" s="17" t="s">
        <v>315</v>
      </c>
      <c r="B18" s="27"/>
      <c r="C18" s="17" t="s">
        <v>505</v>
      </c>
      <c r="D18" s="27"/>
      <c r="E18" s="27"/>
      <c r="F18" s="27"/>
      <c r="G18" s="27"/>
      <c r="H18" s="26">
        <v>70000</v>
      </c>
      <c r="I18" s="26">
        <v>70000</v>
      </c>
      <c r="J18" s="26"/>
    </row>
    <row r="19" ht="34.5" customHeight="1" spans="1:10">
      <c r="A19" s="17" t="s">
        <v>317</v>
      </c>
      <c r="B19" s="27"/>
      <c r="C19" s="17" t="s">
        <v>506</v>
      </c>
      <c r="D19" s="27"/>
      <c r="E19" s="27"/>
      <c r="F19" s="27"/>
      <c r="G19" s="27"/>
      <c r="H19" s="26">
        <v>200000</v>
      </c>
      <c r="I19" s="26">
        <v>200000</v>
      </c>
      <c r="J19" s="26"/>
    </row>
    <row r="20" ht="32.25" customHeight="1" spans="1:10">
      <c r="A20" s="20" t="s">
        <v>507</v>
      </c>
      <c r="B20" s="20"/>
      <c r="C20" s="20"/>
      <c r="D20" s="20"/>
      <c r="E20" s="20"/>
      <c r="F20" s="20"/>
      <c r="G20" s="20"/>
      <c r="H20" s="20"/>
      <c r="I20" s="20"/>
      <c r="J20" s="20"/>
    </row>
    <row r="21" ht="32.25" customHeight="1" spans="1:10">
      <c r="A21" s="28" t="s">
        <v>508</v>
      </c>
      <c r="B21" s="28"/>
      <c r="C21" s="28"/>
      <c r="D21" s="28"/>
      <c r="E21" s="28"/>
      <c r="F21" s="28"/>
      <c r="G21" s="28"/>
      <c r="H21" s="29" t="s">
        <v>509</v>
      </c>
      <c r="I21" s="41" t="s">
        <v>331</v>
      </c>
      <c r="J21" s="29" t="s">
        <v>510</v>
      </c>
    </row>
    <row r="22" ht="36" customHeight="1" spans="1:10">
      <c r="A22" s="30" t="s">
        <v>324</v>
      </c>
      <c r="B22" s="30" t="s">
        <v>511</v>
      </c>
      <c r="C22" s="31" t="s">
        <v>326</v>
      </c>
      <c r="D22" s="31" t="s">
        <v>327</v>
      </c>
      <c r="E22" s="31" t="s">
        <v>328</v>
      </c>
      <c r="F22" s="31" t="s">
        <v>329</v>
      </c>
      <c r="G22" s="31" t="s">
        <v>330</v>
      </c>
      <c r="H22" s="32"/>
      <c r="I22" s="32"/>
      <c r="J22" s="32"/>
    </row>
    <row r="23" ht="32.25" customHeight="1" spans="1:10">
      <c r="A23" s="33" t="s">
        <v>333</v>
      </c>
      <c r="B23" s="33"/>
      <c r="C23" s="34"/>
      <c r="D23" s="33"/>
      <c r="E23" s="33"/>
      <c r="F23" s="33"/>
      <c r="G23" s="33"/>
      <c r="H23" s="35"/>
      <c r="I23" s="19"/>
      <c r="J23" s="35"/>
    </row>
    <row r="24" ht="32.25" customHeight="1" spans="1:10">
      <c r="A24" s="33"/>
      <c r="B24" s="33" t="s">
        <v>334</v>
      </c>
      <c r="C24" s="34"/>
      <c r="D24" s="33"/>
      <c r="E24" s="33"/>
      <c r="F24" s="33"/>
      <c r="G24" s="33"/>
      <c r="H24" s="35"/>
      <c r="I24" s="19"/>
      <c r="J24" s="35"/>
    </row>
    <row r="25" ht="32.25" customHeight="1" spans="1:10">
      <c r="A25" s="33"/>
      <c r="B25" s="33"/>
      <c r="C25" s="34" t="s">
        <v>512</v>
      </c>
      <c r="D25" s="33" t="s">
        <v>513</v>
      </c>
      <c r="E25" s="33" t="s">
        <v>393</v>
      </c>
      <c r="F25" s="33" t="s">
        <v>394</v>
      </c>
      <c r="G25" s="33" t="s">
        <v>338</v>
      </c>
      <c r="H25" s="35" t="s">
        <v>514</v>
      </c>
      <c r="I25" s="19" t="s">
        <v>515</v>
      </c>
      <c r="J25" s="35" t="s">
        <v>516</v>
      </c>
    </row>
    <row r="26" ht="32.25" customHeight="1" spans="1:10">
      <c r="A26" s="33"/>
      <c r="B26" s="33"/>
      <c r="C26" s="34" t="s">
        <v>517</v>
      </c>
      <c r="D26" s="33" t="s">
        <v>513</v>
      </c>
      <c r="E26" s="33" t="s">
        <v>84</v>
      </c>
      <c r="F26" s="33" t="s">
        <v>350</v>
      </c>
      <c r="G26" s="33" t="s">
        <v>338</v>
      </c>
      <c r="H26" s="35" t="s">
        <v>518</v>
      </c>
      <c r="I26" s="19" t="s">
        <v>519</v>
      </c>
      <c r="J26" s="35" t="s">
        <v>520</v>
      </c>
    </row>
    <row r="27" ht="32.25" customHeight="1" spans="1:10">
      <c r="A27" s="33"/>
      <c r="B27" s="33"/>
      <c r="C27" s="34" t="s">
        <v>521</v>
      </c>
      <c r="D27" s="33" t="s">
        <v>341</v>
      </c>
      <c r="E27" s="33" t="s">
        <v>522</v>
      </c>
      <c r="F27" s="33" t="s">
        <v>523</v>
      </c>
      <c r="G27" s="33" t="s">
        <v>338</v>
      </c>
      <c r="H27" s="35" t="s">
        <v>524</v>
      </c>
      <c r="I27" s="19" t="s">
        <v>525</v>
      </c>
      <c r="J27" s="35" t="s">
        <v>526</v>
      </c>
    </row>
    <row r="28" ht="32.25" customHeight="1" spans="1:10">
      <c r="A28" s="33"/>
      <c r="B28" s="33"/>
      <c r="C28" s="34" t="s">
        <v>527</v>
      </c>
      <c r="D28" s="33" t="s">
        <v>341</v>
      </c>
      <c r="E28" s="33" t="s">
        <v>85</v>
      </c>
      <c r="F28" s="33" t="s">
        <v>424</v>
      </c>
      <c r="G28" s="33" t="s">
        <v>338</v>
      </c>
      <c r="H28" s="35" t="s">
        <v>528</v>
      </c>
      <c r="I28" s="19" t="s">
        <v>529</v>
      </c>
      <c r="J28" s="35"/>
    </row>
    <row r="29" ht="32.25" customHeight="1" spans="1:10">
      <c r="A29" s="33"/>
      <c r="B29" s="33"/>
      <c r="C29" s="34" t="s">
        <v>340</v>
      </c>
      <c r="D29" s="33" t="s">
        <v>336</v>
      </c>
      <c r="E29" s="33" t="s">
        <v>84</v>
      </c>
      <c r="F29" s="33" t="s">
        <v>337</v>
      </c>
      <c r="G29" s="33" t="s">
        <v>338</v>
      </c>
      <c r="H29" s="35" t="s">
        <v>530</v>
      </c>
      <c r="I29" s="19" t="s">
        <v>342</v>
      </c>
      <c r="J29" s="35" t="s">
        <v>531</v>
      </c>
    </row>
    <row r="30" ht="32.25" customHeight="1" spans="1:10">
      <c r="A30" s="33"/>
      <c r="B30" s="33"/>
      <c r="C30" s="34" t="s">
        <v>358</v>
      </c>
      <c r="D30" s="33" t="s">
        <v>341</v>
      </c>
      <c r="E30" s="33" t="s">
        <v>359</v>
      </c>
      <c r="F30" s="33" t="s">
        <v>350</v>
      </c>
      <c r="G30" s="33" t="s">
        <v>338</v>
      </c>
      <c r="H30" s="35" t="s">
        <v>532</v>
      </c>
      <c r="I30" s="19" t="s">
        <v>360</v>
      </c>
      <c r="J30" s="35" t="s">
        <v>533</v>
      </c>
    </row>
    <row r="31" ht="32.25" customHeight="1" spans="1:10">
      <c r="A31" s="33"/>
      <c r="B31" s="33"/>
      <c r="C31" s="34" t="s">
        <v>361</v>
      </c>
      <c r="D31" s="33" t="s">
        <v>341</v>
      </c>
      <c r="E31" s="33" t="s">
        <v>359</v>
      </c>
      <c r="F31" s="33" t="s">
        <v>350</v>
      </c>
      <c r="G31" s="33" t="s">
        <v>338</v>
      </c>
      <c r="H31" s="35" t="s">
        <v>534</v>
      </c>
      <c r="I31" s="19" t="s">
        <v>362</v>
      </c>
      <c r="J31" s="35" t="s">
        <v>533</v>
      </c>
    </row>
    <row r="32" ht="32.25" customHeight="1" spans="1:10">
      <c r="A32" s="33"/>
      <c r="B32" s="33"/>
      <c r="C32" s="34" t="s">
        <v>403</v>
      </c>
      <c r="D32" s="33" t="s">
        <v>336</v>
      </c>
      <c r="E32" s="33" t="s">
        <v>359</v>
      </c>
      <c r="F32" s="33" t="s">
        <v>337</v>
      </c>
      <c r="G32" s="33" t="s">
        <v>338</v>
      </c>
      <c r="H32" s="35" t="s">
        <v>535</v>
      </c>
      <c r="I32" s="19" t="s">
        <v>404</v>
      </c>
      <c r="J32" s="35" t="s">
        <v>536</v>
      </c>
    </row>
    <row r="33" ht="32.25" customHeight="1" spans="1:10">
      <c r="A33" s="33"/>
      <c r="B33" s="33" t="s">
        <v>537</v>
      </c>
      <c r="C33" s="34"/>
      <c r="D33" s="33"/>
      <c r="E33" s="33"/>
      <c r="F33" s="33"/>
      <c r="G33" s="33"/>
      <c r="H33" s="35"/>
      <c r="I33" s="19"/>
      <c r="J33" s="35"/>
    </row>
    <row r="34" ht="32.25" customHeight="1" spans="1:10">
      <c r="A34" s="33"/>
      <c r="B34" s="33"/>
      <c r="C34" s="34" t="s">
        <v>538</v>
      </c>
      <c r="D34" s="33" t="s">
        <v>336</v>
      </c>
      <c r="E34" s="33" t="s">
        <v>355</v>
      </c>
      <c r="F34" s="33" t="s">
        <v>350</v>
      </c>
      <c r="G34" s="33" t="s">
        <v>379</v>
      </c>
      <c r="H34" s="35" t="s">
        <v>539</v>
      </c>
      <c r="I34" s="19" t="s">
        <v>540</v>
      </c>
      <c r="J34" s="35" t="s">
        <v>541</v>
      </c>
    </row>
    <row r="35" ht="32.25" customHeight="1" spans="1:10">
      <c r="A35" s="33"/>
      <c r="B35" s="33"/>
      <c r="C35" s="34" t="s">
        <v>542</v>
      </c>
      <c r="D35" s="33" t="s">
        <v>336</v>
      </c>
      <c r="E35" s="33" t="s">
        <v>543</v>
      </c>
      <c r="F35" s="33" t="s">
        <v>350</v>
      </c>
      <c r="G35" s="33" t="s">
        <v>379</v>
      </c>
      <c r="H35" s="35" t="s">
        <v>544</v>
      </c>
      <c r="I35" s="19" t="s">
        <v>545</v>
      </c>
      <c r="J35" s="35" t="s">
        <v>541</v>
      </c>
    </row>
    <row r="36" ht="32.25" customHeight="1" spans="1:10">
      <c r="A36" s="33"/>
      <c r="B36" s="33"/>
      <c r="C36" s="34" t="s">
        <v>546</v>
      </c>
      <c r="D36" s="33" t="s">
        <v>336</v>
      </c>
      <c r="E36" s="33" t="s">
        <v>349</v>
      </c>
      <c r="F36" s="33" t="s">
        <v>350</v>
      </c>
      <c r="G36" s="33" t="s">
        <v>379</v>
      </c>
      <c r="H36" s="35" t="s">
        <v>544</v>
      </c>
      <c r="I36" s="19" t="s">
        <v>547</v>
      </c>
      <c r="J36" s="35" t="s">
        <v>541</v>
      </c>
    </row>
    <row r="37" ht="32.25" customHeight="1" spans="1:10">
      <c r="A37" s="33" t="s">
        <v>346</v>
      </c>
      <c r="B37" s="33"/>
      <c r="C37" s="34"/>
      <c r="D37" s="33"/>
      <c r="E37" s="33"/>
      <c r="F37" s="33"/>
      <c r="G37" s="33"/>
      <c r="H37" s="35"/>
      <c r="I37" s="19"/>
      <c r="J37" s="35"/>
    </row>
    <row r="38" ht="32.25" customHeight="1" spans="1:10">
      <c r="A38" s="33"/>
      <c r="B38" s="33" t="s">
        <v>347</v>
      </c>
      <c r="C38" s="34"/>
      <c r="D38" s="33"/>
      <c r="E38" s="33"/>
      <c r="F38" s="33"/>
      <c r="G38" s="33"/>
      <c r="H38" s="35"/>
      <c r="I38" s="19"/>
      <c r="J38" s="35"/>
    </row>
    <row r="39" ht="32.25" customHeight="1" spans="1:10">
      <c r="A39" s="33"/>
      <c r="B39" s="33"/>
      <c r="C39" s="34" t="s">
        <v>548</v>
      </c>
      <c r="D39" s="33" t="s">
        <v>336</v>
      </c>
      <c r="E39" s="33" t="s">
        <v>349</v>
      </c>
      <c r="F39" s="33" t="s">
        <v>350</v>
      </c>
      <c r="G39" s="33" t="s">
        <v>379</v>
      </c>
      <c r="H39" s="35" t="s">
        <v>549</v>
      </c>
      <c r="I39" s="19" t="s">
        <v>550</v>
      </c>
      <c r="J39" s="35" t="s">
        <v>541</v>
      </c>
    </row>
    <row r="40" ht="32.25" customHeight="1" spans="1:10">
      <c r="A40" s="33"/>
      <c r="B40" s="33"/>
      <c r="C40" s="34" t="s">
        <v>363</v>
      </c>
      <c r="D40" s="33" t="s">
        <v>364</v>
      </c>
      <c r="E40" s="33" t="s">
        <v>85</v>
      </c>
      <c r="F40" s="33" t="s">
        <v>350</v>
      </c>
      <c r="G40" s="33" t="s">
        <v>338</v>
      </c>
      <c r="H40" s="35" t="s">
        <v>551</v>
      </c>
      <c r="I40" s="19" t="s">
        <v>552</v>
      </c>
      <c r="J40" s="35" t="s">
        <v>553</v>
      </c>
    </row>
    <row r="41" ht="32.25" customHeight="1" spans="1:10">
      <c r="A41" s="33"/>
      <c r="B41" s="33"/>
      <c r="C41" s="34" t="s">
        <v>554</v>
      </c>
      <c r="D41" s="33" t="s">
        <v>364</v>
      </c>
      <c r="E41" s="33" t="s">
        <v>85</v>
      </c>
      <c r="F41" s="33" t="s">
        <v>350</v>
      </c>
      <c r="G41" s="33" t="s">
        <v>379</v>
      </c>
      <c r="H41" s="35" t="s">
        <v>555</v>
      </c>
      <c r="I41" s="19" t="s">
        <v>556</v>
      </c>
      <c r="J41" s="35" t="s">
        <v>553</v>
      </c>
    </row>
    <row r="42" ht="32.25" customHeight="1" spans="1:10">
      <c r="A42" s="33"/>
      <c r="B42" s="33"/>
      <c r="C42" s="34" t="s">
        <v>557</v>
      </c>
      <c r="D42" s="33" t="s">
        <v>336</v>
      </c>
      <c r="E42" s="33" t="s">
        <v>558</v>
      </c>
      <c r="F42" s="33" t="s">
        <v>350</v>
      </c>
      <c r="G42" s="33" t="s">
        <v>379</v>
      </c>
      <c r="H42" s="35" t="s">
        <v>559</v>
      </c>
      <c r="I42" s="19" t="s">
        <v>560</v>
      </c>
      <c r="J42" s="35" t="s">
        <v>541</v>
      </c>
    </row>
    <row r="43" ht="32.25" customHeight="1" spans="1:10">
      <c r="A43" s="33" t="s">
        <v>352</v>
      </c>
      <c r="B43" s="33"/>
      <c r="C43" s="34"/>
      <c r="D43" s="33"/>
      <c r="E43" s="33"/>
      <c r="F43" s="33"/>
      <c r="G43" s="33"/>
      <c r="H43" s="35"/>
      <c r="I43" s="19"/>
      <c r="J43" s="35"/>
    </row>
    <row r="44" ht="32.25" customHeight="1" spans="1:10">
      <c r="A44" s="33"/>
      <c r="B44" s="33" t="s">
        <v>353</v>
      </c>
      <c r="C44" s="34"/>
      <c r="D44" s="33"/>
      <c r="E44" s="33"/>
      <c r="F44" s="33"/>
      <c r="G44" s="33"/>
      <c r="H44" s="35"/>
      <c r="I44" s="19"/>
      <c r="J44" s="35"/>
    </row>
    <row r="45" ht="32.25" customHeight="1" spans="1:10">
      <c r="A45" s="33"/>
      <c r="B45" s="33"/>
      <c r="C45" s="34" t="s">
        <v>366</v>
      </c>
      <c r="D45" s="33" t="s">
        <v>336</v>
      </c>
      <c r="E45" s="33" t="s">
        <v>355</v>
      </c>
      <c r="F45" s="33" t="s">
        <v>350</v>
      </c>
      <c r="G45" s="33" t="s">
        <v>379</v>
      </c>
      <c r="H45" s="35" t="s">
        <v>561</v>
      </c>
      <c r="I45" s="19" t="s">
        <v>367</v>
      </c>
      <c r="J45" s="35" t="s">
        <v>562</v>
      </c>
    </row>
  </sheetData>
  <mergeCells count="3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B15"/>
    <mergeCell ref="C15:G15"/>
    <mergeCell ref="A16:B16"/>
    <mergeCell ref="C16:G16"/>
    <mergeCell ref="A17:B17"/>
    <mergeCell ref="C17:G17"/>
    <mergeCell ref="A18:B18"/>
    <mergeCell ref="C18:G18"/>
    <mergeCell ref="A19:B19"/>
    <mergeCell ref="C19:G19"/>
    <mergeCell ref="A20:J20"/>
    <mergeCell ref="A21:G21"/>
    <mergeCell ref="A7:A8"/>
    <mergeCell ref="H21:H22"/>
    <mergeCell ref="I21:I22"/>
    <mergeCell ref="J21:J22"/>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5" t="s">
        <v>52</v>
      </c>
    </row>
    <row r="3" ht="41.25" customHeight="1" spans="1:1">
      <c r="A3" s="75" t="str">
        <f>"2025"&amp;"年部门收入预算表"</f>
        <v>2025年部门收入预算表</v>
      </c>
    </row>
    <row r="4" ht="17.25" customHeight="1" spans="1:19">
      <c r="A4" s="78" t="str">
        <f>"单位名称："&amp;"昆明市晋宁区司法局"</f>
        <v>单位名称：昆明市晋宁区司法局</v>
      </c>
      <c r="S4" s="80" t="s">
        <v>1</v>
      </c>
    </row>
    <row r="5" ht="21.75" customHeight="1" spans="1:19">
      <c r="A5" s="211" t="s">
        <v>53</v>
      </c>
      <c r="B5" s="212" t="s">
        <v>54</v>
      </c>
      <c r="C5" s="212" t="s">
        <v>55</v>
      </c>
      <c r="D5" s="213" t="s">
        <v>56</v>
      </c>
      <c r="E5" s="213"/>
      <c r="F5" s="213"/>
      <c r="G5" s="213"/>
      <c r="H5" s="213"/>
      <c r="I5" s="161"/>
      <c r="J5" s="213"/>
      <c r="K5" s="213"/>
      <c r="L5" s="213"/>
      <c r="M5" s="213"/>
      <c r="N5" s="220"/>
      <c r="O5" s="213" t="s">
        <v>45</v>
      </c>
      <c r="P5" s="213"/>
      <c r="Q5" s="213"/>
      <c r="R5" s="213"/>
      <c r="S5" s="220"/>
    </row>
    <row r="6" ht="27" customHeight="1" spans="1:19">
      <c r="A6" s="214"/>
      <c r="B6" s="215"/>
      <c r="C6" s="215"/>
      <c r="D6" s="215" t="s">
        <v>57</v>
      </c>
      <c r="E6" s="215" t="s">
        <v>58</v>
      </c>
      <c r="F6" s="215" t="s">
        <v>59</v>
      </c>
      <c r="G6" s="215" t="s">
        <v>60</v>
      </c>
      <c r="H6" s="215" t="s">
        <v>61</v>
      </c>
      <c r="I6" s="221" t="s">
        <v>62</v>
      </c>
      <c r="J6" s="222"/>
      <c r="K6" s="222"/>
      <c r="L6" s="222"/>
      <c r="M6" s="222"/>
      <c r="N6" s="223"/>
      <c r="O6" s="215" t="s">
        <v>57</v>
      </c>
      <c r="P6" s="215" t="s">
        <v>58</v>
      </c>
      <c r="Q6" s="215" t="s">
        <v>59</v>
      </c>
      <c r="R6" s="215" t="s">
        <v>60</v>
      </c>
      <c r="S6" s="215" t="s">
        <v>63</v>
      </c>
    </row>
    <row r="7" ht="30" customHeight="1" spans="1:19">
      <c r="A7" s="216"/>
      <c r="B7" s="135"/>
      <c r="C7" s="144"/>
      <c r="D7" s="144"/>
      <c r="E7" s="144"/>
      <c r="F7" s="144"/>
      <c r="G7" s="144"/>
      <c r="H7" s="144"/>
      <c r="I7" s="100" t="s">
        <v>57</v>
      </c>
      <c r="J7" s="223" t="s">
        <v>64</v>
      </c>
      <c r="K7" s="223" t="s">
        <v>65</v>
      </c>
      <c r="L7" s="223" t="s">
        <v>66</v>
      </c>
      <c r="M7" s="223" t="s">
        <v>67</v>
      </c>
      <c r="N7" s="223" t="s">
        <v>68</v>
      </c>
      <c r="O7" s="224"/>
      <c r="P7" s="224"/>
      <c r="Q7" s="224"/>
      <c r="R7" s="224"/>
      <c r="S7" s="144"/>
    </row>
    <row r="8" ht="15" customHeight="1" spans="1:19">
      <c r="A8" s="217">
        <v>1</v>
      </c>
      <c r="B8" s="217">
        <v>2</v>
      </c>
      <c r="C8" s="217">
        <v>3</v>
      </c>
      <c r="D8" s="217">
        <v>4</v>
      </c>
      <c r="E8" s="217">
        <v>5</v>
      </c>
      <c r="F8" s="217">
        <v>6</v>
      </c>
      <c r="G8" s="217">
        <v>7</v>
      </c>
      <c r="H8" s="217">
        <v>8</v>
      </c>
      <c r="I8" s="100">
        <v>9</v>
      </c>
      <c r="J8" s="217">
        <v>10</v>
      </c>
      <c r="K8" s="217">
        <v>11</v>
      </c>
      <c r="L8" s="217">
        <v>12</v>
      </c>
      <c r="M8" s="217">
        <v>13</v>
      </c>
      <c r="N8" s="217">
        <v>14</v>
      </c>
      <c r="O8" s="217">
        <v>15</v>
      </c>
      <c r="P8" s="217">
        <v>16</v>
      </c>
      <c r="Q8" s="217">
        <v>17</v>
      </c>
      <c r="R8" s="217">
        <v>18</v>
      </c>
      <c r="S8" s="217">
        <v>19</v>
      </c>
    </row>
    <row r="9" ht="18" customHeight="1" spans="1:19">
      <c r="A9" s="34" t="s">
        <v>69</v>
      </c>
      <c r="B9" s="34" t="s">
        <v>70</v>
      </c>
      <c r="C9" s="109">
        <v>13224114.08</v>
      </c>
      <c r="D9" s="109">
        <v>13224114.08</v>
      </c>
      <c r="E9" s="109">
        <v>13224114.08</v>
      </c>
      <c r="F9" s="109"/>
      <c r="G9" s="109"/>
      <c r="H9" s="109"/>
      <c r="I9" s="109"/>
      <c r="J9" s="109"/>
      <c r="K9" s="109"/>
      <c r="L9" s="109"/>
      <c r="M9" s="109"/>
      <c r="N9" s="109"/>
      <c r="O9" s="109"/>
      <c r="P9" s="109"/>
      <c r="Q9" s="109"/>
      <c r="R9" s="109"/>
      <c r="S9" s="109"/>
    </row>
    <row r="10" ht="18" customHeight="1" spans="1:19">
      <c r="A10" s="218" t="s">
        <v>71</v>
      </c>
      <c r="B10" s="218" t="s">
        <v>70</v>
      </c>
      <c r="C10" s="109">
        <v>13224114.08</v>
      </c>
      <c r="D10" s="109">
        <v>13224114.08</v>
      </c>
      <c r="E10" s="109">
        <v>13224114.08</v>
      </c>
      <c r="F10" s="109"/>
      <c r="G10" s="109"/>
      <c r="H10" s="109"/>
      <c r="I10" s="109"/>
      <c r="J10" s="109"/>
      <c r="K10" s="109"/>
      <c r="L10" s="109"/>
      <c r="M10" s="109"/>
      <c r="N10" s="109"/>
      <c r="O10" s="109"/>
      <c r="P10" s="109"/>
      <c r="Q10" s="109"/>
      <c r="R10" s="109"/>
      <c r="S10" s="109"/>
    </row>
    <row r="11" ht="18" customHeight="1" spans="1:19">
      <c r="A11" s="83" t="s">
        <v>55</v>
      </c>
      <c r="B11" s="219"/>
      <c r="C11" s="109">
        <v>13224114.08</v>
      </c>
      <c r="D11" s="109">
        <v>13224114.08</v>
      </c>
      <c r="E11" s="109">
        <v>13224114.08</v>
      </c>
      <c r="F11" s="109"/>
      <c r="G11" s="109"/>
      <c r="H11" s="109"/>
      <c r="I11" s="109"/>
      <c r="J11" s="109"/>
      <c r="K11" s="109"/>
      <c r="L11" s="109"/>
      <c r="M11" s="109"/>
      <c r="N11" s="109"/>
      <c r="O11" s="109"/>
      <c r="P11" s="109"/>
      <c r="Q11" s="109"/>
      <c r="R11" s="109"/>
      <c r="S11" s="109"/>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abSelected="1" workbookViewId="0">
      <pane ySplit="1" topLeftCell="A3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0" t="s">
        <v>72</v>
      </c>
    </row>
    <row r="3" ht="41.25" customHeight="1" spans="1:1">
      <c r="A3" s="75" t="str">
        <f>"2025"&amp;"年部门支出预算表"</f>
        <v>2025年部门支出预算表</v>
      </c>
    </row>
    <row r="4" ht="17.25" customHeight="1" spans="1:15">
      <c r="A4" s="78" t="str">
        <f>"单位名称："&amp;"昆明市晋宁区司法局"</f>
        <v>单位名称：昆明市晋宁区司法局</v>
      </c>
      <c r="O4" s="80" t="s">
        <v>1</v>
      </c>
    </row>
    <row r="5" ht="27" customHeight="1" spans="1:15">
      <c r="A5" s="197" t="s">
        <v>73</v>
      </c>
      <c r="B5" s="197" t="s">
        <v>74</v>
      </c>
      <c r="C5" s="197" t="s">
        <v>55</v>
      </c>
      <c r="D5" s="198" t="s">
        <v>58</v>
      </c>
      <c r="E5" s="199"/>
      <c r="F5" s="200"/>
      <c r="G5" s="201" t="s">
        <v>59</v>
      </c>
      <c r="H5" s="201" t="s">
        <v>60</v>
      </c>
      <c r="I5" s="201" t="s">
        <v>75</v>
      </c>
      <c r="J5" s="198" t="s">
        <v>62</v>
      </c>
      <c r="K5" s="199"/>
      <c r="L5" s="199"/>
      <c r="M5" s="199"/>
      <c r="N5" s="208"/>
      <c r="O5" s="209"/>
    </row>
    <row r="6" ht="42" customHeight="1" spans="1:15">
      <c r="A6" s="202"/>
      <c r="B6" s="202"/>
      <c r="C6" s="203"/>
      <c r="D6" s="204" t="s">
        <v>57</v>
      </c>
      <c r="E6" s="204" t="s">
        <v>76</v>
      </c>
      <c r="F6" s="204" t="s">
        <v>77</v>
      </c>
      <c r="G6" s="203"/>
      <c r="H6" s="203"/>
      <c r="I6" s="210"/>
      <c r="J6" s="204" t="s">
        <v>57</v>
      </c>
      <c r="K6" s="191" t="s">
        <v>78</v>
      </c>
      <c r="L6" s="191" t="s">
        <v>79</v>
      </c>
      <c r="M6" s="191" t="s">
        <v>80</v>
      </c>
      <c r="N6" s="191" t="s">
        <v>81</v>
      </c>
      <c r="O6" s="191" t="s">
        <v>82</v>
      </c>
    </row>
    <row r="7" ht="18" customHeight="1" spans="1:15">
      <c r="A7" s="86" t="s">
        <v>83</v>
      </c>
      <c r="B7" s="86" t="s">
        <v>84</v>
      </c>
      <c r="C7" s="86" t="s">
        <v>85</v>
      </c>
      <c r="D7" s="87" t="s">
        <v>86</v>
      </c>
      <c r="E7" s="87" t="s">
        <v>87</v>
      </c>
      <c r="F7" s="87" t="s">
        <v>88</v>
      </c>
      <c r="G7" s="87" t="s">
        <v>89</v>
      </c>
      <c r="H7" s="87" t="s">
        <v>90</v>
      </c>
      <c r="I7" s="87" t="s">
        <v>91</v>
      </c>
      <c r="J7" s="87" t="s">
        <v>92</v>
      </c>
      <c r="K7" s="87" t="s">
        <v>93</v>
      </c>
      <c r="L7" s="87" t="s">
        <v>94</v>
      </c>
      <c r="M7" s="87" t="s">
        <v>95</v>
      </c>
      <c r="N7" s="86" t="s">
        <v>96</v>
      </c>
      <c r="O7" s="87" t="s">
        <v>97</v>
      </c>
    </row>
    <row r="8" ht="21" customHeight="1" spans="1:15">
      <c r="A8" s="88" t="s">
        <v>98</v>
      </c>
      <c r="B8" s="88" t="s">
        <v>99</v>
      </c>
      <c r="C8" s="109">
        <v>10451886.08</v>
      </c>
      <c r="D8" s="109">
        <v>10451886.08</v>
      </c>
      <c r="E8" s="109">
        <v>9651886.08</v>
      </c>
      <c r="F8" s="109">
        <v>800000</v>
      </c>
      <c r="G8" s="109"/>
      <c r="H8" s="109"/>
      <c r="I8" s="109"/>
      <c r="J8" s="109"/>
      <c r="K8" s="109"/>
      <c r="L8" s="109"/>
      <c r="M8" s="109"/>
      <c r="N8" s="109"/>
      <c r="O8" s="109"/>
    </row>
    <row r="9" ht="21" customHeight="1" spans="1:15">
      <c r="A9" s="205" t="s">
        <v>100</v>
      </c>
      <c r="B9" s="205" t="s">
        <v>101</v>
      </c>
      <c r="C9" s="109">
        <v>10451886.08</v>
      </c>
      <c r="D9" s="109">
        <v>10451886.08</v>
      </c>
      <c r="E9" s="109">
        <v>9651886.08</v>
      </c>
      <c r="F9" s="109">
        <v>800000</v>
      </c>
      <c r="G9" s="109"/>
      <c r="H9" s="109"/>
      <c r="I9" s="109"/>
      <c r="J9" s="109"/>
      <c r="K9" s="109"/>
      <c r="L9" s="109"/>
      <c r="M9" s="109"/>
      <c r="N9" s="109"/>
      <c r="O9" s="109"/>
    </row>
    <row r="10" ht="21" customHeight="1" spans="1:15">
      <c r="A10" s="206" t="s">
        <v>102</v>
      </c>
      <c r="B10" s="206" t="s">
        <v>103</v>
      </c>
      <c r="C10" s="109">
        <v>9539503.29</v>
      </c>
      <c r="D10" s="109">
        <v>9539503.29</v>
      </c>
      <c r="E10" s="109">
        <v>9539503.29</v>
      </c>
      <c r="F10" s="109"/>
      <c r="G10" s="109"/>
      <c r="H10" s="109"/>
      <c r="I10" s="109"/>
      <c r="J10" s="109"/>
      <c r="K10" s="109"/>
      <c r="L10" s="109"/>
      <c r="M10" s="109"/>
      <c r="N10" s="109"/>
      <c r="O10" s="109"/>
    </row>
    <row r="11" ht="21" customHeight="1" spans="1:15">
      <c r="A11" s="206" t="s">
        <v>104</v>
      </c>
      <c r="B11" s="206" t="s">
        <v>105</v>
      </c>
      <c r="C11" s="109">
        <v>250000</v>
      </c>
      <c r="D11" s="109">
        <v>250000</v>
      </c>
      <c r="E11" s="109"/>
      <c r="F11" s="109">
        <v>250000</v>
      </c>
      <c r="G11" s="109"/>
      <c r="H11" s="109"/>
      <c r="I11" s="109"/>
      <c r="J11" s="109"/>
      <c r="K11" s="109"/>
      <c r="L11" s="109"/>
      <c r="M11" s="109"/>
      <c r="N11" s="109"/>
      <c r="O11" s="109"/>
    </row>
    <row r="12" ht="21" customHeight="1" spans="1:15">
      <c r="A12" s="206" t="s">
        <v>106</v>
      </c>
      <c r="B12" s="206" t="s">
        <v>107</v>
      </c>
      <c r="C12" s="109">
        <v>150000</v>
      </c>
      <c r="D12" s="109">
        <v>150000</v>
      </c>
      <c r="E12" s="109"/>
      <c r="F12" s="109">
        <v>150000</v>
      </c>
      <c r="G12" s="109"/>
      <c r="H12" s="109"/>
      <c r="I12" s="109"/>
      <c r="J12" s="109"/>
      <c r="K12" s="109"/>
      <c r="L12" s="109"/>
      <c r="M12" s="109"/>
      <c r="N12" s="109"/>
      <c r="O12" s="109"/>
    </row>
    <row r="13" ht="21" customHeight="1" spans="1:15">
      <c r="A13" s="206" t="s">
        <v>108</v>
      </c>
      <c r="B13" s="206" t="s">
        <v>109</v>
      </c>
      <c r="C13" s="109">
        <v>70000</v>
      </c>
      <c r="D13" s="109">
        <v>70000</v>
      </c>
      <c r="E13" s="109"/>
      <c r="F13" s="109">
        <v>70000</v>
      </c>
      <c r="G13" s="109"/>
      <c r="H13" s="109"/>
      <c r="I13" s="109"/>
      <c r="J13" s="109"/>
      <c r="K13" s="109"/>
      <c r="L13" s="109"/>
      <c r="M13" s="109"/>
      <c r="N13" s="109"/>
      <c r="O13" s="109"/>
    </row>
    <row r="14" ht="21" customHeight="1" spans="1:15">
      <c r="A14" s="206" t="s">
        <v>110</v>
      </c>
      <c r="B14" s="206" t="s">
        <v>111</v>
      </c>
      <c r="C14" s="109">
        <v>200000</v>
      </c>
      <c r="D14" s="109">
        <v>200000</v>
      </c>
      <c r="E14" s="109"/>
      <c r="F14" s="109">
        <v>200000</v>
      </c>
      <c r="G14" s="109"/>
      <c r="H14" s="109"/>
      <c r="I14" s="109"/>
      <c r="J14" s="109"/>
      <c r="K14" s="109"/>
      <c r="L14" s="109"/>
      <c r="M14" s="109"/>
      <c r="N14" s="109"/>
      <c r="O14" s="109"/>
    </row>
    <row r="15" ht="21" customHeight="1" spans="1:15">
      <c r="A15" s="206" t="s">
        <v>112</v>
      </c>
      <c r="B15" s="206" t="s">
        <v>113</v>
      </c>
      <c r="C15" s="109">
        <v>100000</v>
      </c>
      <c r="D15" s="109">
        <v>100000</v>
      </c>
      <c r="E15" s="109"/>
      <c r="F15" s="109">
        <v>100000</v>
      </c>
      <c r="G15" s="109"/>
      <c r="H15" s="109"/>
      <c r="I15" s="109"/>
      <c r="J15" s="109"/>
      <c r="K15" s="109"/>
      <c r="L15" s="109"/>
      <c r="M15" s="109"/>
      <c r="N15" s="109"/>
      <c r="O15" s="109"/>
    </row>
    <row r="16" ht="21" customHeight="1" spans="1:15">
      <c r="A16" s="206" t="s">
        <v>114</v>
      </c>
      <c r="B16" s="206" t="s">
        <v>115</v>
      </c>
      <c r="C16" s="109">
        <v>112382.79</v>
      </c>
      <c r="D16" s="109">
        <v>112382.79</v>
      </c>
      <c r="E16" s="109">
        <v>112382.79</v>
      </c>
      <c r="F16" s="109"/>
      <c r="G16" s="109"/>
      <c r="H16" s="109"/>
      <c r="I16" s="109"/>
      <c r="J16" s="109"/>
      <c r="K16" s="109"/>
      <c r="L16" s="109"/>
      <c r="M16" s="109"/>
      <c r="N16" s="109"/>
      <c r="O16" s="109"/>
    </row>
    <row r="17" ht="21" customHeight="1" spans="1:15">
      <c r="A17" s="206" t="s">
        <v>116</v>
      </c>
      <c r="B17" s="206" t="s">
        <v>117</v>
      </c>
      <c r="C17" s="109">
        <v>30000</v>
      </c>
      <c r="D17" s="109">
        <v>30000</v>
      </c>
      <c r="E17" s="109"/>
      <c r="F17" s="109">
        <v>30000</v>
      </c>
      <c r="G17" s="109"/>
      <c r="H17" s="109"/>
      <c r="I17" s="109"/>
      <c r="J17" s="109"/>
      <c r="K17" s="109"/>
      <c r="L17" s="109"/>
      <c r="M17" s="109"/>
      <c r="N17" s="109"/>
      <c r="O17" s="109"/>
    </row>
    <row r="18" ht="21" customHeight="1" spans="1:15">
      <c r="A18" s="88" t="s">
        <v>118</v>
      </c>
      <c r="B18" s="88" t="s">
        <v>119</v>
      </c>
      <c r="C18" s="109">
        <v>1237813.36</v>
      </c>
      <c r="D18" s="109">
        <v>1237813.36</v>
      </c>
      <c r="E18" s="109">
        <v>1237813.36</v>
      </c>
      <c r="F18" s="109"/>
      <c r="G18" s="109"/>
      <c r="H18" s="109"/>
      <c r="I18" s="109"/>
      <c r="J18" s="109"/>
      <c r="K18" s="109"/>
      <c r="L18" s="109"/>
      <c r="M18" s="109"/>
      <c r="N18" s="109"/>
      <c r="O18" s="109"/>
    </row>
    <row r="19" ht="21" customHeight="1" spans="1:15">
      <c r="A19" s="205" t="s">
        <v>120</v>
      </c>
      <c r="B19" s="205" t="s">
        <v>121</v>
      </c>
      <c r="C19" s="109">
        <v>1226347.36</v>
      </c>
      <c r="D19" s="109">
        <v>1226347.36</v>
      </c>
      <c r="E19" s="109">
        <v>1226347.36</v>
      </c>
      <c r="F19" s="109"/>
      <c r="G19" s="109"/>
      <c r="H19" s="109"/>
      <c r="I19" s="109"/>
      <c r="J19" s="109"/>
      <c r="K19" s="109"/>
      <c r="L19" s="109"/>
      <c r="M19" s="109"/>
      <c r="N19" s="109"/>
      <c r="O19" s="109"/>
    </row>
    <row r="20" ht="21" customHeight="1" spans="1:15">
      <c r="A20" s="206" t="s">
        <v>122</v>
      </c>
      <c r="B20" s="206" t="s">
        <v>123</v>
      </c>
      <c r="C20" s="109">
        <v>399980</v>
      </c>
      <c r="D20" s="109">
        <v>399980</v>
      </c>
      <c r="E20" s="109">
        <v>399980</v>
      </c>
      <c r="F20" s="109"/>
      <c r="G20" s="109"/>
      <c r="H20" s="109"/>
      <c r="I20" s="109"/>
      <c r="J20" s="109"/>
      <c r="K20" s="109"/>
      <c r="L20" s="109"/>
      <c r="M20" s="109"/>
      <c r="N20" s="109"/>
      <c r="O20" s="109"/>
    </row>
    <row r="21" ht="21" customHeight="1" spans="1:15">
      <c r="A21" s="206" t="s">
        <v>124</v>
      </c>
      <c r="B21" s="206" t="s">
        <v>125</v>
      </c>
      <c r="C21" s="109">
        <v>776367.36</v>
      </c>
      <c r="D21" s="109">
        <v>776367.36</v>
      </c>
      <c r="E21" s="109">
        <v>776367.36</v>
      </c>
      <c r="F21" s="109"/>
      <c r="G21" s="109"/>
      <c r="H21" s="109"/>
      <c r="I21" s="109"/>
      <c r="J21" s="109"/>
      <c r="K21" s="109"/>
      <c r="L21" s="109"/>
      <c r="M21" s="109"/>
      <c r="N21" s="109"/>
      <c r="O21" s="109"/>
    </row>
    <row r="22" ht="21" customHeight="1" spans="1:15">
      <c r="A22" s="206" t="s">
        <v>126</v>
      </c>
      <c r="B22" s="206" t="s">
        <v>127</v>
      </c>
      <c r="C22" s="109">
        <v>50000</v>
      </c>
      <c r="D22" s="109">
        <v>50000</v>
      </c>
      <c r="E22" s="109">
        <v>50000</v>
      </c>
      <c r="F22" s="109"/>
      <c r="G22" s="109"/>
      <c r="H22" s="109"/>
      <c r="I22" s="109"/>
      <c r="J22" s="109"/>
      <c r="K22" s="109"/>
      <c r="L22" s="109"/>
      <c r="M22" s="109"/>
      <c r="N22" s="109"/>
      <c r="O22" s="109"/>
    </row>
    <row r="23" ht="21" customHeight="1" spans="1:15">
      <c r="A23" s="205" t="s">
        <v>128</v>
      </c>
      <c r="B23" s="205" t="s">
        <v>129</v>
      </c>
      <c r="C23" s="109">
        <v>11466</v>
      </c>
      <c r="D23" s="109">
        <v>11466</v>
      </c>
      <c r="E23" s="109">
        <v>11466</v>
      </c>
      <c r="F23" s="109"/>
      <c r="G23" s="109"/>
      <c r="H23" s="109"/>
      <c r="I23" s="109"/>
      <c r="J23" s="109"/>
      <c r="K23" s="109"/>
      <c r="L23" s="109"/>
      <c r="M23" s="109"/>
      <c r="N23" s="109"/>
      <c r="O23" s="109"/>
    </row>
    <row r="24" ht="21" customHeight="1" spans="1:15">
      <c r="A24" s="206" t="s">
        <v>130</v>
      </c>
      <c r="B24" s="206" t="s">
        <v>131</v>
      </c>
      <c r="C24" s="109">
        <v>11466</v>
      </c>
      <c r="D24" s="109">
        <v>11466</v>
      </c>
      <c r="E24" s="109">
        <v>11466</v>
      </c>
      <c r="F24" s="109"/>
      <c r="G24" s="109"/>
      <c r="H24" s="109"/>
      <c r="I24" s="109"/>
      <c r="J24" s="109"/>
      <c r="K24" s="109"/>
      <c r="L24" s="109"/>
      <c r="M24" s="109"/>
      <c r="N24" s="109"/>
      <c r="O24" s="109"/>
    </row>
    <row r="25" ht="21" customHeight="1" spans="1:15">
      <c r="A25" s="88" t="s">
        <v>132</v>
      </c>
      <c r="B25" s="88" t="s">
        <v>133</v>
      </c>
      <c r="C25" s="109">
        <v>714215.12</v>
      </c>
      <c r="D25" s="109">
        <v>714215.12</v>
      </c>
      <c r="E25" s="109">
        <v>714215.12</v>
      </c>
      <c r="F25" s="109"/>
      <c r="G25" s="109"/>
      <c r="H25" s="109"/>
      <c r="I25" s="109"/>
      <c r="J25" s="109"/>
      <c r="K25" s="109"/>
      <c r="L25" s="109"/>
      <c r="M25" s="109"/>
      <c r="N25" s="109"/>
      <c r="O25" s="109"/>
    </row>
    <row r="26" ht="21" customHeight="1" spans="1:15">
      <c r="A26" s="205" t="s">
        <v>134</v>
      </c>
      <c r="B26" s="205" t="s">
        <v>135</v>
      </c>
      <c r="C26" s="109">
        <v>714215.12</v>
      </c>
      <c r="D26" s="109">
        <v>714215.12</v>
      </c>
      <c r="E26" s="109">
        <v>714215.12</v>
      </c>
      <c r="F26" s="109"/>
      <c r="G26" s="109"/>
      <c r="H26" s="109"/>
      <c r="I26" s="109"/>
      <c r="J26" s="109"/>
      <c r="K26" s="109"/>
      <c r="L26" s="109"/>
      <c r="M26" s="109"/>
      <c r="N26" s="109"/>
      <c r="O26" s="109"/>
    </row>
    <row r="27" ht="21" customHeight="1" spans="1:15">
      <c r="A27" s="206" t="s">
        <v>136</v>
      </c>
      <c r="B27" s="206" t="s">
        <v>137</v>
      </c>
      <c r="C27" s="109">
        <v>375901.91</v>
      </c>
      <c r="D27" s="109">
        <v>375901.91</v>
      </c>
      <c r="E27" s="109">
        <v>375901.91</v>
      </c>
      <c r="F27" s="109"/>
      <c r="G27" s="109"/>
      <c r="H27" s="109"/>
      <c r="I27" s="109"/>
      <c r="J27" s="109"/>
      <c r="K27" s="109"/>
      <c r="L27" s="109"/>
      <c r="M27" s="109"/>
      <c r="N27" s="109"/>
      <c r="O27" s="109"/>
    </row>
    <row r="28" ht="21" customHeight="1" spans="1:15">
      <c r="A28" s="206" t="s">
        <v>138</v>
      </c>
      <c r="B28" s="206" t="s">
        <v>139</v>
      </c>
      <c r="C28" s="109">
        <v>5912.68</v>
      </c>
      <c r="D28" s="109">
        <v>5912.68</v>
      </c>
      <c r="E28" s="109">
        <v>5912.68</v>
      </c>
      <c r="F28" s="109"/>
      <c r="G28" s="109"/>
      <c r="H28" s="109"/>
      <c r="I28" s="109"/>
      <c r="J28" s="109"/>
      <c r="K28" s="109"/>
      <c r="L28" s="109"/>
      <c r="M28" s="109"/>
      <c r="N28" s="109"/>
      <c r="O28" s="109"/>
    </row>
    <row r="29" ht="21" customHeight="1" spans="1:15">
      <c r="A29" s="206" t="s">
        <v>140</v>
      </c>
      <c r="B29" s="206" t="s">
        <v>141</v>
      </c>
      <c r="C29" s="109">
        <v>296696.8</v>
      </c>
      <c r="D29" s="109">
        <v>296696.8</v>
      </c>
      <c r="E29" s="109">
        <v>296696.8</v>
      </c>
      <c r="F29" s="109"/>
      <c r="G29" s="109"/>
      <c r="H29" s="109"/>
      <c r="I29" s="109"/>
      <c r="J29" s="109"/>
      <c r="K29" s="109"/>
      <c r="L29" s="109"/>
      <c r="M29" s="109"/>
      <c r="N29" s="109"/>
      <c r="O29" s="109"/>
    </row>
    <row r="30" ht="21" customHeight="1" spans="1:15">
      <c r="A30" s="206" t="s">
        <v>142</v>
      </c>
      <c r="B30" s="206" t="s">
        <v>143</v>
      </c>
      <c r="C30" s="109">
        <v>35703.73</v>
      </c>
      <c r="D30" s="109">
        <v>35703.73</v>
      </c>
      <c r="E30" s="109">
        <v>35703.73</v>
      </c>
      <c r="F30" s="109"/>
      <c r="G30" s="109"/>
      <c r="H30" s="109"/>
      <c r="I30" s="109"/>
      <c r="J30" s="109"/>
      <c r="K30" s="109"/>
      <c r="L30" s="109"/>
      <c r="M30" s="109"/>
      <c r="N30" s="109"/>
      <c r="O30" s="109"/>
    </row>
    <row r="31" ht="21" customHeight="1" spans="1:15">
      <c r="A31" s="88" t="s">
        <v>144</v>
      </c>
      <c r="B31" s="88" t="s">
        <v>145</v>
      </c>
      <c r="C31" s="109">
        <v>820199.52</v>
      </c>
      <c r="D31" s="109">
        <v>820199.52</v>
      </c>
      <c r="E31" s="109">
        <v>820199.52</v>
      </c>
      <c r="F31" s="109"/>
      <c r="G31" s="109"/>
      <c r="H31" s="109"/>
      <c r="I31" s="109"/>
      <c r="J31" s="109"/>
      <c r="K31" s="109"/>
      <c r="L31" s="109"/>
      <c r="M31" s="109"/>
      <c r="N31" s="109"/>
      <c r="O31" s="109"/>
    </row>
    <row r="32" ht="21" customHeight="1" spans="1:15">
      <c r="A32" s="205" t="s">
        <v>146</v>
      </c>
      <c r="B32" s="205" t="s">
        <v>147</v>
      </c>
      <c r="C32" s="109">
        <v>820199.52</v>
      </c>
      <c r="D32" s="109">
        <v>820199.52</v>
      </c>
      <c r="E32" s="109">
        <v>820199.52</v>
      </c>
      <c r="F32" s="109"/>
      <c r="G32" s="109"/>
      <c r="H32" s="109"/>
      <c r="I32" s="109"/>
      <c r="J32" s="109"/>
      <c r="K32" s="109"/>
      <c r="L32" s="109"/>
      <c r="M32" s="109"/>
      <c r="N32" s="109"/>
      <c r="O32" s="109"/>
    </row>
    <row r="33" ht="21" customHeight="1" spans="1:15">
      <c r="A33" s="206" t="s">
        <v>148</v>
      </c>
      <c r="B33" s="206" t="s">
        <v>149</v>
      </c>
      <c r="C33" s="109">
        <v>820199.52</v>
      </c>
      <c r="D33" s="109">
        <v>820199.52</v>
      </c>
      <c r="E33" s="109">
        <v>820199.52</v>
      </c>
      <c r="F33" s="109"/>
      <c r="G33" s="109"/>
      <c r="H33" s="109"/>
      <c r="I33" s="109"/>
      <c r="J33" s="109"/>
      <c r="K33" s="109"/>
      <c r="L33" s="109"/>
      <c r="M33" s="109"/>
      <c r="N33" s="109"/>
      <c r="O33" s="109"/>
    </row>
    <row r="34" ht="21" customHeight="1" spans="1:15">
      <c r="A34" s="207" t="s">
        <v>55</v>
      </c>
      <c r="B34" s="69"/>
      <c r="C34" s="109">
        <v>13224114.08</v>
      </c>
      <c r="D34" s="109">
        <v>13224114.08</v>
      </c>
      <c r="E34" s="109">
        <v>12424114.08</v>
      </c>
      <c r="F34" s="109">
        <v>800000</v>
      </c>
      <c r="G34" s="109"/>
      <c r="H34" s="109"/>
      <c r="I34" s="109"/>
      <c r="J34" s="109"/>
      <c r="K34" s="109"/>
      <c r="L34" s="109"/>
      <c r="M34" s="109"/>
      <c r="N34" s="109"/>
      <c r="O34" s="109"/>
    </row>
  </sheetData>
  <mergeCells count="12">
    <mergeCell ref="A2:O2"/>
    <mergeCell ref="A3:O3"/>
    <mergeCell ref="A4:B4"/>
    <mergeCell ref="D5:F5"/>
    <mergeCell ref="J5:O5"/>
    <mergeCell ref="A34:B3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76"/>
      <c r="B2" s="80"/>
      <c r="C2" s="80"/>
      <c r="D2" s="80" t="s">
        <v>150</v>
      </c>
    </row>
    <row r="3" ht="41.25" customHeight="1" spans="1:1">
      <c r="A3" s="75" t="str">
        <f>"2025"&amp;"年部门财政拨款收支预算总表"</f>
        <v>2025年部门财政拨款收支预算总表</v>
      </c>
    </row>
    <row r="4" ht="17.25" customHeight="1" spans="1:4">
      <c r="A4" s="78" t="str">
        <f>"单位名称："&amp;"昆明市晋宁区司法局"</f>
        <v>单位名称：昆明市晋宁区司法局</v>
      </c>
      <c r="B4" s="190"/>
      <c r="D4" s="80" t="s">
        <v>1</v>
      </c>
    </row>
    <row r="5" ht="17.25" customHeight="1" spans="1:4">
      <c r="A5" s="191" t="s">
        <v>2</v>
      </c>
      <c r="B5" s="192"/>
      <c r="C5" s="191" t="s">
        <v>3</v>
      </c>
      <c r="D5" s="192"/>
    </row>
    <row r="6" ht="18.75" customHeight="1" spans="1:4">
      <c r="A6" s="191" t="s">
        <v>4</v>
      </c>
      <c r="B6" s="191" t="s">
        <v>5</v>
      </c>
      <c r="C6" s="191" t="s">
        <v>6</v>
      </c>
      <c r="D6" s="191" t="s">
        <v>5</v>
      </c>
    </row>
    <row r="7" ht="16.5" customHeight="1" spans="1:4">
      <c r="A7" s="193" t="s">
        <v>151</v>
      </c>
      <c r="B7" s="109">
        <v>13224114.08</v>
      </c>
      <c r="C7" s="193" t="s">
        <v>152</v>
      </c>
      <c r="D7" s="109">
        <v>13224114.08</v>
      </c>
    </row>
    <row r="8" ht="16.5" customHeight="1" spans="1:4">
      <c r="A8" s="193" t="s">
        <v>153</v>
      </c>
      <c r="B8" s="109">
        <v>13224114.08</v>
      </c>
      <c r="C8" s="193" t="s">
        <v>154</v>
      </c>
      <c r="D8" s="109"/>
    </row>
    <row r="9" ht="16.5" customHeight="1" spans="1:4">
      <c r="A9" s="193" t="s">
        <v>155</v>
      </c>
      <c r="B9" s="109"/>
      <c r="C9" s="193" t="s">
        <v>156</v>
      </c>
      <c r="D9" s="109"/>
    </row>
    <row r="10" ht="16.5" customHeight="1" spans="1:4">
      <c r="A10" s="193" t="s">
        <v>157</v>
      </c>
      <c r="B10" s="109"/>
      <c r="C10" s="193" t="s">
        <v>158</v>
      </c>
      <c r="D10" s="109"/>
    </row>
    <row r="11" ht="16.5" customHeight="1" spans="1:4">
      <c r="A11" s="193" t="s">
        <v>159</v>
      </c>
      <c r="B11" s="109"/>
      <c r="C11" s="193" t="s">
        <v>160</v>
      </c>
      <c r="D11" s="109">
        <v>10451886.08</v>
      </c>
    </row>
    <row r="12" ht="16.5" customHeight="1" spans="1:4">
      <c r="A12" s="193" t="s">
        <v>153</v>
      </c>
      <c r="B12" s="109"/>
      <c r="C12" s="193" t="s">
        <v>161</v>
      </c>
      <c r="D12" s="109"/>
    </row>
    <row r="13" ht="16.5" customHeight="1" spans="1:4">
      <c r="A13" s="22" t="s">
        <v>155</v>
      </c>
      <c r="B13" s="109"/>
      <c r="C13" s="99" t="s">
        <v>162</v>
      </c>
      <c r="D13" s="109"/>
    </row>
    <row r="14" ht="16.5" customHeight="1" spans="1:4">
      <c r="A14" s="22" t="s">
        <v>157</v>
      </c>
      <c r="B14" s="109"/>
      <c r="C14" s="99" t="s">
        <v>163</v>
      </c>
      <c r="D14" s="109"/>
    </row>
    <row r="15" ht="16.5" customHeight="1" spans="1:4">
      <c r="A15" s="194"/>
      <c r="B15" s="109"/>
      <c r="C15" s="99" t="s">
        <v>164</v>
      </c>
      <c r="D15" s="109">
        <v>1237813.36</v>
      </c>
    </row>
    <row r="16" ht="16.5" customHeight="1" spans="1:4">
      <c r="A16" s="194"/>
      <c r="B16" s="109"/>
      <c r="C16" s="99" t="s">
        <v>165</v>
      </c>
      <c r="D16" s="109">
        <v>714215.12</v>
      </c>
    </row>
    <row r="17" ht="16.5" customHeight="1" spans="1:4">
      <c r="A17" s="194"/>
      <c r="B17" s="109"/>
      <c r="C17" s="99" t="s">
        <v>166</v>
      </c>
      <c r="D17" s="109"/>
    </row>
    <row r="18" ht="16.5" customHeight="1" spans="1:4">
      <c r="A18" s="194"/>
      <c r="B18" s="109"/>
      <c r="C18" s="99" t="s">
        <v>167</v>
      </c>
      <c r="D18" s="109"/>
    </row>
    <row r="19" ht="16.5" customHeight="1" spans="1:4">
      <c r="A19" s="194"/>
      <c r="B19" s="109"/>
      <c r="C19" s="99" t="s">
        <v>168</v>
      </c>
      <c r="D19" s="109"/>
    </row>
    <row r="20" ht="16.5" customHeight="1" spans="1:4">
      <c r="A20" s="194"/>
      <c r="B20" s="109"/>
      <c r="C20" s="99" t="s">
        <v>169</v>
      </c>
      <c r="D20" s="109"/>
    </row>
    <row r="21" ht="16.5" customHeight="1" spans="1:4">
      <c r="A21" s="194"/>
      <c r="B21" s="109"/>
      <c r="C21" s="99" t="s">
        <v>170</v>
      </c>
      <c r="D21" s="109"/>
    </row>
    <row r="22" ht="16.5" customHeight="1" spans="1:4">
      <c r="A22" s="194"/>
      <c r="B22" s="109"/>
      <c r="C22" s="99" t="s">
        <v>171</v>
      </c>
      <c r="D22" s="109"/>
    </row>
    <row r="23" ht="16.5" customHeight="1" spans="1:4">
      <c r="A23" s="194"/>
      <c r="B23" s="109"/>
      <c r="C23" s="99" t="s">
        <v>172</v>
      </c>
      <c r="D23" s="109"/>
    </row>
    <row r="24" ht="16.5" customHeight="1" spans="1:4">
      <c r="A24" s="194"/>
      <c r="B24" s="109"/>
      <c r="C24" s="99" t="s">
        <v>173</v>
      </c>
      <c r="D24" s="109"/>
    </row>
    <row r="25" ht="16.5" customHeight="1" spans="1:4">
      <c r="A25" s="194"/>
      <c r="B25" s="109"/>
      <c r="C25" s="99" t="s">
        <v>174</v>
      </c>
      <c r="D25" s="109"/>
    </row>
    <row r="26" ht="16.5" customHeight="1" spans="1:4">
      <c r="A26" s="194"/>
      <c r="B26" s="109"/>
      <c r="C26" s="99" t="s">
        <v>175</v>
      </c>
      <c r="D26" s="109">
        <v>820199.52</v>
      </c>
    </row>
    <row r="27" ht="16.5" customHeight="1" spans="1:4">
      <c r="A27" s="194"/>
      <c r="B27" s="109"/>
      <c r="C27" s="99" t="s">
        <v>176</v>
      </c>
      <c r="D27" s="109"/>
    </row>
    <row r="28" ht="16.5" customHeight="1" spans="1:4">
      <c r="A28" s="194"/>
      <c r="B28" s="109"/>
      <c r="C28" s="99" t="s">
        <v>177</v>
      </c>
      <c r="D28" s="109"/>
    </row>
    <row r="29" ht="16.5" customHeight="1" spans="1:4">
      <c r="A29" s="194"/>
      <c r="B29" s="109"/>
      <c r="C29" s="99" t="s">
        <v>178</v>
      </c>
      <c r="D29" s="109"/>
    </row>
    <row r="30" ht="16.5" customHeight="1" spans="1:4">
      <c r="A30" s="194"/>
      <c r="B30" s="109"/>
      <c r="C30" s="99" t="s">
        <v>179</v>
      </c>
      <c r="D30" s="109"/>
    </row>
    <row r="31" ht="16.5" customHeight="1" spans="1:4">
      <c r="A31" s="194"/>
      <c r="B31" s="109"/>
      <c r="C31" s="99" t="s">
        <v>180</v>
      </c>
      <c r="D31" s="109"/>
    </row>
    <row r="32" ht="16.5" customHeight="1" spans="1:4">
      <c r="A32" s="194"/>
      <c r="B32" s="109"/>
      <c r="C32" s="22" t="s">
        <v>181</v>
      </c>
      <c r="D32" s="109"/>
    </row>
    <row r="33" ht="16.5" customHeight="1" spans="1:4">
      <c r="A33" s="194"/>
      <c r="B33" s="109"/>
      <c r="C33" s="22" t="s">
        <v>182</v>
      </c>
      <c r="D33" s="109"/>
    </row>
    <row r="34" ht="16.5" customHeight="1" spans="1:4">
      <c r="A34" s="194"/>
      <c r="B34" s="109"/>
      <c r="C34" s="19" t="s">
        <v>183</v>
      </c>
      <c r="D34" s="109"/>
    </row>
    <row r="35" ht="15" customHeight="1" spans="1:4">
      <c r="A35" s="195" t="s">
        <v>50</v>
      </c>
      <c r="B35" s="196">
        <v>13224114.08</v>
      </c>
      <c r="C35" s="195" t="s">
        <v>51</v>
      </c>
      <c r="D35" s="196">
        <v>13224114.08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6"/>
      <c r="F2" s="101"/>
      <c r="G2" s="171" t="s">
        <v>184</v>
      </c>
    </row>
    <row r="3" ht="41.25" customHeight="1" spans="1:7">
      <c r="A3" s="155" t="str">
        <f>"2025"&amp;"年一般公共预算支出预算表（按功能科目分类）"</f>
        <v>2025年一般公共预算支出预算表（按功能科目分类）</v>
      </c>
      <c r="B3" s="155"/>
      <c r="C3" s="155"/>
      <c r="D3" s="155"/>
      <c r="E3" s="155"/>
      <c r="F3" s="155"/>
      <c r="G3" s="155"/>
    </row>
    <row r="4" ht="18" customHeight="1" spans="1:7">
      <c r="A4" s="45" t="str">
        <f>"单位名称："&amp;"昆明市晋宁区司法局"</f>
        <v>单位名称：昆明市晋宁区司法局</v>
      </c>
      <c r="F4" s="152"/>
      <c r="G4" s="171" t="s">
        <v>1</v>
      </c>
    </row>
    <row r="5" ht="20.25" customHeight="1" spans="1:7">
      <c r="A5" s="186" t="s">
        <v>185</v>
      </c>
      <c r="B5" s="187"/>
      <c r="C5" s="156" t="s">
        <v>55</v>
      </c>
      <c r="D5" s="176" t="s">
        <v>76</v>
      </c>
      <c r="E5" s="14"/>
      <c r="F5" s="37"/>
      <c r="G5" s="168" t="s">
        <v>77</v>
      </c>
    </row>
    <row r="6" ht="20.25" customHeight="1" spans="1:7">
      <c r="A6" s="188" t="s">
        <v>73</v>
      </c>
      <c r="B6" s="188" t="s">
        <v>74</v>
      </c>
      <c r="C6" s="56"/>
      <c r="D6" s="15" t="s">
        <v>57</v>
      </c>
      <c r="E6" s="15" t="s">
        <v>186</v>
      </c>
      <c r="F6" s="15" t="s">
        <v>187</v>
      </c>
      <c r="G6" s="170"/>
    </row>
    <row r="7" ht="15" customHeight="1" spans="1:7">
      <c r="A7" s="21" t="s">
        <v>83</v>
      </c>
      <c r="B7" s="21" t="s">
        <v>84</v>
      </c>
      <c r="C7" s="21" t="s">
        <v>85</v>
      </c>
      <c r="D7" s="21" t="s">
        <v>86</v>
      </c>
      <c r="E7" s="21" t="s">
        <v>87</v>
      </c>
      <c r="F7" s="21" t="s">
        <v>88</v>
      </c>
      <c r="G7" s="21" t="s">
        <v>89</v>
      </c>
    </row>
    <row r="8" ht="18" customHeight="1" spans="1:7">
      <c r="A8" s="19" t="s">
        <v>98</v>
      </c>
      <c r="B8" s="19" t="s">
        <v>99</v>
      </c>
      <c r="C8" s="109">
        <v>10451886.08</v>
      </c>
      <c r="D8" s="109">
        <v>9651886.08</v>
      </c>
      <c r="E8" s="109">
        <v>8166482.56</v>
      </c>
      <c r="F8" s="109">
        <v>1485403.52</v>
      </c>
      <c r="G8" s="109">
        <v>800000</v>
      </c>
    </row>
    <row r="9" ht="18" customHeight="1" spans="1:7">
      <c r="A9" s="164" t="s">
        <v>100</v>
      </c>
      <c r="B9" s="164" t="s">
        <v>101</v>
      </c>
      <c r="C9" s="109">
        <v>10451886.08</v>
      </c>
      <c r="D9" s="109">
        <v>9651886.08</v>
      </c>
      <c r="E9" s="109">
        <v>8166482.56</v>
      </c>
      <c r="F9" s="109">
        <v>1485403.52</v>
      </c>
      <c r="G9" s="109">
        <v>800000</v>
      </c>
    </row>
    <row r="10" ht="18" customHeight="1" spans="1:7">
      <c r="A10" s="165" t="s">
        <v>102</v>
      </c>
      <c r="B10" s="165" t="s">
        <v>103</v>
      </c>
      <c r="C10" s="109">
        <v>9539503.29</v>
      </c>
      <c r="D10" s="109">
        <v>9539503.29</v>
      </c>
      <c r="E10" s="109">
        <v>8061864.65</v>
      </c>
      <c r="F10" s="109">
        <v>1477638.64</v>
      </c>
      <c r="G10" s="109"/>
    </row>
    <row r="11" ht="18" customHeight="1" spans="1:7">
      <c r="A11" s="165" t="s">
        <v>104</v>
      </c>
      <c r="B11" s="165" t="s">
        <v>105</v>
      </c>
      <c r="C11" s="109">
        <v>250000</v>
      </c>
      <c r="D11" s="109"/>
      <c r="E11" s="109"/>
      <c r="F11" s="109"/>
      <c r="G11" s="109">
        <v>250000</v>
      </c>
    </row>
    <row r="12" ht="18" customHeight="1" spans="1:7">
      <c r="A12" s="165" t="s">
        <v>106</v>
      </c>
      <c r="B12" s="165" t="s">
        <v>107</v>
      </c>
      <c r="C12" s="109">
        <v>150000</v>
      </c>
      <c r="D12" s="109"/>
      <c r="E12" s="109"/>
      <c r="F12" s="109"/>
      <c r="G12" s="109">
        <v>150000</v>
      </c>
    </row>
    <row r="13" ht="18" customHeight="1" spans="1:7">
      <c r="A13" s="165" t="s">
        <v>108</v>
      </c>
      <c r="B13" s="165" t="s">
        <v>109</v>
      </c>
      <c r="C13" s="109">
        <v>70000</v>
      </c>
      <c r="D13" s="109"/>
      <c r="E13" s="109"/>
      <c r="F13" s="109"/>
      <c r="G13" s="109">
        <v>70000</v>
      </c>
    </row>
    <row r="14" ht="18" customHeight="1" spans="1:7">
      <c r="A14" s="165" t="s">
        <v>110</v>
      </c>
      <c r="B14" s="165" t="s">
        <v>111</v>
      </c>
      <c r="C14" s="109">
        <v>200000</v>
      </c>
      <c r="D14" s="109"/>
      <c r="E14" s="109"/>
      <c r="F14" s="109"/>
      <c r="G14" s="109">
        <v>200000</v>
      </c>
    </row>
    <row r="15" ht="18" customHeight="1" spans="1:7">
      <c r="A15" s="165" t="s">
        <v>112</v>
      </c>
      <c r="B15" s="165" t="s">
        <v>113</v>
      </c>
      <c r="C15" s="109">
        <v>100000</v>
      </c>
      <c r="D15" s="109"/>
      <c r="E15" s="109"/>
      <c r="F15" s="109"/>
      <c r="G15" s="109">
        <v>100000</v>
      </c>
    </row>
    <row r="16" ht="18" customHeight="1" spans="1:7">
      <c r="A16" s="165" t="s">
        <v>114</v>
      </c>
      <c r="B16" s="165" t="s">
        <v>115</v>
      </c>
      <c r="C16" s="109">
        <v>112382.79</v>
      </c>
      <c r="D16" s="109">
        <v>112382.79</v>
      </c>
      <c r="E16" s="109">
        <v>104617.91</v>
      </c>
      <c r="F16" s="109">
        <v>7764.88</v>
      </c>
      <c r="G16" s="109"/>
    </row>
    <row r="17" ht="18" customHeight="1" spans="1:7">
      <c r="A17" s="165" t="s">
        <v>116</v>
      </c>
      <c r="B17" s="165" t="s">
        <v>117</v>
      </c>
      <c r="C17" s="109">
        <v>30000</v>
      </c>
      <c r="D17" s="109"/>
      <c r="E17" s="109"/>
      <c r="F17" s="109"/>
      <c r="G17" s="109">
        <v>30000</v>
      </c>
    </row>
    <row r="18" ht="18" customHeight="1" spans="1:7">
      <c r="A18" s="19" t="s">
        <v>118</v>
      </c>
      <c r="B18" s="19" t="s">
        <v>119</v>
      </c>
      <c r="C18" s="109">
        <v>1237813.36</v>
      </c>
      <c r="D18" s="109">
        <v>1237813.36</v>
      </c>
      <c r="E18" s="109">
        <v>1225213.36</v>
      </c>
      <c r="F18" s="109">
        <v>12600</v>
      </c>
      <c r="G18" s="109"/>
    </row>
    <row r="19" ht="18" customHeight="1" spans="1:7">
      <c r="A19" s="164" t="s">
        <v>120</v>
      </c>
      <c r="B19" s="164" t="s">
        <v>121</v>
      </c>
      <c r="C19" s="109">
        <v>1226347.36</v>
      </c>
      <c r="D19" s="109">
        <v>1226347.36</v>
      </c>
      <c r="E19" s="109">
        <v>1213747.36</v>
      </c>
      <c r="F19" s="109">
        <v>12600</v>
      </c>
      <c r="G19" s="109"/>
    </row>
    <row r="20" ht="18" customHeight="1" spans="1:7">
      <c r="A20" s="165" t="s">
        <v>122</v>
      </c>
      <c r="B20" s="165" t="s">
        <v>123</v>
      </c>
      <c r="C20" s="109">
        <v>399980</v>
      </c>
      <c r="D20" s="109">
        <v>399980</v>
      </c>
      <c r="E20" s="109">
        <v>387380</v>
      </c>
      <c r="F20" s="109">
        <v>12600</v>
      </c>
      <c r="G20" s="109"/>
    </row>
    <row r="21" ht="18" customHeight="1" spans="1:7">
      <c r="A21" s="165" t="s">
        <v>124</v>
      </c>
      <c r="B21" s="165" t="s">
        <v>125</v>
      </c>
      <c r="C21" s="109">
        <v>776367.36</v>
      </c>
      <c r="D21" s="109">
        <v>776367.36</v>
      </c>
      <c r="E21" s="109">
        <v>776367.36</v>
      </c>
      <c r="F21" s="109"/>
      <c r="G21" s="109"/>
    </row>
    <row r="22" ht="18" customHeight="1" spans="1:7">
      <c r="A22" s="165" t="s">
        <v>126</v>
      </c>
      <c r="B22" s="165" t="s">
        <v>127</v>
      </c>
      <c r="C22" s="109">
        <v>50000</v>
      </c>
      <c r="D22" s="109">
        <v>50000</v>
      </c>
      <c r="E22" s="109">
        <v>50000</v>
      </c>
      <c r="F22" s="109"/>
      <c r="G22" s="109"/>
    </row>
    <row r="23" ht="18" customHeight="1" spans="1:7">
      <c r="A23" s="164" t="s">
        <v>128</v>
      </c>
      <c r="B23" s="164" t="s">
        <v>129</v>
      </c>
      <c r="C23" s="109">
        <v>11466</v>
      </c>
      <c r="D23" s="109">
        <v>11466</v>
      </c>
      <c r="E23" s="109">
        <v>11466</v>
      </c>
      <c r="F23" s="109"/>
      <c r="G23" s="109"/>
    </row>
    <row r="24" ht="18" customHeight="1" spans="1:7">
      <c r="A24" s="165" t="s">
        <v>130</v>
      </c>
      <c r="B24" s="165" t="s">
        <v>131</v>
      </c>
      <c r="C24" s="109">
        <v>11466</v>
      </c>
      <c r="D24" s="109">
        <v>11466</v>
      </c>
      <c r="E24" s="109">
        <v>11466</v>
      </c>
      <c r="F24" s="109"/>
      <c r="G24" s="109"/>
    </row>
    <row r="25" ht="18" customHeight="1" spans="1:7">
      <c r="A25" s="19" t="s">
        <v>132</v>
      </c>
      <c r="B25" s="19" t="s">
        <v>133</v>
      </c>
      <c r="C25" s="109">
        <v>714215.12</v>
      </c>
      <c r="D25" s="109">
        <v>714215.12</v>
      </c>
      <c r="E25" s="109">
        <v>714215.12</v>
      </c>
      <c r="F25" s="109"/>
      <c r="G25" s="109"/>
    </row>
    <row r="26" ht="18" customHeight="1" spans="1:7">
      <c r="A26" s="164" t="s">
        <v>134</v>
      </c>
      <c r="B26" s="164" t="s">
        <v>135</v>
      </c>
      <c r="C26" s="109">
        <v>714215.12</v>
      </c>
      <c r="D26" s="109">
        <v>714215.12</v>
      </c>
      <c r="E26" s="109">
        <v>714215.12</v>
      </c>
      <c r="F26" s="109"/>
      <c r="G26" s="109"/>
    </row>
    <row r="27" ht="18" customHeight="1" spans="1:7">
      <c r="A27" s="165" t="s">
        <v>136</v>
      </c>
      <c r="B27" s="165" t="s">
        <v>137</v>
      </c>
      <c r="C27" s="109">
        <v>375901.91</v>
      </c>
      <c r="D27" s="109">
        <v>375901.91</v>
      </c>
      <c r="E27" s="109">
        <v>375901.91</v>
      </c>
      <c r="F27" s="109"/>
      <c r="G27" s="109"/>
    </row>
    <row r="28" ht="18" customHeight="1" spans="1:7">
      <c r="A28" s="165" t="s">
        <v>138</v>
      </c>
      <c r="B28" s="165" t="s">
        <v>139</v>
      </c>
      <c r="C28" s="109">
        <v>5912.68</v>
      </c>
      <c r="D28" s="109">
        <v>5912.68</v>
      </c>
      <c r="E28" s="109">
        <v>5912.68</v>
      </c>
      <c r="F28" s="109"/>
      <c r="G28" s="109"/>
    </row>
    <row r="29" ht="18" customHeight="1" spans="1:7">
      <c r="A29" s="165" t="s">
        <v>140</v>
      </c>
      <c r="B29" s="165" t="s">
        <v>141</v>
      </c>
      <c r="C29" s="109">
        <v>296696.8</v>
      </c>
      <c r="D29" s="109">
        <v>296696.8</v>
      </c>
      <c r="E29" s="109">
        <v>296696.8</v>
      </c>
      <c r="F29" s="109"/>
      <c r="G29" s="109"/>
    </row>
    <row r="30" ht="18" customHeight="1" spans="1:7">
      <c r="A30" s="165" t="s">
        <v>142</v>
      </c>
      <c r="B30" s="165" t="s">
        <v>143</v>
      </c>
      <c r="C30" s="109">
        <v>35703.73</v>
      </c>
      <c r="D30" s="109">
        <v>35703.73</v>
      </c>
      <c r="E30" s="109">
        <v>35703.73</v>
      </c>
      <c r="F30" s="109"/>
      <c r="G30" s="109"/>
    </row>
    <row r="31" ht="18" customHeight="1" spans="1:7">
      <c r="A31" s="19" t="s">
        <v>144</v>
      </c>
      <c r="B31" s="19" t="s">
        <v>145</v>
      </c>
      <c r="C31" s="109">
        <v>820199.52</v>
      </c>
      <c r="D31" s="109">
        <v>820199.52</v>
      </c>
      <c r="E31" s="109">
        <v>820199.52</v>
      </c>
      <c r="F31" s="109"/>
      <c r="G31" s="109"/>
    </row>
    <row r="32" ht="18" customHeight="1" spans="1:7">
      <c r="A32" s="164" t="s">
        <v>146</v>
      </c>
      <c r="B32" s="164" t="s">
        <v>147</v>
      </c>
      <c r="C32" s="109">
        <v>820199.52</v>
      </c>
      <c r="D32" s="109">
        <v>820199.52</v>
      </c>
      <c r="E32" s="109">
        <v>820199.52</v>
      </c>
      <c r="F32" s="109"/>
      <c r="G32" s="109"/>
    </row>
    <row r="33" ht="18" customHeight="1" spans="1:7">
      <c r="A33" s="165" t="s">
        <v>148</v>
      </c>
      <c r="B33" s="165" t="s">
        <v>149</v>
      </c>
      <c r="C33" s="109">
        <v>820199.52</v>
      </c>
      <c r="D33" s="109">
        <v>820199.52</v>
      </c>
      <c r="E33" s="109">
        <v>820199.52</v>
      </c>
      <c r="F33" s="109"/>
      <c r="G33" s="109"/>
    </row>
    <row r="34" ht="18" customHeight="1" spans="1:7">
      <c r="A34" s="108" t="s">
        <v>188</v>
      </c>
      <c r="B34" s="189" t="s">
        <v>188</v>
      </c>
      <c r="C34" s="109">
        <v>13224114.08</v>
      </c>
      <c r="D34" s="109">
        <v>12424114.08</v>
      </c>
      <c r="E34" s="109">
        <v>10926110.56</v>
      </c>
      <c r="F34" s="109">
        <v>1498003.52</v>
      </c>
      <c r="G34" s="109">
        <v>800000</v>
      </c>
    </row>
  </sheetData>
  <mergeCells count="6">
    <mergeCell ref="A3:G3"/>
    <mergeCell ref="A5:B5"/>
    <mergeCell ref="D5:F5"/>
    <mergeCell ref="A34:B3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7"/>
      <c r="B2" s="77"/>
      <c r="C2" s="77"/>
      <c r="D2" s="77"/>
      <c r="E2" s="76"/>
      <c r="F2" s="182" t="s">
        <v>189</v>
      </c>
    </row>
    <row r="3" ht="41.25" customHeight="1" spans="1:6">
      <c r="A3" s="183" t="str">
        <f>"2025"&amp;"年一般公共预算“三公”经费支出预算表"</f>
        <v>2025年一般公共预算“三公”经费支出预算表</v>
      </c>
      <c r="B3" s="77"/>
      <c r="C3" s="77"/>
      <c r="D3" s="77"/>
      <c r="E3" s="76"/>
      <c r="F3" s="77"/>
    </row>
    <row r="4" customHeight="1" spans="1:6">
      <c r="A4" s="140" t="str">
        <f>"单位名称："&amp;"昆明市晋宁区司法局"</f>
        <v>单位名称：昆明市晋宁区司法局</v>
      </c>
      <c r="B4" s="184"/>
      <c r="D4" s="77"/>
      <c r="E4" s="76"/>
      <c r="F4" s="95" t="s">
        <v>1</v>
      </c>
    </row>
    <row r="5" ht="27" customHeight="1" spans="1:6">
      <c r="A5" s="81" t="s">
        <v>190</v>
      </c>
      <c r="B5" s="81" t="s">
        <v>191</v>
      </c>
      <c r="C5" s="83" t="s">
        <v>192</v>
      </c>
      <c r="D5" s="81"/>
      <c r="E5" s="82"/>
      <c r="F5" s="81" t="s">
        <v>193</v>
      </c>
    </row>
    <row r="6" ht="28.5" customHeight="1" spans="1:6">
      <c r="A6" s="185"/>
      <c r="B6" s="85"/>
      <c r="C6" s="82" t="s">
        <v>57</v>
      </c>
      <c r="D6" s="82" t="s">
        <v>194</v>
      </c>
      <c r="E6" s="82" t="s">
        <v>195</v>
      </c>
      <c r="F6" s="84"/>
    </row>
    <row r="7" ht="17.25" customHeight="1" spans="1:6">
      <c r="A7" s="87" t="s">
        <v>83</v>
      </c>
      <c r="B7" s="87" t="s">
        <v>84</v>
      </c>
      <c r="C7" s="87" t="s">
        <v>85</v>
      </c>
      <c r="D7" s="87" t="s">
        <v>86</v>
      </c>
      <c r="E7" s="87" t="s">
        <v>87</v>
      </c>
      <c r="F7" s="87" t="s">
        <v>88</v>
      </c>
    </row>
    <row r="8" ht="17.25" customHeight="1" spans="1:6">
      <c r="A8" s="109">
        <v>100000</v>
      </c>
      <c r="B8" s="109"/>
      <c r="C8" s="109">
        <v>80000</v>
      </c>
      <c r="D8" s="109"/>
      <c r="E8" s="109">
        <v>80000</v>
      </c>
      <c r="F8" s="109">
        <v>20000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0"/>
  <sheetViews>
    <sheetView showZeros="0" topLeftCell="G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6"/>
      <c r="C2" s="172"/>
      <c r="E2" s="173"/>
      <c r="F2" s="173"/>
      <c r="G2" s="173"/>
      <c r="H2" s="173"/>
      <c r="I2" s="113"/>
      <c r="J2" s="113"/>
      <c r="K2" s="113"/>
      <c r="L2" s="113"/>
      <c r="M2" s="113"/>
      <c r="N2" s="113"/>
      <c r="R2" s="113"/>
      <c r="V2" s="172"/>
      <c r="X2" s="43" t="s">
        <v>196</v>
      </c>
    </row>
    <row r="3" ht="45.75" customHeight="1" spans="1:24">
      <c r="A3" s="97" t="str">
        <f>"2025"&amp;"年部门基本支出预算表"</f>
        <v>2025年部门基本支出预算表</v>
      </c>
      <c r="B3" s="44"/>
      <c r="C3" s="97"/>
      <c r="D3" s="97"/>
      <c r="E3" s="97"/>
      <c r="F3" s="97"/>
      <c r="G3" s="97"/>
      <c r="H3" s="97"/>
      <c r="I3" s="97"/>
      <c r="J3" s="97"/>
      <c r="K3" s="97"/>
      <c r="L3" s="97"/>
      <c r="M3" s="97"/>
      <c r="N3" s="97"/>
      <c r="O3" s="44"/>
      <c r="P3" s="44"/>
      <c r="Q3" s="44"/>
      <c r="R3" s="97"/>
      <c r="S3" s="97"/>
      <c r="T3" s="97"/>
      <c r="U3" s="97"/>
      <c r="V3" s="97"/>
      <c r="W3" s="97"/>
      <c r="X3" s="97"/>
    </row>
    <row r="4" ht="18.75" customHeight="1" spans="1:24">
      <c r="A4" s="45" t="str">
        <f>"单位名称："&amp;"昆明市晋宁区司法局"</f>
        <v>单位名称：昆明市晋宁区司法局</v>
      </c>
      <c r="B4" s="46"/>
      <c r="C4" s="174"/>
      <c r="D4" s="174"/>
      <c r="E4" s="174"/>
      <c r="F4" s="174"/>
      <c r="G4" s="174"/>
      <c r="H4" s="174"/>
      <c r="I4" s="115"/>
      <c r="J4" s="115"/>
      <c r="K4" s="115"/>
      <c r="L4" s="115"/>
      <c r="M4" s="115"/>
      <c r="N4" s="115"/>
      <c r="O4" s="47"/>
      <c r="P4" s="47"/>
      <c r="Q4" s="47"/>
      <c r="R4" s="115"/>
      <c r="V4" s="172"/>
      <c r="X4" s="43" t="s">
        <v>1</v>
      </c>
    </row>
    <row r="5" ht="18" customHeight="1" spans="1:24">
      <c r="A5" s="49" t="s">
        <v>197</v>
      </c>
      <c r="B5" s="49" t="s">
        <v>198</v>
      </c>
      <c r="C5" s="49" t="s">
        <v>199</v>
      </c>
      <c r="D5" s="49" t="s">
        <v>200</v>
      </c>
      <c r="E5" s="49" t="s">
        <v>201</v>
      </c>
      <c r="F5" s="49" t="s">
        <v>202</v>
      </c>
      <c r="G5" s="49" t="s">
        <v>203</v>
      </c>
      <c r="H5" s="49" t="s">
        <v>204</v>
      </c>
      <c r="I5" s="176" t="s">
        <v>205</v>
      </c>
      <c r="J5" s="110" t="s">
        <v>205</v>
      </c>
      <c r="K5" s="110"/>
      <c r="L5" s="110"/>
      <c r="M5" s="110"/>
      <c r="N5" s="110"/>
      <c r="O5" s="14"/>
      <c r="P5" s="14"/>
      <c r="Q5" s="14"/>
      <c r="R5" s="131" t="s">
        <v>61</v>
      </c>
      <c r="S5" s="110" t="s">
        <v>62</v>
      </c>
      <c r="T5" s="110"/>
      <c r="U5" s="110"/>
      <c r="V5" s="110"/>
      <c r="W5" s="110"/>
      <c r="X5" s="111"/>
    </row>
    <row r="6" ht="18" customHeight="1" spans="1:24">
      <c r="A6" s="51"/>
      <c r="B6" s="64"/>
      <c r="C6" s="158"/>
      <c r="D6" s="51"/>
      <c r="E6" s="51"/>
      <c r="F6" s="51"/>
      <c r="G6" s="51"/>
      <c r="H6" s="51"/>
      <c r="I6" s="156" t="s">
        <v>206</v>
      </c>
      <c r="J6" s="176" t="s">
        <v>58</v>
      </c>
      <c r="K6" s="110"/>
      <c r="L6" s="110"/>
      <c r="M6" s="110"/>
      <c r="N6" s="111"/>
      <c r="O6" s="13" t="s">
        <v>207</v>
      </c>
      <c r="P6" s="14"/>
      <c r="Q6" s="37"/>
      <c r="R6" s="49" t="s">
        <v>61</v>
      </c>
      <c r="S6" s="176" t="s">
        <v>62</v>
      </c>
      <c r="T6" s="131" t="s">
        <v>64</v>
      </c>
      <c r="U6" s="110" t="s">
        <v>62</v>
      </c>
      <c r="V6" s="131" t="s">
        <v>66</v>
      </c>
      <c r="W6" s="131" t="s">
        <v>67</v>
      </c>
      <c r="X6" s="179" t="s">
        <v>68</v>
      </c>
    </row>
    <row r="7" ht="19.5" customHeight="1" spans="1:24">
      <c r="A7" s="64"/>
      <c r="B7" s="64"/>
      <c r="C7" s="64"/>
      <c r="D7" s="64"/>
      <c r="E7" s="64"/>
      <c r="F7" s="64"/>
      <c r="G7" s="64"/>
      <c r="H7" s="64"/>
      <c r="I7" s="64"/>
      <c r="J7" s="177" t="s">
        <v>208</v>
      </c>
      <c r="K7" s="49" t="s">
        <v>209</v>
      </c>
      <c r="L7" s="49" t="s">
        <v>210</v>
      </c>
      <c r="M7" s="49" t="s">
        <v>211</v>
      </c>
      <c r="N7" s="49" t="s">
        <v>212</v>
      </c>
      <c r="O7" s="49" t="s">
        <v>58</v>
      </c>
      <c r="P7" s="49" t="s">
        <v>59</v>
      </c>
      <c r="Q7" s="49" t="s">
        <v>60</v>
      </c>
      <c r="R7" s="64"/>
      <c r="S7" s="49" t="s">
        <v>57</v>
      </c>
      <c r="T7" s="49" t="s">
        <v>64</v>
      </c>
      <c r="U7" s="49" t="s">
        <v>213</v>
      </c>
      <c r="V7" s="49" t="s">
        <v>66</v>
      </c>
      <c r="W7" s="49" t="s">
        <v>67</v>
      </c>
      <c r="X7" s="49" t="s">
        <v>68</v>
      </c>
    </row>
    <row r="8" ht="37.5" customHeight="1" spans="1:24">
      <c r="A8" s="175"/>
      <c r="B8" s="56"/>
      <c r="C8" s="175"/>
      <c r="D8" s="175"/>
      <c r="E8" s="175"/>
      <c r="F8" s="175"/>
      <c r="G8" s="175"/>
      <c r="H8" s="175"/>
      <c r="I8" s="175"/>
      <c r="J8" s="178" t="s">
        <v>57</v>
      </c>
      <c r="K8" s="54" t="s">
        <v>214</v>
      </c>
      <c r="L8" s="54" t="s">
        <v>210</v>
      </c>
      <c r="M8" s="54" t="s">
        <v>211</v>
      </c>
      <c r="N8" s="54" t="s">
        <v>212</v>
      </c>
      <c r="O8" s="54" t="s">
        <v>210</v>
      </c>
      <c r="P8" s="54" t="s">
        <v>211</v>
      </c>
      <c r="Q8" s="54" t="s">
        <v>212</v>
      </c>
      <c r="R8" s="54" t="s">
        <v>61</v>
      </c>
      <c r="S8" s="54" t="s">
        <v>57</v>
      </c>
      <c r="T8" s="54" t="s">
        <v>64</v>
      </c>
      <c r="U8" s="54" t="s">
        <v>213</v>
      </c>
      <c r="V8" s="54" t="s">
        <v>66</v>
      </c>
      <c r="W8" s="54" t="s">
        <v>67</v>
      </c>
      <c r="X8" s="54" t="s">
        <v>68</v>
      </c>
    </row>
    <row r="9" customHeight="1" spans="1:24">
      <c r="A9" s="70">
        <v>1</v>
      </c>
      <c r="B9" s="70">
        <v>2</v>
      </c>
      <c r="C9" s="70">
        <v>3</v>
      </c>
      <c r="D9" s="70">
        <v>4</v>
      </c>
      <c r="E9" s="70">
        <v>5</v>
      </c>
      <c r="F9" s="70">
        <v>6</v>
      </c>
      <c r="G9" s="70">
        <v>7</v>
      </c>
      <c r="H9" s="70">
        <v>8</v>
      </c>
      <c r="I9" s="70">
        <v>9</v>
      </c>
      <c r="J9" s="70">
        <v>10</v>
      </c>
      <c r="K9" s="70">
        <v>11</v>
      </c>
      <c r="L9" s="70">
        <v>12</v>
      </c>
      <c r="M9" s="70">
        <v>13</v>
      </c>
      <c r="N9" s="70">
        <v>14</v>
      </c>
      <c r="O9" s="70">
        <v>15</v>
      </c>
      <c r="P9" s="70">
        <v>16</v>
      </c>
      <c r="Q9" s="70">
        <v>17</v>
      </c>
      <c r="R9" s="70">
        <v>18</v>
      </c>
      <c r="S9" s="70">
        <v>19</v>
      </c>
      <c r="T9" s="70">
        <v>20</v>
      </c>
      <c r="U9" s="70">
        <v>21</v>
      </c>
      <c r="V9" s="70">
        <v>22</v>
      </c>
      <c r="W9" s="70">
        <v>23</v>
      </c>
      <c r="X9" s="70">
        <v>24</v>
      </c>
    </row>
    <row r="10" ht="20.25" customHeight="1" spans="1:24">
      <c r="A10" s="22" t="s">
        <v>70</v>
      </c>
      <c r="B10" s="22" t="s">
        <v>70</v>
      </c>
      <c r="C10" s="22" t="s">
        <v>215</v>
      </c>
      <c r="D10" s="22" t="s">
        <v>216</v>
      </c>
      <c r="E10" s="22" t="s">
        <v>102</v>
      </c>
      <c r="F10" s="22" t="s">
        <v>103</v>
      </c>
      <c r="G10" s="22" t="s">
        <v>217</v>
      </c>
      <c r="H10" s="22" t="s">
        <v>218</v>
      </c>
      <c r="I10" s="109">
        <v>1605696</v>
      </c>
      <c r="J10" s="109">
        <v>1605696</v>
      </c>
      <c r="K10" s="109"/>
      <c r="L10" s="109"/>
      <c r="M10" s="109">
        <v>1605696</v>
      </c>
      <c r="N10" s="109"/>
      <c r="O10" s="109"/>
      <c r="P10" s="109"/>
      <c r="Q10" s="109"/>
      <c r="R10" s="109"/>
      <c r="S10" s="109"/>
      <c r="T10" s="109"/>
      <c r="U10" s="109"/>
      <c r="V10" s="109"/>
      <c r="W10" s="109"/>
      <c r="X10" s="109"/>
    </row>
    <row r="11" ht="20.25" customHeight="1" spans="1:24">
      <c r="A11" s="22" t="s">
        <v>70</v>
      </c>
      <c r="B11" s="22" t="s">
        <v>70</v>
      </c>
      <c r="C11" s="22" t="s">
        <v>215</v>
      </c>
      <c r="D11" s="22" t="s">
        <v>216</v>
      </c>
      <c r="E11" s="22" t="s">
        <v>102</v>
      </c>
      <c r="F11" s="22" t="s">
        <v>103</v>
      </c>
      <c r="G11" s="22" t="s">
        <v>219</v>
      </c>
      <c r="H11" s="22" t="s">
        <v>220</v>
      </c>
      <c r="I11" s="109">
        <v>2971116</v>
      </c>
      <c r="J11" s="109">
        <v>2971116</v>
      </c>
      <c r="K11" s="27"/>
      <c r="L11" s="27"/>
      <c r="M11" s="109">
        <v>2971116</v>
      </c>
      <c r="N11" s="27"/>
      <c r="O11" s="109"/>
      <c r="P11" s="109"/>
      <c r="Q11" s="109"/>
      <c r="R11" s="109"/>
      <c r="S11" s="109"/>
      <c r="T11" s="109"/>
      <c r="U11" s="109"/>
      <c r="V11" s="109"/>
      <c r="W11" s="109"/>
      <c r="X11" s="109"/>
    </row>
    <row r="12" ht="20.25" customHeight="1" spans="1:24">
      <c r="A12" s="22" t="s">
        <v>70</v>
      </c>
      <c r="B12" s="22" t="s">
        <v>70</v>
      </c>
      <c r="C12" s="22" t="s">
        <v>215</v>
      </c>
      <c r="D12" s="22" t="s">
        <v>216</v>
      </c>
      <c r="E12" s="22" t="s">
        <v>102</v>
      </c>
      <c r="F12" s="22" t="s">
        <v>103</v>
      </c>
      <c r="G12" s="22" t="s">
        <v>221</v>
      </c>
      <c r="H12" s="22" t="s">
        <v>222</v>
      </c>
      <c r="I12" s="109">
        <v>133808</v>
      </c>
      <c r="J12" s="109">
        <v>133808</v>
      </c>
      <c r="K12" s="27"/>
      <c r="L12" s="27"/>
      <c r="M12" s="109">
        <v>133808</v>
      </c>
      <c r="N12" s="27"/>
      <c r="O12" s="109"/>
      <c r="P12" s="109"/>
      <c r="Q12" s="109"/>
      <c r="R12" s="109"/>
      <c r="S12" s="109"/>
      <c r="T12" s="109"/>
      <c r="U12" s="109"/>
      <c r="V12" s="109"/>
      <c r="W12" s="109"/>
      <c r="X12" s="109"/>
    </row>
    <row r="13" ht="20.25" customHeight="1" spans="1:24">
      <c r="A13" s="22" t="s">
        <v>70</v>
      </c>
      <c r="B13" s="22" t="s">
        <v>70</v>
      </c>
      <c r="C13" s="22" t="s">
        <v>223</v>
      </c>
      <c r="D13" s="22" t="s">
        <v>224</v>
      </c>
      <c r="E13" s="22" t="s">
        <v>114</v>
      </c>
      <c r="F13" s="22" t="s">
        <v>115</v>
      </c>
      <c r="G13" s="22" t="s">
        <v>217</v>
      </c>
      <c r="H13" s="22" t="s">
        <v>218</v>
      </c>
      <c r="I13" s="109">
        <v>27000</v>
      </c>
      <c r="J13" s="109">
        <v>27000</v>
      </c>
      <c r="K13" s="27"/>
      <c r="L13" s="27"/>
      <c r="M13" s="109">
        <v>27000</v>
      </c>
      <c r="N13" s="27"/>
      <c r="O13" s="109"/>
      <c r="P13" s="109"/>
      <c r="Q13" s="109"/>
      <c r="R13" s="109"/>
      <c r="S13" s="109"/>
      <c r="T13" s="109"/>
      <c r="U13" s="109"/>
      <c r="V13" s="109"/>
      <c r="W13" s="109"/>
      <c r="X13" s="109"/>
    </row>
    <row r="14" ht="20.25" customHeight="1" spans="1:24">
      <c r="A14" s="22" t="s">
        <v>70</v>
      </c>
      <c r="B14" s="22" t="s">
        <v>70</v>
      </c>
      <c r="C14" s="22" t="s">
        <v>223</v>
      </c>
      <c r="D14" s="22" t="s">
        <v>224</v>
      </c>
      <c r="E14" s="22" t="s">
        <v>114</v>
      </c>
      <c r="F14" s="22" t="s">
        <v>115</v>
      </c>
      <c r="G14" s="22" t="s">
        <v>219</v>
      </c>
      <c r="H14" s="22" t="s">
        <v>220</v>
      </c>
      <c r="I14" s="109">
        <v>2640</v>
      </c>
      <c r="J14" s="109">
        <v>2640</v>
      </c>
      <c r="K14" s="27"/>
      <c r="L14" s="27"/>
      <c r="M14" s="109">
        <v>2640</v>
      </c>
      <c r="N14" s="27"/>
      <c r="O14" s="109"/>
      <c r="P14" s="109"/>
      <c r="Q14" s="109"/>
      <c r="R14" s="109"/>
      <c r="S14" s="109"/>
      <c r="T14" s="109"/>
      <c r="U14" s="109"/>
      <c r="V14" s="109"/>
      <c r="W14" s="109"/>
      <c r="X14" s="109"/>
    </row>
    <row r="15" ht="20.25" customHeight="1" spans="1:24">
      <c r="A15" s="22" t="s">
        <v>70</v>
      </c>
      <c r="B15" s="22" t="s">
        <v>70</v>
      </c>
      <c r="C15" s="22" t="s">
        <v>223</v>
      </c>
      <c r="D15" s="22" t="s">
        <v>224</v>
      </c>
      <c r="E15" s="22" t="s">
        <v>114</v>
      </c>
      <c r="F15" s="22" t="s">
        <v>115</v>
      </c>
      <c r="G15" s="22" t="s">
        <v>221</v>
      </c>
      <c r="H15" s="22" t="s">
        <v>222</v>
      </c>
      <c r="I15" s="109">
        <v>2250</v>
      </c>
      <c r="J15" s="109">
        <v>2250</v>
      </c>
      <c r="K15" s="27"/>
      <c r="L15" s="27"/>
      <c r="M15" s="109">
        <v>2250</v>
      </c>
      <c r="N15" s="27"/>
      <c r="O15" s="109"/>
      <c r="P15" s="109"/>
      <c r="Q15" s="109"/>
      <c r="R15" s="109"/>
      <c r="S15" s="109"/>
      <c r="T15" s="109"/>
      <c r="U15" s="109"/>
      <c r="V15" s="109"/>
      <c r="W15" s="109"/>
      <c r="X15" s="109"/>
    </row>
    <row r="16" ht="20.25" customHeight="1" spans="1:24">
      <c r="A16" s="22" t="s">
        <v>70</v>
      </c>
      <c r="B16" s="22" t="s">
        <v>70</v>
      </c>
      <c r="C16" s="22" t="s">
        <v>223</v>
      </c>
      <c r="D16" s="22" t="s">
        <v>224</v>
      </c>
      <c r="E16" s="22" t="s">
        <v>114</v>
      </c>
      <c r="F16" s="22" t="s">
        <v>115</v>
      </c>
      <c r="G16" s="22" t="s">
        <v>225</v>
      </c>
      <c r="H16" s="22" t="s">
        <v>226</v>
      </c>
      <c r="I16" s="109">
        <v>18924</v>
      </c>
      <c r="J16" s="109">
        <v>18924</v>
      </c>
      <c r="K16" s="27"/>
      <c r="L16" s="27"/>
      <c r="M16" s="109">
        <v>18924</v>
      </c>
      <c r="N16" s="27"/>
      <c r="O16" s="109"/>
      <c r="P16" s="109"/>
      <c r="Q16" s="109"/>
      <c r="R16" s="109"/>
      <c r="S16" s="109"/>
      <c r="T16" s="109"/>
      <c r="U16" s="109"/>
      <c r="V16" s="109"/>
      <c r="W16" s="109"/>
      <c r="X16" s="109"/>
    </row>
    <row r="17" ht="20.25" customHeight="1" spans="1:24">
      <c r="A17" s="22" t="s">
        <v>70</v>
      </c>
      <c r="B17" s="22" t="s">
        <v>70</v>
      </c>
      <c r="C17" s="22" t="s">
        <v>223</v>
      </c>
      <c r="D17" s="22" t="s">
        <v>224</v>
      </c>
      <c r="E17" s="22" t="s">
        <v>114</v>
      </c>
      <c r="F17" s="22" t="s">
        <v>115</v>
      </c>
      <c r="G17" s="22" t="s">
        <v>225</v>
      </c>
      <c r="H17" s="22" t="s">
        <v>226</v>
      </c>
      <c r="I17" s="109">
        <v>17400</v>
      </c>
      <c r="J17" s="109">
        <v>17400</v>
      </c>
      <c r="K17" s="27"/>
      <c r="L17" s="27"/>
      <c r="M17" s="109">
        <v>17400</v>
      </c>
      <c r="N17" s="27"/>
      <c r="O17" s="109"/>
      <c r="P17" s="109"/>
      <c r="Q17" s="109"/>
      <c r="R17" s="109"/>
      <c r="S17" s="109"/>
      <c r="T17" s="109"/>
      <c r="U17" s="109"/>
      <c r="V17" s="109"/>
      <c r="W17" s="109"/>
      <c r="X17" s="109"/>
    </row>
    <row r="18" ht="20.25" customHeight="1" spans="1:24">
      <c r="A18" s="22" t="s">
        <v>70</v>
      </c>
      <c r="B18" s="22" t="s">
        <v>70</v>
      </c>
      <c r="C18" s="22" t="s">
        <v>223</v>
      </c>
      <c r="D18" s="22" t="s">
        <v>224</v>
      </c>
      <c r="E18" s="22" t="s">
        <v>114</v>
      </c>
      <c r="F18" s="22" t="s">
        <v>115</v>
      </c>
      <c r="G18" s="22" t="s">
        <v>225</v>
      </c>
      <c r="H18" s="22" t="s">
        <v>226</v>
      </c>
      <c r="I18" s="109">
        <v>8880</v>
      </c>
      <c r="J18" s="109">
        <v>8880</v>
      </c>
      <c r="K18" s="27"/>
      <c r="L18" s="27"/>
      <c r="M18" s="109">
        <v>8880</v>
      </c>
      <c r="N18" s="27"/>
      <c r="O18" s="109"/>
      <c r="P18" s="109"/>
      <c r="Q18" s="109"/>
      <c r="R18" s="109"/>
      <c r="S18" s="109"/>
      <c r="T18" s="109"/>
      <c r="U18" s="109"/>
      <c r="V18" s="109"/>
      <c r="W18" s="109"/>
      <c r="X18" s="109"/>
    </row>
    <row r="19" ht="20.25" customHeight="1" spans="1:24">
      <c r="A19" s="22" t="s">
        <v>70</v>
      </c>
      <c r="B19" s="22" t="s">
        <v>70</v>
      </c>
      <c r="C19" s="22" t="s">
        <v>227</v>
      </c>
      <c r="D19" s="22" t="s">
        <v>228</v>
      </c>
      <c r="E19" s="22" t="s">
        <v>124</v>
      </c>
      <c r="F19" s="22" t="s">
        <v>125</v>
      </c>
      <c r="G19" s="22" t="s">
        <v>229</v>
      </c>
      <c r="H19" s="22" t="s">
        <v>230</v>
      </c>
      <c r="I19" s="109">
        <v>15047.04</v>
      </c>
      <c r="J19" s="109">
        <v>15047.04</v>
      </c>
      <c r="K19" s="27"/>
      <c r="L19" s="27"/>
      <c r="M19" s="109">
        <v>15047.04</v>
      </c>
      <c r="N19" s="27"/>
      <c r="O19" s="109"/>
      <c r="P19" s="109"/>
      <c r="Q19" s="109"/>
      <c r="R19" s="109"/>
      <c r="S19" s="109"/>
      <c r="T19" s="109"/>
      <c r="U19" s="109"/>
      <c r="V19" s="109"/>
      <c r="W19" s="109"/>
      <c r="X19" s="109"/>
    </row>
    <row r="20" ht="20.25" customHeight="1" spans="1:24">
      <c r="A20" s="22" t="s">
        <v>70</v>
      </c>
      <c r="B20" s="22" t="s">
        <v>70</v>
      </c>
      <c r="C20" s="22" t="s">
        <v>227</v>
      </c>
      <c r="D20" s="22" t="s">
        <v>228</v>
      </c>
      <c r="E20" s="22" t="s">
        <v>124</v>
      </c>
      <c r="F20" s="22" t="s">
        <v>125</v>
      </c>
      <c r="G20" s="22" t="s">
        <v>229</v>
      </c>
      <c r="H20" s="22" t="s">
        <v>230</v>
      </c>
      <c r="I20" s="109">
        <v>761320.32</v>
      </c>
      <c r="J20" s="109">
        <v>761320.32</v>
      </c>
      <c r="K20" s="27"/>
      <c r="L20" s="27"/>
      <c r="M20" s="109">
        <v>761320.32</v>
      </c>
      <c r="N20" s="27"/>
      <c r="O20" s="109"/>
      <c r="P20" s="109"/>
      <c r="Q20" s="109"/>
      <c r="R20" s="109"/>
      <c r="S20" s="109"/>
      <c r="T20" s="109"/>
      <c r="U20" s="109"/>
      <c r="V20" s="109"/>
      <c r="W20" s="109"/>
      <c r="X20" s="109"/>
    </row>
    <row r="21" ht="20.25" customHeight="1" spans="1:24">
      <c r="A21" s="22" t="s">
        <v>70</v>
      </c>
      <c r="B21" s="22" t="s">
        <v>70</v>
      </c>
      <c r="C21" s="22" t="s">
        <v>227</v>
      </c>
      <c r="D21" s="22" t="s">
        <v>228</v>
      </c>
      <c r="E21" s="22" t="s">
        <v>126</v>
      </c>
      <c r="F21" s="22" t="s">
        <v>127</v>
      </c>
      <c r="G21" s="22" t="s">
        <v>231</v>
      </c>
      <c r="H21" s="22" t="s">
        <v>232</v>
      </c>
      <c r="I21" s="109">
        <v>50000</v>
      </c>
      <c r="J21" s="109">
        <v>50000</v>
      </c>
      <c r="K21" s="27"/>
      <c r="L21" s="27"/>
      <c r="M21" s="109">
        <v>50000</v>
      </c>
      <c r="N21" s="27"/>
      <c r="O21" s="109"/>
      <c r="P21" s="109"/>
      <c r="Q21" s="109"/>
      <c r="R21" s="109"/>
      <c r="S21" s="109"/>
      <c r="T21" s="109"/>
      <c r="U21" s="109"/>
      <c r="V21" s="109"/>
      <c r="W21" s="109"/>
      <c r="X21" s="109"/>
    </row>
    <row r="22" ht="20.25" customHeight="1" spans="1:24">
      <c r="A22" s="22" t="s">
        <v>70</v>
      </c>
      <c r="B22" s="22" t="s">
        <v>70</v>
      </c>
      <c r="C22" s="22" t="s">
        <v>227</v>
      </c>
      <c r="D22" s="22" t="s">
        <v>228</v>
      </c>
      <c r="E22" s="22" t="s">
        <v>136</v>
      </c>
      <c r="F22" s="22" t="s">
        <v>137</v>
      </c>
      <c r="G22" s="22" t="s">
        <v>233</v>
      </c>
      <c r="H22" s="22" t="s">
        <v>234</v>
      </c>
      <c r="I22" s="109">
        <v>375901.91</v>
      </c>
      <c r="J22" s="109">
        <v>375901.91</v>
      </c>
      <c r="K22" s="27"/>
      <c r="L22" s="27"/>
      <c r="M22" s="109">
        <v>375901.91</v>
      </c>
      <c r="N22" s="27"/>
      <c r="O22" s="109"/>
      <c r="P22" s="109"/>
      <c r="Q22" s="109"/>
      <c r="R22" s="109"/>
      <c r="S22" s="109"/>
      <c r="T22" s="109"/>
      <c r="U22" s="109"/>
      <c r="V22" s="109"/>
      <c r="W22" s="109"/>
      <c r="X22" s="109"/>
    </row>
    <row r="23" ht="20.25" customHeight="1" spans="1:24">
      <c r="A23" s="22" t="s">
        <v>70</v>
      </c>
      <c r="B23" s="22" t="s">
        <v>70</v>
      </c>
      <c r="C23" s="22" t="s">
        <v>227</v>
      </c>
      <c r="D23" s="22" t="s">
        <v>228</v>
      </c>
      <c r="E23" s="22" t="s">
        <v>138</v>
      </c>
      <c r="F23" s="22" t="s">
        <v>139</v>
      </c>
      <c r="G23" s="22" t="s">
        <v>233</v>
      </c>
      <c r="H23" s="22" t="s">
        <v>234</v>
      </c>
      <c r="I23" s="109">
        <v>5912.68</v>
      </c>
      <c r="J23" s="109">
        <v>5912.68</v>
      </c>
      <c r="K23" s="27"/>
      <c r="L23" s="27"/>
      <c r="M23" s="109">
        <v>5912.68</v>
      </c>
      <c r="N23" s="27"/>
      <c r="O23" s="109"/>
      <c r="P23" s="109"/>
      <c r="Q23" s="109"/>
      <c r="R23" s="109"/>
      <c r="S23" s="109"/>
      <c r="T23" s="109"/>
      <c r="U23" s="109"/>
      <c r="V23" s="109"/>
      <c r="W23" s="109"/>
      <c r="X23" s="109"/>
    </row>
    <row r="24" ht="20.25" customHeight="1" spans="1:24">
      <c r="A24" s="22" t="s">
        <v>70</v>
      </c>
      <c r="B24" s="22" t="s">
        <v>70</v>
      </c>
      <c r="C24" s="22" t="s">
        <v>227</v>
      </c>
      <c r="D24" s="22" t="s">
        <v>228</v>
      </c>
      <c r="E24" s="22" t="s">
        <v>140</v>
      </c>
      <c r="F24" s="22" t="s">
        <v>141</v>
      </c>
      <c r="G24" s="22" t="s">
        <v>235</v>
      </c>
      <c r="H24" s="22" t="s">
        <v>236</v>
      </c>
      <c r="I24" s="109">
        <v>3742.2</v>
      </c>
      <c r="J24" s="109">
        <v>3742.2</v>
      </c>
      <c r="K24" s="27"/>
      <c r="L24" s="27"/>
      <c r="M24" s="109">
        <v>3742.2</v>
      </c>
      <c r="N24" s="27"/>
      <c r="O24" s="109"/>
      <c r="P24" s="109"/>
      <c r="Q24" s="109"/>
      <c r="R24" s="109"/>
      <c r="S24" s="109"/>
      <c r="T24" s="109"/>
      <c r="U24" s="109"/>
      <c r="V24" s="109"/>
      <c r="W24" s="109"/>
      <c r="X24" s="109"/>
    </row>
    <row r="25" ht="20.25" customHeight="1" spans="1:24">
      <c r="A25" s="22" t="s">
        <v>70</v>
      </c>
      <c r="B25" s="22" t="s">
        <v>70</v>
      </c>
      <c r="C25" s="22" t="s">
        <v>227</v>
      </c>
      <c r="D25" s="22" t="s">
        <v>228</v>
      </c>
      <c r="E25" s="22" t="s">
        <v>140</v>
      </c>
      <c r="F25" s="22" t="s">
        <v>141</v>
      </c>
      <c r="G25" s="22" t="s">
        <v>235</v>
      </c>
      <c r="H25" s="22" t="s">
        <v>236</v>
      </c>
      <c r="I25" s="109">
        <v>237912.6</v>
      </c>
      <c r="J25" s="109">
        <v>237912.6</v>
      </c>
      <c r="K25" s="27"/>
      <c r="L25" s="27"/>
      <c r="M25" s="109">
        <v>237912.6</v>
      </c>
      <c r="N25" s="27"/>
      <c r="O25" s="109"/>
      <c r="P25" s="109"/>
      <c r="Q25" s="109"/>
      <c r="R25" s="109"/>
      <c r="S25" s="109"/>
      <c r="T25" s="109"/>
      <c r="U25" s="109"/>
      <c r="V25" s="109"/>
      <c r="W25" s="109"/>
      <c r="X25" s="109"/>
    </row>
    <row r="26" ht="20.25" customHeight="1" spans="1:24">
      <c r="A26" s="22" t="s">
        <v>70</v>
      </c>
      <c r="B26" s="22" t="s">
        <v>70</v>
      </c>
      <c r="C26" s="22" t="s">
        <v>227</v>
      </c>
      <c r="D26" s="22" t="s">
        <v>228</v>
      </c>
      <c r="E26" s="22" t="s">
        <v>140</v>
      </c>
      <c r="F26" s="22" t="s">
        <v>141</v>
      </c>
      <c r="G26" s="22" t="s">
        <v>235</v>
      </c>
      <c r="H26" s="22" t="s">
        <v>236</v>
      </c>
      <c r="I26" s="109">
        <v>55042</v>
      </c>
      <c r="J26" s="109">
        <v>55042</v>
      </c>
      <c r="K26" s="27"/>
      <c r="L26" s="27"/>
      <c r="M26" s="109">
        <v>55042</v>
      </c>
      <c r="N26" s="27"/>
      <c r="O26" s="109"/>
      <c r="P26" s="109"/>
      <c r="Q26" s="109"/>
      <c r="R26" s="109"/>
      <c r="S26" s="109"/>
      <c r="T26" s="109"/>
      <c r="U26" s="109"/>
      <c r="V26" s="109"/>
      <c r="W26" s="109"/>
      <c r="X26" s="109"/>
    </row>
    <row r="27" ht="20.25" customHeight="1" spans="1:24">
      <c r="A27" s="22" t="s">
        <v>70</v>
      </c>
      <c r="B27" s="22" t="s">
        <v>70</v>
      </c>
      <c r="C27" s="22" t="s">
        <v>227</v>
      </c>
      <c r="D27" s="22" t="s">
        <v>228</v>
      </c>
      <c r="E27" s="22" t="s">
        <v>102</v>
      </c>
      <c r="F27" s="22" t="s">
        <v>103</v>
      </c>
      <c r="G27" s="22" t="s">
        <v>237</v>
      </c>
      <c r="H27" s="22" t="s">
        <v>238</v>
      </c>
      <c r="I27" s="109">
        <v>4124.65</v>
      </c>
      <c r="J27" s="109">
        <v>4124.65</v>
      </c>
      <c r="K27" s="27"/>
      <c r="L27" s="27"/>
      <c r="M27" s="109">
        <v>4124.65</v>
      </c>
      <c r="N27" s="27"/>
      <c r="O27" s="109"/>
      <c r="P27" s="109"/>
      <c r="Q27" s="109"/>
      <c r="R27" s="109"/>
      <c r="S27" s="109"/>
      <c r="T27" s="109"/>
      <c r="U27" s="109"/>
      <c r="V27" s="109"/>
      <c r="W27" s="109"/>
      <c r="X27" s="109"/>
    </row>
    <row r="28" ht="20.25" customHeight="1" spans="1:24">
      <c r="A28" s="22" t="s">
        <v>70</v>
      </c>
      <c r="B28" s="22" t="s">
        <v>70</v>
      </c>
      <c r="C28" s="22" t="s">
        <v>227</v>
      </c>
      <c r="D28" s="22" t="s">
        <v>228</v>
      </c>
      <c r="E28" s="22" t="s">
        <v>114</v>
      </c>
      <c r="F28" s="22" t="s">
        <v>115</v>
      </c>
      <c r="G28" s="22" t="s">
        <v>237</v>
      </c>
      <c r="H28" s="22" t="s">
        <v>238</v>
      </c>
      <c r="I28" s="109">
        <v>523.91</v>
      </c>
      <c r="J28" s="109">
        <v>523.91</v>
      </c>
      <c r="K28" s="27"/>
      <c r="L28" s="27"/>
      <c r="M28" s="109">
        <v>523.91</v>
      </c>
      <c r="N28" s="27"/>
      <c r="O28" s="109"/>
      <c r="P28" s="109"/>
      <c r="Q28" s="109"/>
      <c r="R28" s="109"/>
      <c r="S28" s="109"/>
      <c r="T28" s="109"/>
      <c r="U28" s="109"/>
      <c r="V28" s="109"/>
      <c r="W28" s="109"/>
      <c r="X28" s="109"/>
    </row>
    <row r="29" ht="20.25" customHeight="1" spans="1:24">
      <c r="A29" s="22" t="s">
        <v>70</v>
      </c>
      <c r="B29" s="22" t="s">
        <v>70</v>
      </c>
      <c r="C29" s="22" t="s">
        <v>227</v>
      </c>
      <c r="D29" s="22" t="s">
        <v>228</v>
      </c>
      <c r="E29" s="22" t="s">
        <v>142</v>
      </c>
      <c r="F29" s="22" t="s">
        <v>143</v>
      </c>
      <c r="G29" s="22" t="s">
        <v>237</v>
      </c>
      <c r="H29" s="22" t="s">
        <v>238</v>
      </c>
      <c r="I29" s="109">
        <v>8564.85</v>
      </c>
      <c r="J29" s="109">
        <v>8564.85</v>
      </c>
      <c r="K29" s="27"/>
      <c r="L29" s="27"/>
      <c r="M29" s="109">
        <v>8564.85</v>
      </c>
      <c r="N29" s="27"/>
      <c r="O29" s="109"/>
      <c r="P29" s="109"/>
      <c r="Q29" s="109"/>
      <c r="R29" s="109"/>
      <c r="S29" s="109"/>
      <c r="T29" s="109"/>
      <c r="U29" s="109"/>
      <c r="V29" s="109"/>
      <c r="W29" s="109"/>
      <c r="X29" s="109"/>
    </row>
    <row r="30" ht="20.25" customHeight="1" spans="1:24">
      <c r="A30" s="22" t="s">
        <v>70</v>
      </c>
      <c r="B30" s="22" t="s">
        <v>70</v>
      </c>
      <c r="C30" s="22" t="s">
        <v>227</v>
      </c>
      <c r="D30" s="22" t="s">
        <v>228</v>
      </c>
      <c r="E30" s="22" t="s">
        <v>142</v>
      </c>
      <c r="F30" s="22" t="s">
        <v>143</v>
      </c>
      <c r="G30" s="22" t="s">
        <v>237</v>
      </c>
      <c r="H30" s="22" t="s">
        <v>238</v>
      </c>
      <c r="I30" s="109">
        <v>269.44</v>
      </c>
      <c r="J30" s="109">
        <v>269.44</v>
      </c>
      <c r="K30" s="27"/>
      <c r="L30" s="27"/>
      <c r="M30" s="109">
        <v>269.44</v>
      </c>
      <c r="N30" s="27"/>
      <c r="O30" s="109"/>
      <c r="P30" s="109"/>
      <c r="Q30" s="109"/>
      <c r="R30" s="109"/>
      <c r="S30" s="109"/>
      <c r="T30" s="109"/>
      <c r="U30" s="109"/>
      <c r="V30" s="109"/>
      <c r="W30" s="109"/>
      <c r="X30" s="109"/>
    </row>
    <row r="31" ht="20.25" customHeight="1" spans="1:24">
      <c r="A31" s="22" t="s">
        <v>70</v>
      </c>
      <c r="B31" s="22" t="s">
        <v>70</v>
      </c>
      <c r="C31" s="22" t="s">
        <v>227</v>
      </c>
      <c r="D31" s="22" t="s">
        <v>228</v>
      </c>
      <c r="E31" s="22" t="s">
        <v>142</v>
      </c>
      <c r="F31" s="22" t="s">
        <v>143</v>
      </c>
      <c r="G31" s="22" t="s">
        <v>237</v>
      </c>
      <c r="H31" s="22" t="s">
        <v>238</v>
      </c>
      <c r="I31" s="109">
        <v>516.72</v>
      </c>
      <c r="J31" s="109">
        <v>516.72</v>
      </c>
      <c r="K31" s="27"/>
      <c r="L31" s="27"/>
      <c r="M31" s="109">
        <v>516.72</v>
      </c>
      <c r="N31" s="27"/>
      <c r="O31" s="109"/>
      <c r="P31" s="109"/>
      <c r="Q31" s="109"/>
      <c r="R31" s="109"/>
      <c r="S31" s="109"/>
      <c r="T31" s="109"/>
      <c r="U31" s="109"/>
      <c r="V31" s="109"/>
      <c r="W31" s="109"/>
      <c r="X31" s="109"/>
    </row>
    <row r="32" ht="20.25" customHeight="1" spans="1:24">
      <c r="A32" s="22" t="s">
        <v>70</v>
      </c>
      <c r="B32" s="22" t="s">
        <v>70</v>
      </c>
      <c r="C32" s="22" t="s">
        <v>227</v>
      </c>
      <c r="D32" s="22" t="s">
        <v>228</v>
      </c>
      <c r="E32" s="22" t="s">
        <v>142</v>
      </c>
      <c r="F32" s="22" t="s">
        <v>143</v>
      </c>
      <c r="G32" s="22" t="s">
        <v>237</v>
      </c>
      <c r="H32" s="22" t="s">
        <v>238</v>
      </c>
      <c r="I32" s="109">
        <v>6717.36</v>
      </c>
      <c r="J32" s="109">
        <v>6717.36</v>
      </c>
      <c r="K32" s="27"/>
      <c r="L32" s="27"/>
      <c r="M32" s="109">
        <v>6717.36</v>
      </c>
      <c r="N32" s="27"/>
      <c r="O32" s="109"/>
      <c r="P32" s="109"/>
      <c r="Q32" s="109"/>
      <c r="R32" s="109"/>
      <c r="S32" s="109"/>
      <c r="T32" s="109"/>
      <c r="U32" s="109"/>
      <c r="V32" s="109"/>
      <c r="W32" s="109"/>
      <c r="X32" s="109"/>
    </row>
    <row r="33" ht="20.25" customHeight="1" spans="1:24">
      <c r="A33" s="22" t="s">
        <v>70</v>
      </c>
      <c r="B33" s="22" t="s">
        <v>70</v>
      </c>
      <c r="C33" s="22" t="s">
        <v>227</v>
      </c>
      <c r="D33" s="22" t="s">
        <v>228</v>
      </c>
      <c r="E33" s="22" t="s">
        <v>142</v>
      </c>
      <c r="F33" s="22" t="s">
        <v>143</v>
      </c>
      <c r="G33" s="22" t="s">
        <v>237</v>
      </c>
      <c r="H33" s="22" t="s">
        <v>238</v>
      </c>
      <c r="I33" s="109">
        <v>19635.36</v>
      </c>
      <c r="J33" s="109">
        <v>19635.36</v>
      </c>
      <c r="K33" s="27"/>
      <c r="L33" s="27"/>
      <c r="M33" s="109">
        <v>19635.36</v>
      </c>
      <c r="N33" s="27"/>
      <c r="O33" s="109"/>
      <c r="P33" s="109"/>
      <c r="Q33" s="109"/>
      <c r="R33" s="109"/>
      <c r="S33" s="109"/>
      <c r="T33" s="109"/>
      <c r="U33" s="109"/>
      <c r="V33" s="109"/>
      <c r="W33" s="109"/>
      <c r="X33" s="109"/>
    </row>
    <row r="34" ht="20.25" customHeight="1" spans="1:24">
      <c r="A34" s="22" t="s">
        <v>70</v>
      </c>
      <c r="B34" s="22" t="s">
        <v>70</v>
      </c>
      <c r="C34" s="22" t="s">
        <v>239</v>
      </c>
      <c r="D34" s="22" t="s">
        <v>240</v>
      </c>
      <c r="E34" s="22" t="s">
        <v>130</v>
      </c>
      <c r="F34" s="22" t="s">
        <v>131</v>
      </c>
      <c r="G34" s="22" t="s">
        <v>241</v>
      </c>
      <c r="H34" s="22" t="s">
        <v>242</v>
      </c>
      <c r="I34" s="109">
        <v>11466</v>
      </c>
      <c r="J34" s="109">
        <v>11466</v>
      </c>
      <c r="K34" s="27"/>
      <c r="L34" s="27"/>
      <c r="M34" s="109">
        <v>11466</v>
      </c>
      <c r="N34" s="27"/>
      <c r="O34" s="109"/>
      <c r="P34" s="109"/>
      <c r="Q34" s="109"/>
      <c r="R34" s="109"/>
      <c r="S34" s="109"/>
      <c r="T34" s="109"/>
      <c r="U34" s="109"/>
      <c r="V34" s="109"/>
      <c r="W34" s="109"/>
      <c r="X34" s="109"/>
    </row>
    <row r="35" ht="20.25" customHeight="1" spans="1:24">
      <c r="A35" s="22" t="s">
        <v>70</v>
      </c>
      <c r="B35" s="22" t="s">
        <v>70</v>
      </c>
      <c r="C35" s="22" t="s">
        <v>243</v>
      </c>
      <c r="D35" s="22" t="s">
        <v>244</v>
      </c>
      <c r="E35" s="22" t="s">
        <v>102</v>
      </c>
      <c r="F35" s="22" t="s">
        <v>103</v>
      </c>
      <c r="G35" s="22" t="s">
        <v>245</v>
      </c>
      <c r="H35" s="22" t="s">
        <v>246</v>
      </c>
      <c r="I35" s="109">
        <v>80000</v>
      </c>
      <c r="J35" s="109">
        <v>80000</v>
      </c>
      <c r="K35" s="27"/>
      <c r="L35" s="27"/>
      <c r="M35" s="109">
        <v>80000</v>
      </c>
      <c r="N35" s="27"/>
      <c r="O35" s="109"/>
      <c r="P35" s="109"/>
      <c r="Q35" s="109"/>
      <c r="R35" s="109"/>
      <c r="S35" s="109"/>
      <c r="T35" s="109"/>
      <c r="U35" s="109"/>
      <c r="V35" s="109"/>
      <c r="W35" s="109"/>
      <c r="X35" s="109"/>
    </row>
    <row r="36" ht="20.25" customHeight="1" spans="1:24">
      <c r="A36" s="22" t="s">
        <v>70</v>
      </c>
      <c r="B36" s="22" t="s">
        <v>70</v>
      </c>
      <c r="C36" s="22" t="s">
        <v>247</v>
      </c>
      <c r="D36" s="22" t="s">
        <v>248</v>
      </c>
      <c r="E36" s="22" t="s">
        <v>102</v>
      </c>
      <c r="F36" s="22" t="s">
        <v>103</v>
      </c>
      <c r="G36" s="22" t="s">
        <v>249</v>
      </c>
      <c r="H36" s="22" t="s">
        <v>250</v>
      </c>
      <c r="I36" s="109">
        <v>357600</v>
      </c>
      <c r="J36" s="109">
        <v>357600</v>
      </c>
      <c r="K36" s="27"/>
      <c r="L36" s="27"/>
      <c r="M36" s="109">
        <v>357600</v>
      </c>
      <c r="N36" s="27"/>
      <c r="O36" s="109"/>
      <c r="P36" s="109"/>
      <c r="Q36" s="109"/>
      <c r="R36" s="109"/>
      <c r="S36" s="109"/>
      <c r="T36" s="109"/>
      <c r="U36" s="109"/>
      <c r="V36" s="109"/>
      <c r="W36" s="109"/>
      <c r="X36" s="109"/>
    </row>
    <row r="37" ht="20.25" customHeight="1" spans="1:24">
      <c r="A37" s="22" t="s">
        <v>70</v>
      </c>
      <c r="B37" s="22" t="s">
        <v>70</v>
      </c>
      <c r="C37" s="22" t="s">
        <v>251</v>
      </c>
      <c r="D37" s="22" t="s">
        <v>252</v>
      </c>
      <c r="E37" s="22" t="s">
        <v>102</v>
      </c>
      <c r="F37" s="22" t="s">
        <v>103</v>
      </c>
      <c r="G37" s="22" t="s">
        <v>253</v>
      </c>
      <c r="H37" s="22" t="s">
        <v>252</v>
      </c>
      <c r="I37" s="109">
        <v>103838.64</v>
      </c>
      <c r="J37" s="109">
        <v>103838.64</v>
      </c>
      <c r="K37" s="27"/>
      <c r="L37" s="27"/>
      <c r="M37" s="109">
        <v>103838.64</v>
      </c>
      <c r="N37" s="27"/>
      <c r="O37" s="109"/>
      <c r="P37" s="109"/>
      <c r="Q37" s="109"/>
      <c r="R37" s="109"/>
      <c r="S37" s="109"/>
      <c r="T37" s="109"/>
      <c r="U37" s="109"/>
      <c r="V37" s="109"/>
      <c r="W37" s="109"/>
      <c r="X37" s="109"/>
    </row>
    <row r="38" ht="20.25" customHeight="1" spans="1:24">
      <c r="A38" s="22" t="s">
        <v>70</v>
      </c>
      <c r="B38" s="22" t="s">
        <v>70</v>
      </c>
      <c r="C38" s="22" t="s">
        <v>251</v>
      </c>
      <c r="D38" s="22" t="s">
        <v>252</v>
      </c>
      <c r="E38" s="22" t="s">
        <v>114</v>
      </c>
      <c r="F38" s="22" t="s">
        <v>115</v>
      </c>
      <c r="G38" s="22" t="s">
        <v>253</v>
      </c>
      <c r="H38" s="22" t="s">
        <v>252</v>
      </c>
      <c r="I38" s="109">
        <v>1856.88</v>
      </c>
      <c r="J38" s="109">
        <v>1856.88</v>
      </c>
      <c r="K38" s="27"/>
      <c r="L38" s="27"/>
      <c r="M38" s="109">
        <v>1856.88</v>
      </c>
      <c r="N38" s="27"/>
      <c r="O38" s="109"/>
      <c r="P38" s="109"/>
      <c r="Q38" s="109"/>
      <c r="R38" s="109"/>
      <c r="S38" s="109"/>
      <c r="T38" s="109"/>
      <c r="U38" s="109"/>
      <c r="V38" s="109"/>
      <c r="W38" s="109"/>
      <c r="X38" s="109"/>
    </row>
    <row r="39" ht="20.25" customHeight="1" spans="1:24">
      <c r="A39" s="22" t="s">
        <v>70</v>
      </c>
      <c r="B39" s="22" t="s">
        <v>70</v>
      </c>
      <c r="C39" s="22" t="s">
        <v>254</v>
      </c>
      <c r="D39" s="22" t="s">
        <v>149</v>
      </c>
      <c r="E39" s="22" t="s">
        <v>148</v>
      </c>
      <c r="F39" s="22" t="s">
        <v>149</v>
      </c>
      <c r="G39" s="22" t="s">
        <v>255</v>
      </c>
      <c r="H39" s="22" t="s">
        <v>149</v>
      </c>
      <c r="I39" s="109">
        <v>14789.28</v>
      </c>
      <c r="J39" s="109">
        <v>14789.28</v>
      </c>
      <c r="K39" s="27"/>
      <c r="L39" s="27"/>
      <c r="M39" s="109">
        <v>14789.28</v>
      </c>
      <c r="N39" s="27"/>
      <c r="O39" s="109"/>
      <c r="P39" s="109"/>
      <c r="Q39" s="109"/>
      <c r="R39" s="109"/>
      <c r="S39" s="109"/>
      <c r="T39" s="109"/>
      <c r="U39" s="109"/>
      <c r="V39" s="109"/>
      <c r="W39" s="109"/>
      <c r="X39" s="109"/>
    </row>
    <row r="40" ht="20.25" customHeight="1" spans="1:24">
      <c r="A40" s="22" t="s">
        <v>70</v>
      </c>
      <c r="B40" s="22" t="s">
        <v>70</v>
      </c>
      <c r="C40" s="22" t="s">
        <v>254</v>
      </c>
      <c r="D40" s="22" t="s">
        <v>149</v>
      </c>
      <c r="E40" s="22" t="s">
        <v>148</v>
      </c>
      <c r="F40" s="22" t="s">
        <v>149</v>
      </c>
      <c r="G40" s="22" t="s">
        <v>255</v>
      </c>
      <c r="H40" s="22" t="s">
        <v>149</v>
      </c>
      <c r="I40" s="109">
        <v>805410.24</v>
      </c>
      <c r="J40" s="109">
        <v>805410.24</v>
      </c>
      <c r="K40" s="27"/>
      <c r="L40" s="27"/>
      <c r="M40" s="109">
        <v>805410.24</v>
      </c>
      <c r="N40" s="27"/>
      <c r="O40" s="109"/>
      <c r="P40" s="109"/>
      <c r="Q40" s="109"/>
      <c r="R40" s="109"/>
      <c r="S40" s="109"/>
      <c r="T40" s="109"/>
      <c r="U40" s="109"/>
      <c r="V40" s="109"/>
      <c r="W40" s="109"/>
      <c r="X40" s="109"/>
    </row>
    <row r="41" ht="20.25" customHeight="1" spans="1:24">
      <c r="A41" s="22" t="s">
        <v>70</v>
      </c>
      <c r="B41" s="22" t="s">
        <v>70</v>
      </c>
      <c r="C41" s="22" t="s">
        <v>256</v>
      </c>
      <c r="D41" s="22" t="s">
        <v>193</v>
      </c>
      <c r="E41" s="22" t="s">
        <v>102</v>
      </c>
      <c r="F41" s="22" t="s">
        <v>103</v>
      </c>
      <c r="G41" s="22" t="s">
        <v>257</v>
      </c>
      <c r="H41" s="22" t="s">
        <v>193</v>
      </c>
      <c r="I41" s="109">
        <v>20000</v>
      </c>
      <c r="J41" s="109">
        <v>20000</v>
      </c>
      <c r="K41" s="27"/>
      <c r="L41" s="27"/>
      <c r="M41" s="109">
        <v>20000</v>
      </c>
      <c r="N41" s="27"/>
      <c r="O41" s="109"/>
      <c r="P41" s="109"/>
      <c r="Q41" s="109"/>
      <c r="R41" s="109"/>
      <c r="S41" s="109"/>
      <c r="T41" s="109"/>
      <c r="U41" s="109"/>
      <c r="V41" s="109"/>
      <c r="W41" s="109"/>
      <c r="X41" s="109"/>
    </row>
    <row r="42" ht="20.25" customHeight="1" spans="1:24">
      <c r="A42" s="22" t="s">
        <v>70</v>
      </c>
      <c r="B42" s="22" t="s">
        <v>70</v>
      </c>
      <c r="C42" s="22" t="s">
        <v>258</v>
      </c>
      <c r="D42" s="22" t="s">
        <v>259</v>
      </c>
      <c r="E42" s="22" t="s">
        <v>102</v>
      </c>
      <c r="F42" s="22" t="s">
        <v>103</v>
      </c>
      <c r="G42" s="22" t="s">
        <v>260</v>
      </c>
      <c r="H42" s="22" t="s">
        <v>261</v>
      </c>
      <c r="I42" s="109">
        <v>266500</v>
      </c>
      <c r="J42" s="109">
        <v>266500</v>
      </c>
      <c r="K42" s="27"/>
      <c r="L42" s="27"/>
      <c r="M42" s="109">
        <v>266500</v>
      </c>
      <c r="N42" s="27"/>
      <c r="O42" s="109"/>
      <c r="P42" s="109"/>
      <c r="Q42" s="109"/>
      <c r="R42" s="109"/>
      <c r="S42" s="109"/>
      <c r="T42" s="109"/>
      <c r="U42" s="109"/>
      <c r="V42" s="109"/>
      <c r="W42" s="109"/>
      <c r="X42" s="109"/>
    </row>
    <row r="43" ht="20.25" customHeight="1" spans="1:24">
      <c r="A43" s="22" t="s">
        <v>70</v>
      </c>
      <c r="B43" s="22" t="s">
        <v>70</v>
      </c>
      <c r="C43" s="22" t="s">
        <v>258</v>
      </c>
      <c r="D43" s="22" t="s">
        <v>259</v>
      </c>
      <c r="E43" s="22" t="s">
        <v>114</v>
      </c>
      <c r="F43" s="22" t="s">
        <v>115</v>
      </c>
      <c r="G43" s="22" t="s">
        <v>260</v>
      </c>
      <c r="H43" s="22" t="s">
        <v>261</v>
      </c>
      <c r="I43" s="109">
        <v>3108</v>
      </c>
      <c r="J43" s="109">
        <v>3108</v>
      </c>
      <c r="K43" s="27"/>
      <c r="L43" s="27"/>
      <c r="M43" s="109">
        <v>3108</v>
      </c>
      <c r="N43" s="27"/>
      <c r="O43" s="109"/>
      <c r="P43" s="109"/>
      <c r="Q43" s="109"/>
      <c r="R43" s="109"/>
      <c r="S43" s="109"/>
      <c r="T43" s="109"/>
      <c r="U43" s="109"/>
      <c r="V43" s="109"/>
      <c r="W43" s="109"/>
      <c r="X43" s="109"/>
    </row>
    <row r="44" ht="20.25" customHeight="1" spans="1:24">
      <c r="A44" s="22" t="s">
        <v>70</v>
      </c>
      <c r="B44" s="22" t="s">
        <v>70</v>
      </c>
      <c r="C44" s="22" t="s">
        <v>258</v>
      </c>
      <c r="D44" s="22" t="s">
        <v>259</v>
      </c>
      <c r="E44" s="22" t="s">
        <v>102</v>
      </c>
      <c r="F44" s="22" t="s">
        <v>103</v>
      </c>
      <c r="G44" s="22" t="s">
        <v>262</v>
      </c>
      <c r="H44" s="22" t="s">
        <v>263</v>
      </c>
      <c r="I44" s="109">
        <v>15000</v>
      </c>
      <c r="J44" s="109">
        <v>15000</v>
      </c>
      <c r="K44" s="27"/>
      <c r="L44" s="27"/>
      <c r="M44" s="109">
        <v>15000</v>
      </c>
      <c r="N44" s="27"/>
      <c r="O44" s="109"/>
      <c r="P44" s="109"/>
      <c r="Q44" s="109"/>
      <c r="R44" s="109"/>
      <c r="S44" s="109"/>
      <c r="T44" s="109"/>
      <c r="U44" s="109"/>
      <c r="V44" s="109"/>
      <c r="W44" s="109"/>
      <c r="X44" s="109"/>
    </row>
    <row r="45" ht="20.25" customHeight="1" spans="1:24">
      <c r="A45" s="22" t="s">
        <v>70</v>
      </c>
      <c r="B45" s="22" t="s">
        <v>70</v>
      </c>
      <c r="C45" s="22" t="s">
        <v>258</v>
      </c>
      <c r="D45" s="22" t="s">
        <v>259</v>
      </c>
      <c r="E45" s="22" t="s">
        <v>102</v>
      </c>
      <c r="F45" s="22" t="s">
        <v>103</v>
      </c>
      <c r="G45" s="22" t="s">
        <v>264</v>
      </c>
      <c r="H45" s="22" t="s">
        <v>265</v>
      </c>
      <c r="I45" s="109">
        <v>20000</v>
      </c>
      <c r="J45" s="109">
        <v>20000</v>
      </c>
      <c r="K45" s="27"/>
      <c r="L45" s="27"/>
      <c r="M45" s="109">
        <v>20000</v>
      </c>
      <c r="N45" s="27"/>
      <c r="O45" s="109"/>
      <c r="P45" s="109"/>
      <c r="Q45" s="109"/>
      <c r="R45" s="109"/>
      <c r="S45" s="109"/>
      <c r="T45" s="109"/>
      <c r="U45" s="109"/>
      <c r="V45" s="109"/>
      <c r="W45" s="109"/>
      <c r="X45" s="109"/>
    </row>
    <row r="46" ht="20.25" customHeight="1" spans="1:24">
      <c r="A46" s="22" t="s">
        <v>70</v>
      </c>
      <c r="B46" s="22" t="s">
        <v>70</v>
      </c>
      <c r="C46" s="22" t="s">
        <v>258</v>
      </c>
      <c r="D46" s="22" t="s">
        <v>259</v>
      </c>
      <c r="E46" s="22" t="s">
        <v>102</v>
      </c>
      <c r="F46" s="22" t="s">
        <v>103</v>
      </c>
      <c r="G46" s="22" t="s">
        <v>266</v>
      </c>
      <c r="H46" s="22" t="s">
        <v>267</v>
      </c>
      <c r="I46" s="109">
        <v>28000</v>
      </c>
      <c r="J46" s="109">
        <v>28000</v>
      </c>
      <c r="K46" s="27"/>
      <c r="L46" s="27"/>
      <c r="M46" s="109">
        <v>28000</v>
      </c>
      <c r="N46" s="27"/>
      <c r="O46" s="109"/>
      <c r="P46" s="109"/>
      <c r="Q46" s="109"/>
      <c r="R46" s="109"/>
      <c r="S46" s="109"/>
      <c r="T46" s="109"/>
      <c r="U46" s="109"/>
      <c r="V46" s="109"/>
      <c r="W46" s="109"/>
      <c r="X46" s="109"/>
    </row>
    <row r="47" ht="20.25" customHeight="1" spans="1:24">
      <c r="A47" s="22" t="s">
        <v>70</v>
      </c>
      <c r="B47" s="22" t="s">
        <v>70</v>
      </c>
      <c r="C47" s="22" t="s">
        <v>258</v>
      </c>
      <c r="D47" s="22" t="s">
        <v>259</v>
      </c>
      <c r="E47" s="22" t="s">
        <v>102</v>
      </c>
      <c r="F47" s="22" t="s">
        <v>103</v>
      </c>
      <c r="G47" s="22" t="s">
        <v>268</v>
      </c>
      <c r="H47" s="22" t="s">
        <v>269</v>
      </c>
      <c r="I47" s="109">
        <v>78500</v>
      </c>
      <c r="J47" s="109">
        <v>78500</v>
      </c>
      <c r="K47" s="27"/>
      <c r="L47" s="27"/>
      <c r="M47" s="109">
        <v>78500</v>
      </c>
      <c r="N47" s="27"/>
      <c r="O47" s="109"/>
      <c r="P47" s="109"/>
      <c r="Q47" s="109"/>
      <c r="R47" s="109"/>
      <c r="S47" s="109"/>
      <c r="T47" s="109"/>
      <c r="U47" s="109"/>
      <c r="V47" s="109"/>
      <c r="W47" s="109"/>
      <c r="X47" s="109"/>
    </row>
    <row r="48" ht="20.25" customHeight="1" spans="1:24">
      <c r="A48" s="22" t="s">
        <v>70</v>
      </c>
      <c r="B48" s="22" t="s">
        <v>70</v>
      </c>
      <c r="C48" s="22" t="s">
        <v>258</v>
      </c>
      <c r="D48" s="22" t="s">
        <v>259</v>
      </c>
      <c r="E48" s="22" t="s">
        <v>102</v>
      </c>
      <c r="F48" s="22" t="s">
        <v>103</v>
      </c>
      <c r="G48" s="22" t="s">
        <v>270</v>
      </c>
      <c r="H48" s="22" t="s">
        <v>271</v>
      </c>
      <c r="I48" s="109">
        <v>50000</v>
      </c>
      <c r="J48" s="109">
        <v>50000</v>
      </c>
      <c r="K48" s="27"/>
      <c r="L48" s="27"/>
      <c r="M48" s="109">
        <v>50000</v>
      </c>
      <c r="N48" s="27"/>
      <c r="O48" s="109"/>
      <c r="P48" s="109"/>
      <c r="Q48" s="109"/>
      <c r="R48" s="109"/>
      <c r="S48" s="109"/>
      <c r="T48" s="109"/>
      <c r="U48" s="109"/>
      <c r="V48" s="109"/>
      <c r="W48" s="109"/>
      <c r="X48" s="109"/>
    </row>
    <row r="49" ht="20.25" customHeight="1" spans="1:24">
      <c r="A49" s="22" t="s">
        <v>70</v>
      </c>
      <c r="B49" s="22" t="s">
        <v>70</v>
      </c>
      <c r="C49" s="22" t="s">
        <v>258</v>
      </c>
      <c r="D49" s="22" t="s">
        <v>259</v>
      </c>
      <c r="E49" s="22" t="s">
        <v>102</v>
      </c>
      <c r="F49" s="22" t="s">
        <v>103</v>
      </c>
      <c r="G49" s="22" t="s">
        <v>272</v>
      </c>
      <c r="H49" s="22" t="s">
        <v>273</v>
      </c>
      <c r="I49" s="109">
        <v>50000</v>
      </c>
      <c r="J49" s="109">
        <v>50000</v>
      </c>
      <c r="K49" s="27"/>
      <c r="L49" s="27"/>
      <c r="M49" s="109">
        <v>50000</v>
      </c>
      <c r="N49" s="27"/>
      <c r="O49" s="109"/>
      <c r="P49" s="109"/>
      <c r="Q49" s="109"/>
      <c r="R49" s="109"/>
      <c r="S49" s="109"/>
      <c r="T49" s="109"/>
      <c r="U49" s="109"/>
      <c r="V49" s="109"/>
      <c r="W49" s="109"/>
      <c r="X49" s="109"/>
    </row>
    <row r="50" ht="20.25" customHeight="1" spans="1:24">
      <c r="A50" s="22" t="s">
        <v>70</v>
      </c>
      <c r="B50" s="22" t="s">
        <v>70</v>
      </c>
      <c r="C50" s="22" t="s">
        <v>258</v>
      </c>
      <c r="D50" s="22" t="s">
        <v>259</v>
      </c>
      <c r="E50" s="22" t="s">
        <v>102</v>
      </c>
      <c r="F50" s="22" t="s">
        <v>103</v>
      </c>
      <c r="G50" s="22" t="s">
        <v>274</v>
      </c>
      <c r="H50" s="22" t="s">
        <v>275</v>
      </c>
      <c r="I50" s="109">
        <v>60000</v>
      </c>
      <c r="J50" s="109">
        <v>60000</v>
      </c>
      <c r="K50" s="27"/>
      <c r="L50" s="27"/>
      <c r="M50" s="109">
        <v>60000</v>
      </c>
      <c r="N50" s="27"/>
      <c r="O50" s="109"/>
      <c r="P50" s="109"/>
      <c r="Q50" s="109"/>
      <c r="R50" s="109"/>
      <c r="S50" s="109"/>
      <c r="T50" s="109"/>
      <c r="U50" s="109"/>
      <c r="V50" s="109"/>
      <c r="W50" s="109"/>
      <c r="X50" s="109"/>
    </row>
    <row r="51" ht="20.25" customHeight="1" spans="1:24">
      <c r="A51" s="22" t="s">
        <v>70</v>
      </c>
      <c r="B51" s="22" t="s">
        <v>70</v>
      </c>
      <c r="C51" s="22" t="s">
        <v>258</v>
      </c>
      <c r="D51" s="22" t="s">
        <v>259</v>
      </c>
      <c r="E51" s="22" t="s">
        <v>102</v>
      </c>
      <c r="F51" s="22" t="s">
        <v>103</v>
      </c>
      <c r="G51" s="22" t="s">
        <v>276</v>
      </c>
      <c r="H51" s="22" t="s">
        <v>277</v>
      </c>
      <c r="I51" s="109">
        <v>20000</v>
      </c>
      <c r="J51" s="109">
        <v>20000</v>
      </c>
      <c r="K51" s="27"/>
      <c r="L51" s="27"/>
      <c r="M51" s="109">
        <v>20000</v>
      </c>
      <c r="N51" s="27"/>
      <c r="O51" s="109"/>
      <c r="P51" s="109"/>
      <c r="Q51" s="109"/>
      <c r="R51" s="109"/>
      <c r="S51" s="109"/>
      <c r="T51" s="109"/>
      <c r="U51" s="109"/>
      <c r="V51" s="109"/>
      <c r="W51" s="109"/>
      <c r="X51" s="109"/>
    </row>
    <row r="52" ht="20.25" customHeight="1" spans="1:24">
      <c r="A52" s="22" t="s">
        <v>70</v>
      </c>
      <c r="B52" s="22" t="s">
        <v>70</v>
      </c>
      <c r="C52" s="22" t="s">
        <v>258</v>
      </c>
      <c r="D52" s="22" t="s">
        <v>259</v>
      </c>
      <c r="E52" s="22" t="s">
        <v>102</v>
      </c>
      <c r="F52" s="22" t="s">
        <v>103</v>
      </c>
      <c r="G52" s="22" t="s">
        <v>278</v>
      </c>
      <c r="H52" s="22" t="s">
        <v>279</v>
      </c>
      <c r="I52" s="109">
        <v>12000</v>
      </c>
      <c r="J52" s="109">
        <v>12000</v>
      </c>
      <c r="K52" s="27"/>
      <c r="L52" s="27"/>
      <c r="M52" s="109">
        <v>12000</v>
      </c>
      <c r="N52" s="27"/>
      <c r="O52" s="109"/>
      <c r="P52" s="109"/>
      <c r="Q52" s="109"/>
      <c r="R52" s="109"/>
      <c r="S52" s="109"/>
      <c r="T52" s="109"/>
      <c r="U52" s="109"/>
      <c r="V52" s="109"/>
      <c r="W52" s="109"/>
      <c r="X52" s="109"/>
    </row>
    <row r="53" ht="20.25" customHeight="1" spans="1:24">
      <c r="A53" s="22" t="s">
        <v>70</v>
      </c>
      <c r="B53" s="22" t="s">
        <v>70</v>
      </c>
      <c r="C53" s="22" t="s">
        <v>258</v>
      </c>
      <c r="D53" s="22" t="s">
        <v>259</v>
      </c>
      <c r="E53" s="22" t="s">
        <v>102</v>
      </c>
      <c r="F53" s="22" t="s">
        <v>103</v>
      </c>
      <c r="G53" s="22" t="s">
        <v>280</v>
      </c>
      <c r="H53" s="22" t="s">
        <v>281</v>
      </c>
      <c r="I53" s="109">
        <v>98500</v>
      </c>
      <c r="J53" s="109">
        <v>98500</v>
      </c>
      <c r="K53" s="27"/>
      <c r="L53" s="27"/>
      <c r="M53" s="109">
        <v>98500</v>
      </c>
      <c r="N53" s="27"/>
      <c r="O53" s="109"/>
      <c r="P53" s="109"/>
      <c r="Q53" s="109"/>
      <c r="R53" s="109"/>
      <c r="S53" s="109"/>
      <c r="T53" s="109"/>
      <c r="U53" s="109"/>
      <c r="V53" s="109"/>
      <c r="W53" s="109"/>
      <c r="X53" s="109"/>
    </row>
    <row r="54" ht="20.25" customHeight="1" spans="1:24">
      <c r="A54" s="22" t="s">
        <v>70</v>
      </c>
      <c r="B54" s="22" t="s">
        <v>70</v>
      </c>
      <c r="C54" s="22" t="s">
        <v>258</v>
      </c>
      <c r="D54" s="22" t="s">
        <v>259</v>
      </c>
      <c r="E54" s="22" t="s">
        <v>102</v>
      </c>
      <c r="F54" s="22" t="s">
        <v>103</v>
      </c>
      <c r="G54" s="22" t="s">
        <v>282</v>
      </c>
      <c r="H54" s="22" t="s">
        <v>283</v>
      </c>
      <c r="I54" s="109">
        <v>70000</v>
      </c>
      <c r="J54" s="109">
        <v>70000</v>
      </c>
      <c r="K54" s="27"/>
      <c r="L54" s="27"/>
      <c r="M54" s="109">
        <v>70000</v>
      </c>
      <c r="N54" s="27"/>
      <c r="O54" s="109"/>
      <c r="P54" s="109"/>
      <c r="Q54" s="109"/>
      <c r="R54" s="109"/>
      <c r="S54" s="109"/>
      <c r="T54" s="109"/>
      <c r="U54" s="109"/>
      <c r="V54" s="109"/>
      <c r="W54" s="109"/>
      <c r="X54" s="109"/>
    </row>
    <row r="55" ht="20.25" customHeight="1" spans="1:24">
      <c r="A55" s="22" t="s">
        <v>70</v>
      </c>
      <c r="B55" s="22" t="s">
        <v>70</v>
      </c>
      <c r="C55" s="22" t="s">
        <v>258</v>
      </c>
      <c r="D55" s="22" t="s">
        <v>259</v>
      </c>
      <c r="E55" s="22" t="s">
        <v>102</v>
      </c>
      <c r="F55" s="22" t="s">
        <v>103</v>
      </c>
      <c r="G55" s="22" t="s">
        <v>282</v>
      </c>
      <c r="H55" s="22" t="s">
        <v>283</v>
      </c>
      <c r="I55" s="109">
        <v>26300</v>
      </c>
      <c r="J55" s="109">
        <v>26300</v>
      </c>
      <c r="K55" s="27"/>
      <c r="L55" s="27"/>
      <c r="M55" s="109">
        <v>26300</v>
      </c>
      <c r="N55" s="27"/>
      <c r="O55" s="109"/>
      <c r="P55" s="109"/>
      <c r="Q55" s="109"/>
      <c r="R55" s="109"/>
      <c r="S55" s="109"/>
      <c r="T55" s="109"/>
      <c r="U55" s="109"/>
      <c r="V55" s="109"/>
      <c r="W55" s="109"/>
      <c r="X55" s="109"/>
    </row>
    <row r="56" ht="20.25" customHeight="1" spans="1:24">
      <c r="A56" s="22" t="s">
        <v>70</v>
      </c>
      <c r="B56" s="22" t="s">
        <v>70</v>
      </c>
      <c r="C56" s="22" t="s">
        <v>258</v>
      </c>
      <c r="D56" s="22" t="s">
        <v>259</v>
      </c>
      <c r="E56" s="22" t="s">
        <v>102</v>
      </c>
      <c r="F56" s="22" t="s">
        <v>103</v>
      </c>
      <c r="G56" s="22" t="s">
        <v>284</v>
      </c>
      <c r="H56" s="22" t="s">
        <v>285</v>
      </c>
      <c r="I56" s="109">
        <v>106400</v>
      </c>
      <c r="J56" s="109">
        <v>106400</v>
      </c>
      <c r="K56" s="27"/>
      <c r="L56" s="27"/>
      <c r="M56" s="109">
        <v>106400</v>
      </c>
      <c r="N56" s="27"/>
      <c r="O56" s="109"/>
      <c r="P56" s="109"/>
      <c r="Q56" s="109"/>
      <c r="R56" s="109"/>
      <c r="S56" s="109"/>
      <c r="T56" s="109"/>
      <c r="U56" s="109"/>
      <c r="V56" s="109"/>
      <c r="W56" s="109"/>
      <c r="X56" s="109"/>
    </row>
    <row r="57" ht="20.25" customHeight="1" spans="1:24">
      <c r="A57" s="22" t="s">
        <v>70</v>
      </c>
      <c r="B57" s="22" t="s">
        <v>70</v>
      </c>
      <c r="C57" s="22" t="s">
        <v>258</v>
      </c>
      <c r="D57" s="22" t="s">
        <v>259</v>
      </c>
      <c r="E57" s="22" t="s">
        <v>114</v>
      </c>
      <c r="F57" s="22" t="s">
        <v>115</v>
      </c>
      <c r="G57" s="22" t="s">
        <v>284</v>
      </c>
      <c r="H57" s="22" t="s">
        <v>285</v>
      </c>
      <c r="I57" s="109">
        <v>2800</v>
      </c>
      <c r="J57" s="109">
        <v>2800</v>
      </c>
      <c r="K57" s="27"/>
      <c r="L57" s="27"/>
      <c r="M57" s="109">
        <v>2800</v>
      </c>
      <c r="N57" s="27"/>
      <c r="O57" s="109"/>
      <c r="P57" s="109"/>
      <c r="Q57" s="109"/>
      <c r="R57" s="109"/>
      <c r="S57" s="109"/>
      <c r="T57" s="109"/>
      <c r="U57" s="109"/>
      <c r="V57" s="109"/>
      <c r="W57" s="109"/>
      <c r="X57" s="109"/>
    </row>
    <row r="58" ht="20.25" customHeight="1" spans="1:24">
      <c r="A58" s="22" t="s">
        <v>70</v>
      </c>
      <c r="B58" s="22" t="s">
        <v>70</v>
      </c>
      <c r="C58" s="22" t="s">
        <v>258</v>
      </c>
      <c r="D58" s="22" t="s">
        <v>259</v>
      </c>
      <c r="E58" s="22" t="s">
        <v>122</v>
      </c>
      <c r="F58" s="22" t="s">
        <v>123</v>
      </c>
      <c r="G58" s="22" t="s">
        <v>284</v>
      </c>
      <c r="H58" s="22" t="s">
        <v>285</v>
      </c>
      <c r="I58" s="109">
        <v>11700</v>
      </c>
      <c r="J58" s="109">
        <v>11700</v>
      </c>
      <c r="K58" s="27"/>
      <c r="L58" s="27"/>
      <c r="M58" s="109">
        <v>11700</v>
      </c>
      <c r="N58" s="27"/>
      <c r="O58" s="109"/>
      <c r="P58" s="109"/>
      <c r="Q58" s="109"/>
      <c r="R58" s="109"/>
      <c r="S58" s="109"/>
      <c r="T58" s="109"/>
      <c r="U58" s="109"/>
      <c r="V58" s="109"/>
      <c r="W58" s="109"/>
      <c r="X58" s="109"/>
    </row>
    <row r="59" ht="20.25" customHeight="1" spans="1:24">
      <c r="A59" s="22" t="s">
        <v>70</v>
      </c>
      <c r="B59" s="22" t="s">
        <v>70</v>
      </c>
      <c r="C59" s="22" t="s">
        <v>258</v>
      </c>
      <c r="D59" s="22" t="s">
        <v>259</v>
      </c>
      <c r="E59" s="22" t="s">
        <v>122</v>
      </c>
      <c r="F59" s="22" t="s">
        <v>123</v>
      </c>
      <c r="G59" s="22" t="s">
        <v>284</v>
      </c>
      <c r="H59" s="22" t="s">
        <v>285</v>
      </c>
      <c r="I59" s="109">
        <v>900</v>
      </c>
      <c r="J59" s="109">
        <v>900</v>
      </c>
      <c r="K59" s="27"/>
      <c r="L59" s="27"/>
      <c r="M59" s="109">
        <v>900</v>
      </c>
      <c r="N59" s="27"/>
      <c r="O59" s="109"/>
      <c r="P59" s="109"/>
      <c r="Q59" s="109"/>
      <c r="R59" s="109"/>
      <c r="S59" s="109"/>
      <c r="T59" s="109"/>
      <c r="U59" s="109"/>
      <c r="V59" s="109"/>
      <c r="W59" s="109"/>
      <c r="X59" s="109"/>
    </row>
    <row r="60" ht="20.25" customHeight="1" spans="1:24">
      <c r="A60" s="22" t="s">
        <v>70</v>
      </c>
      <c r="B60" s="22" t="s">
        <v>70</v>
      </c>
      <c r="C60" s="22" t="s">
        <v>258</v>
      </c>
      <c r="D60" s="22" t="s">
        <v>259</v>
      </c>
      <c r="E60" s="22" t="s">
        <v>102</v>
      </c>
      <c r="F60" s="22" t="s">
        <v>103</v>
      </c>
      <c r="G60" s="22" t="s">
        <v>286</v>
      </c>
      <c r="H60" s="22" t="s">
        <v>287</v>
      </c>
      <c r="I60" s="109">
        <v>15000</v>
      </c>
      <c r="J60" s="109">
        <v>15000</v>
      </c>
      <c r="K60" s="27"/>
      <c r="L60" s="27"/>
      <c r="M60" s="109">
        <v>15000</v>
      </c>
      <c r="N60" s="27"/>
      <c r="O60" s="109"/>
      <c r="P60" s="109"/>
      <c r="Q60" s="109"/>
      <c r="R60" s="109"/>
      <c r="S60" s="109"/>
      <c r="T60" s="109"/>
      <c r="U60" s="109"/>
      <c r="V60" s="109"/>
      <c r="W60" s="109"/>
      <c r="X60" s="109"/>
    </row>
    <row r="61" ht="20.25" customHeight="1" spans="1:24">
      <c r="A61" s="22" t="s">
        <v>70</v>
      </c>
      <c r="B61" s="22" t="s">
        <v>70</v>
      </c>
      <c r="C61" s="22" t="s">
        <v>288</v>
      </c>
      <c r="D61" s="22" t="s">
        <v>289</v>
      </c>
      <c r="E61" s="22" t="s">
        <v>122</v>
      </c>
      <c r="F61" s="22" t="s">
        <v>123</v>
      </c>
      <c r="G61" s="22" t="s">
        <v>290</v>
      </c>
      <c r="H61" s="22" t="s">
        <v>291</v>
      </c>
      <c r="I61" s="109">
        <v>160580</v>
      </c>
      <c r="J61" s="109">
        <v>160580</v>
      </c>
      <c r="K61" s="27"/>
      <c r="L61" s="27"/>
      <c r="M61" s="109">
        <v>160580</v>
      </c>
      <c r="N61" s="27"/>
      <c r="O61" s="109"/>
      <c r="P61" s="109"/>
      <c r="Q61" s="109"/>
      <c r="R61" s="109"/>
      <c r="S61" s="109"/>
      <c r="T61" s="109"/>
      <c r="U61" s="109"/>
      <c r="V61" s="109"/>
      <c r="W61" s="109"/>
      <c r="X61" s="109"/>
    </row>
    <row r="62" ht="20.25" customHeight="1" spans="1:24">
      <c r="A62" s="22" t="s">
        <v>70</v>
      </c>
      <c r="B62" s="22" t="s">
        <v>70</v>
      </c>
      <c r="C62" s="22" t="s">
        <v>288</v>
      </c>
      <c r="D62" s="22" t="s">
        <v>289</v>
      </c>
      <c r="E62" s="22" t="s">
        <v>122</v>
      </c>
      <c r="F62" s="22" t="s">
        <v>123</v>
      </c>
      <c r="G62" s="22" t="s">
        <v>241</v>
      </c>
      <c r="H62" s="22" t="s">
        <v>242</v>
      </c>
      <c r="I62" s="109">
        <v>39600</v>
      </c>
      <c r="J62" s="109">
        <v>39600</v>
      </c>
      <c r="K62" s="27"/>
      <c r="L62" s="27"/>
      <c r="M62" s="109">
        <v>39600</v>
      </c>
      <c r="N62" s="27"/>
      <c r="O62" s="109"/>
      <c r="P62" s="109"/>
      <c r="Q62" s="109"/>
      <c r="R62" s="109"/>
      <c r="S62" s="109"/>
      <c r="T62" s="109"/>
      <c r="U62" s="109"/>
      <c r="V62" s="109"/>
      <c r="W62" s="109"/>
      <c r="X62" s="109"/>
    </row>
    <row r="63" ht="20.25" customHeight="1" spans="1:24">
      <c r="A63" s="22" t="s">
        <v>70</v>
      </c>
      <c r="B63" s="22" t="s">
        <v>70</v>
      </c>
      <c r="C63" s="22" t="s">
        <v>288</v>
      </c>
      <c r="D63" s="22" t="s">
        <v>289</v>
      </c>
      <c r="E63" s="22" t="s">
        <v>122</v>
      </c>
      <c r="F63" s="22" t="s">
        <v>123</v>
      </c>
      <c r="G63" s="22" t="s">
        <v>241</v>
      </c>
      <c r="H63" s="22" t="s">
        <v>242</v>
      </c>
      <c r="I63" s="109">
        <v>187200</v>
      </c>
      <c r="J63" s="109">
        <v>187200</v>
      </c>
      <c r="K63" s="27"/>
      <c r="L63" s="27"/>
      <c r="M63" s="109">
        <v>187200</v>
      </c>
      <c r="N63" s="27"/>
      <c r="O63" s="109"/>
      <c r="P63" s="109"/>
      <c r="Q63" s="109"/>
      <c r="R63" s="109"/>
      <c r="S63" s="109"/>
      <c r="T63" s="109"/>
      <c r="U63" s="109"/>
      <c r="V63" s="109"/>
      <c r="W63" s="109"/>
      <c r="X63" s="109"/>
    </row>
    <row r="64" ht="20.25" customHeight="1" spans="1:24">
      <c r="A64" s="22" t="s">
        <v>70</v>
      </c>
      <c r="B64" s="22" t="s">
        <v>70</v>
      </c>
      <c r="C64" s="22" t="s">
        <v>292</v>
      </c>
      <c r="D64" s="22" t="s">
        <v>293</v>
      </c>
      <c r="E64" s="22" t="s">
        <v>102</v>
      </c>
      <c r="F64" s="22" t="s">
        <v>103</v>
      </c>
      <c r="G64" s="22" t="s">
        <v>221</v>
      </c>
      <c r="H64" s="22" t="s">
        <v>222</v>
      </c>
      <c r="I64" s="109">
        <v>615120</v>
      </c>
      <c r="J64" s="109">
        <v>615120</v>
      </c>
      <c r="K64" s="27"/>
      <c r="L64" s="27"/>
      <c r="M64" s="109">
        <v>615120</v>
      </c>
      <c r="N64" s="27"/>
      <c r="O64" s="109"/>
      <c r="P64" s="109"/>
      <c r="Q64" s="109"/>
      <c r="R64" s="109"/>
      <c r="S64" s="109"/>
      <c r="T64" s="109"/>
      <c r="U64" s="109"/>
      <c r="V64" s="109"/>
      <c r="W64" s="109"/>
      <c r="X64" s="109"/>
    </row>
    <row r="65" ht="20.25" customHeight="1" spans="1:24">
      <c r="A65" s="22" t="s">
        <v>70</v>
      </c>
      <c r="B65" s="22" t="s">
        <v>70</v>
      </c>
      <c r="C65" s="22" t="s">
        <v>292</v>
      </c>
      <c r="D65" s="22" t="s">
        <v>293</v>
      </c>
      <c r="E65" s="22" t="s">
        <v>102</v>
      </c>
      <c r="F65" s="22" t="s">
        <v>103</v>
      </c>
      <c r="G65" s="22" t="s">
        <v>221</v>
      </c>
      <c r="H65" s="22" t="s">
        <v>222</v>
      </c>
      <c r="I65" s="109">
        <v>380000</v>
      </c>
      <c r="J65" s="109">
        <v>380000</v>
      </c>
      <c r="K65" s="27"/>
      <c r="L65" s="27"/>
      <c r="M65" s="109">
        <v>380000</v>
      </c>
      <c r="N65" s="27"/>
      <c r="O65" s="109"/>
      <c r="P65" s="109"/>
      <c r="Q65" s="109"/>
      <c r="R65" s="109"/>
      <c r="S65" s="109"/>
      <c r="T65" s="109"/>
      <c r="U65" s="109"/>
      <c r="V65" s="109"/>
      <c r="W65" s="109"/>
      <c r="X65" s="109"/>
    </row>
    <row r="66" ht="20.25" customHeight="1" spans="1:24">
      <c r="A66" s="22" t="s">
        <v>70</v>
      </c>
      <c r="B66" s="22" t="s">
        <v>70</v>
      </c>
      <c r="C66" s="22" t="s">
        <v>294</v>
      </c>
      <c r="D66" s="22" t="s">
        <v>295</v>
      </c>
      <c r="E66" s="22" t="s">
        <v>114</v>
      </c>
      <c r="F66" s="22" t="s">
        <v>115</v>
      </c>
      <c r="G66" s="22" t="s">
        <v>221</v>
      </c>
      <c r="H66" s="22" t="s">
        <v>222</v>
      </c>
      <c r="I66" s="109">
        <v>9000</v>
      </c>
      <c r="J66" s="109">
        <v>9000</v>
      </c>
      <c r="K66" s="27"/>
      <c r="L66" s="27"/>
      <c r="M66" s="109">
        <v>9000</v>
      </c>
      <c r="N66" s="27"/>
      <c r="O66" s="109"/>
      <c r="P66" s="109"/>
      <c r="Q66" s="109"/>
      <c r="R66" s="109"/>
      <c r="S66" s="109"/>
      <c r="T66" s="109"/>
      <c r="U66" s="109"/>
      <c r="V66" s="109"/>
      <c r="W66" s="109"/>
      <c r="X66" s="109"/>
    </row>
    <row r="67" ht="20.25" customHeight="1" spans="1:24">
      <c r="A67" s="22" t="s">
        <v>70</v>
      </c>
      <c r="B67" s="22" t="s">
        <v>70</v>
      </c>
      <c r="C67" s="22" t="s">
        <v>294</v>
      </c>
      <c r="D67" s="22" t="s">
        <v>295</v>
      </c>
      <c r="E67" s="22" t="s">
        <v>114</v>
      </c>
      <c r="F67" s="22" t="s">
        <v>115</v>
      </c>
      <c r="G67" s="22" t="s">
        <v>225</v>
      </c>
      <c r="H67" s="22" t="s">
        <v>226</v>
      </c>
      <c r="I67" s="109">
        <v>8400</v>
      </c>
      <c r="J67" s="109">
        <v>8400</v>
      </c>
      <c r="K67" s="27"/>
      <c r="L67" s="27"/>
      <c r="M67" s="109">
        <v>8400</v>
      </c>
      <c r="N67" s="27"/>
      <c r="O67" s="109"/>
      <c r="P67" s="109"/>
      <c r="Q67" s="109"/>
      <c r="R67" s="109"/>
      <c r="S67" s="109"/>
      <c r="T67" s="109"/>
      <c r="U67" s="109"/>
      <c r="V67" s="109"/>
      <c r="W67" s="109"/>
      <c r="X67" s="109"/>
    </row>
    <row r="68" ht="20.25" customHeight="1" spans="1:24">
      <c r="A68" s="22" t="s">
        <v>70</v>
      </c>
      <c r="B68" s="22" t="s">
        <v>70</v>
      </c>
      <c r="C68" s="22" t="s">
        <v>294</v>
      </c>
      <c r="D68" s="22" t="s">
        <v>295</v>
      </c>
      <c r="E68" s="22" t="s">
        <v>114</v>
      </c>
      <c r="F68" s="22" t="s">
        <v>115</v>
      </c>
      <c r="G68" s="22" t="s">
        <v>225</v>
      </c>
      <c r="H68" s="22" t="s">
        <v>226</v>
      </c>
      <c r="I68" s="109">
        <v>9600</v>
      </c>
      <c r="J68" s="109">
        <v>9600</v>
      </c>
      <c r="K68" s="27"/>
      <c r="L68" s="27"/>
      <c r="M68" s="109">
        <v>9600</v>
      </c>
      <c r="N68" s="27"/>
      <c r="O68" s="109"/>
      <c r="P68" s="109"/>
      <c r="Q68" s="109"/>
      <c r="R68" s="109"/>
      <c r="S68" s="109"/>
      <c r="T68" s="109"/>
      <c r="U68" s="109"/>
      <c r="V68" s="109"/>
      <c r="W68" s="109"/>
      <c r="X68" s="109"/>
    </row>
    <row r="69" ht="20.25" customHeight="1" spans="1:24">
      <c r="A69" s="22" t="s">
        <v>70</v>
      </c>
      <c r="B69" s="22" t="s">
        <v>70</v>
      </c>
      <c r="C69" s="22" t="s">
        <v>296</v>
      </c>
      <c r="D69" s="22" t="s">
        <v>297</v>
      </c>
      <c r="E69" s="22" t="s">
        <v>102</v>
      </c>
      <c r="F69" s="22" t="s">
        <v>103</v>
      </c>
      <c r="G69" s="22" t="s">
        <v>298</v>
      </c>
      <c r="H69" s="22" t="s">
        <v>299</v>
      </c>
      <c r="I69" s="109">
        <v>2352000</v>
      </c>
      <c r="J69" s="109">
        <v>2352000</v>
      </c>
      <c r="K69" s="27"/>
      <c r="L69" s="27"/>
      <c r="M69" s="109">
        <v>2352000</v>
      </c>
      <c r="N69" s="27"/>
      <c r="O69" s="109"/>
      <c r="P69" s="109"/>
      <c r="Q69" s="109"/>
      <c r="R69" s="109"/>
      <c r="S69" s="109"/>
      <c r="T69" s="109"/>
      <c r="U69" s="109"/>
      <c r="V69" s="109"/>
      <c r="W69" s="109"/>
      <c r="X69" s="109"/>
    </row>
    <row r="70" ht="17.25" customHeight="1" spans="1:24">
      <c r="A70" s="67" t="s">
        <v>188</v>
      </c>
      <c r="B70" s="68"/>
      <c r="C70" s="180"/>
      <c r="D70" s="180"/>
      <c r="E70" s="180"/>
      <c r="F70" s="180"/>
      <c r="G70" s="180"/>
      <c r="H70" s="181"/>
      <c r="I70" s="109">
        <v>12424114.08</v>
      </c>
      <c r="J70" s="109">
        <v>12424114.08</v>
      </c>
      <c r="K70" s="109"/>
      <c r="L70" s="109"/>
      <c r="M70" s="109">
        <v>12424114.08</v>
      </c>
      <c r="N70" s="109"/>
      <c r="O70" s="109"/>
      <c r="P70" s="109"/>
      <c r="Q70" s="109"/>
      <c r="R70" s="109"/>
      <c r="S70" s="109"/>
      <c r="T70" s="109"/>
      <c r="U70" s="109"/>
      <c r="V70" s="109"/>
      <c r="W70" s="109"/>
      <c r="X70" s="109"/>
    </row>
  </sheetData>
  <mergeCells count="31">
    <mergeCell ref="A3:X3"/>
    <mergeCell ref="A4:H4"/>
    <mergeCell ref="I5:X5"/>
    <mergeCell ref="J6:N6"/>
    <mergeCell ref="O6:Q6"/>
    <mergeCell ref="S6:X6"/>
    <mergeCell ref="A70:H7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6"/>
      <c r="E2" s="42"/>
      <c r="F2" s="42"/>
      <c r="G2" s="42"/>
      <c r="H2" s="42"/>
      <c r="U2" s="166"/>
      <c r="W2" s="171" t="s">
        <v>300</v>
      </c>
    </row>
    <row r="3" ht="46.5" customHeight="1" spans="1:23">
      <c r="A3" s="44" t="str">
        <f>"2025"&amp;"年部门项目支出预算表"</f>
        <v>2025年部门项目支出预算表</v>
      </c>
      <c r="B3" s="44"/>
      <c r="C3" s="44"/>
      <c r="D3" s="44"/>
      <c r="E3" s="44"/>
      <c r="F3" s="44"/>
      <c r="G3" s="44"/>
      <c r="H3" s="44"/>
      <c r="I3" s="44"/>
      <c r="J3" s="44"/>
      <c r="K3" s="44"/>
      <c r="L3" s="44"/>
      <c r="M3" s="44"/>
      <c r="N3" s="44"/>
      <c r="O3" s="44"/>
      <c r="P3" s="44"/>
      <c r="Q3" s="44"/>
      <c r="R3" s="44"/>
      <c r="S3" s="44"/>
      <c r="T3" s="44"/>
      <c r="U3" s="44"/>
      <c r="V3" s="44"/>
      <c r="W3" s="44"/>
    </row>
    <row r="4" ht="13.5" customHeight="1" spans="1:23">
      <c r="A4" s="45" t="str">
        <f>"单位名称："&amp;"昆明市晋宁区司法局"</f>
        <v>单位名称：昆明市晋宁区司法局</v>
      </c>
      <c r="B4" s="46"/>
      <c r="C4" s="46"/>
      <c r="D4" s="46"/>
      <c r="E4" s="46"/>
      <c r="F4" s="46"/>
      <c r="G4" s="46"/>
      <c r="H4" s="46"/>
      <c r="I4" s="47"/>
      <c r="J4" s="47"/>
      <c r="K4" s="47"/>
      <c r="L4" s="47"/>
      <c r="M4" s="47"/>
      <c r="N4" s="47"/>
      <c r="O4" s="47"/>
      <c r="P4" s="47"/>
      <c r="Q4" s="47"/>
      <c r="U4" s="166"/>
      <c r="W4" s="149" t="s">
        <v>1</v>
      </c>
    </row>
    <row r="5" ht="21.75" customHeight="1" spans="1:23">
      <c r="A5" s="49" t="s">
        <v>301</v>
      </c>
      <c r="B5" s="50" t="s">
        <v>199</v>
      </c>
      <c r="C5" s="49" t="s">
        <v>200</v>
      </c>
      <c r="D5" s="49" t="s">
        <v>302</v>
      </c>
      <c r="E5" s="50" t="s">
        <v>201</v>
      </c>
      <c r="F5" s="50" t="s">
        <v>202</v>
      </c>
      <c r="G5" s="50" t="s">
        <v>303</v>
      </c>
      <c r="H5" s="50" t="s">
        <v>304</v>
      </c>
      <c r="I5" s="63" t="s">
        <v>55</v>
      </c>
      <c r="J5" s="13" t="s">
        <v>305</v>
      </c>
      <c r="K5" s="14"/>
      <c r="L5" s="14"/>
      <c r="M5" s="37"/>
      <c r="N5" s="13" t="s">
        <v>207</v>
      </c>
      <c r="O5" s="14"/>
      <c r="P5" s="37"/>
      <c r="Q5" s="50" t="s">
        <v>61</v>
      </c>
      <c r="R5" s="13" t="s">
        <v>62</v>
      </c>
      <c r="S5" s="14"/>
      <c r="T5" s="14"/>
      <c r="U5" s="14"/>
      <c r="V5" s="14"/>
      <c r="W5" s="37"/>
    </row>
    <row r="6" ht="21.75" customHeight="1" spans="1:23">
      <c r="A6" s="51"/>
      <c r="B6" s="64"/>
      <c r="C6" s="51"/>
      <c r="D6" s="51"/>
      <c r="E6" s="52"/>
      <c r="F6" s="52"/>
      <c r="G6" s="52"/>
      <c r="H6" s="52"/>
      <c r="I6" s="64"/>
      <c r="J6" s="167" t="s">
        <v>58</v>
      </c>
      <c r="K6" s="168"/>
      <c r="L6" s="50" t="s">
        <v>59</v>
      </c>
      <c r="M6" s="50" t="s">
        <v>60</v>
      </c>
      <c r="N6" s="50" t="s">
        <v>58</v>
      </c>
      <c r="O6" s="50" t="s">
        <v>59</v>
      </c>
      <c r="P6" s="50" t="s">
        <v>60</v>
      </c>
      <c r="Q6" s="52"/>
      <c r="R6" s="50" t="s">
        <v>57</v>
      </c>
      <c r="S6" s="50" t="s">
        <v>64</v>
      </c>
      <c r="T6" s="50" t="s">
        <v>213</v>
      </c>
      <c r="U6" s="50" t="s">
        <v>66</v>
      </c>
      <c r="V6" s="50" t="s">
        <v>67</v>
      </c>
      <c r="W6" s="50" t="s">
        <v>68</v>
      </c>
    </row>
    <row r="7" ht="21" customHeight="1" spans="1:23">
      <c r="A7" s="64"/>
      <c r="B7" s="64"/>
      <c r="C7" s="64"/>
      <c r="D7" s="64"/>
      <c r="E7" s="64"/>
      <c r="F7" s="64"/>
      <c r="G7" s="64"/>
      <c r="H7" s="64"/>
      <c r="I7" s="64"/>
      <c r="J7" s="169" t="s">
        <v>57</v>
      </c>
      <c r="K7" s="170"/>
      <c r="L7" s="64"/>
      <c r="M7" s="64"/>
      <c r="N7" s="64"/>
      <c r="O7" s="64"/>
      <c r="P7" s="64"/>
      <c r="Q7" s="64"/>
      <c r="R7" s="64"/>
      <c r="S7" s="64"/>
      <c r="T7" s="64"/>
      <c r="U7" s="64"/>
      <c r="V7" s="64"/>
      <c r="W7" s="64"/>
    </row>
    <row r="8" ht="39.75" customHeight="1" spans="1:23">
      <c r="A8" s="54"/>
      <c r="B8" s="56"/>
      <c r="C8" s="54"/>
      <c r="D8" s="54"/>
      <c r="E8" s="55"/>
      <c r="F8" s="55"/>
      <c r="G8" s="55"/>
      <c r="H8" s="55"/>
      <c r="I8" s="56"/>
      <c r="J8" s="18" t="s">
        <v>57</v>
      </c>
      <c r="K8" s="18" t="s">
        <v>306</v>
      </c>
      <c r="L8" s="55"/>
      <c r="M8" s="55"/>
      <c r="N8" s="55"/>
      <c r="O8" s="55"/>
      <c r="P8" s="55"/>
      <c r="Q8" s="55"/>
      <c r="R8" s="55"/>
      <c r="S8" s="55"/>
      <c r="T8" s="55"/>
      <c r="U8" s="56"/>
      <c r="V8" s="55"/>
      <c r="W8" s="55"/>
    </row>
    <row r="9" ht="15" customHeight="1" spans="1:23">
      <c r="A9" s="57">
        <v>1</v>
      </c>
      <c r="B9" s="57">
        <v>2</v>
      </c>
      <c r="C9" s="57">
        <v>3</v>
      </c>
      <c r="D9" s="57">
        <v>4</v>
      </c>
      <c r="E9" s="57">
        <v>5</v>
      </c>
      <c r="F9" s="57">
        <v>6</v>
      </c>
      <c r="G9" s="57">
        <v>7</v>
      </c>
      <c r="H9" s="57">
        <v>8</v>
      </c>
      <c r="I9" s="57">
        <v>9</v>
      </c>
      <c r="J9" s="57">
        <v>10</v>
      </c>
      <c r="K9" s="57">
        <v>11</v>
      </c>
      <c r="L9" s="70">
        <v>12</v>
      </c>
      <c r="M9" s="70">
        <v>13</v>
      </c>
      <c r="N9" s="70">
        <v>14</v>
      </c>
      <c r="O9" s="70">
        <v>15</v>
      </c>
      <c r="P9" s="70">
        <v>16</v>
      </c>
      <c r="Q9" s="70">
        <v>17</v>
      </c>
      <c r="R9" s="70">
        <v>18</v>
      </c>
      <c r="S9" s="70">
        <v>19</v>
      </c>
      <c r="T9" s="70">
        <v>20</v>
      </c>
      <c r="U9" s="57">
        <v>21</v>
      </c>
      <c r="V9" s="70">
        <v>22</v>
      </c>
      <c r="W9" s="57">
        <v>23</v>
      </c>
    </row>
    <row r="10" ht="21.75" customHeight="1" spans="1:23">
      <c r="A10" s="99" t="s">
        <v>307</v>
      </c>
      <c r="B10" s="99" t="s">
        <v>308</v>
      </c>
      <c r="C10" s="99" t="s">
        <v>309</v>
      </c>
      <c r="D10" s="99" t="s">
        <v>70</v>
      </c>
      <c r="E10" s="99" t="s">
        <v>104</v>
      </c>
      <c r="F10" s="99" t="s">
        <v>105</v>
      </c>
      <c r="G10" s="99" t="s">
        <v>260</v>
      </c>
      <c r="H10" s="99" t="s">
        <v>261</v>
      </c>
      <c r="I10" s="109">
        <v>30000</v>
      </c>
      <c r="J10" s="109">
        <v>30000</v>
      </c>
      <c r="K10" s="109">
        <v>30000</v>
      </c>
      <c r="L10" s="109"/>
      <c r="M10" s="109"/>
      <c r="N10" s="109"/>
      <c r="O10" s="109"/>
      <c r="P10" s="109"/>
      <c r="Q10" s="109"/>
      <c r="R10" s="109"/>
      <c r="S10" s="109"/>
      <c r="T10" s="109"/>
      <c r="U10" s="109"/>
      <c r="V10" s="109"/>
      <c r="W10" s="109"/>
    </row>
    <row r="11" ht="21.75" customHeight="1" spans="1:23">
      <c r="A11" s="99" t="s">
        <v>307</v>
      </c>
      <c r="B11" s="99" t="s">
        <v>308</v>
      </c>
      <c r="C11" s="99" t="s">
        <v>309</v>
      </c>
      <c r="D11" s="99" t="s">
        <v>70</v>
      </c>
      <c r="E11" s="99" t="s">
        <v>104</v>
      </c>
      <c r="F11" s="99" t="s">
        <v>105</v>
      </c>
      <c r="G11" s="99" t="s">
        <v>280</v>
      </c>
      <c r="H11" s="99" t="s">
        <v>281</v>
      </c>
      <c r="I11" s="109">
        <v>220000</v>
      </c>
      <c r="J11" s="109">
        <v>220000</v>
      </c>
      <c r="K11" s="109">
        <v>220000</v>
      </c>
      <c r="L11" s="109"/>
      <c r="M11" s="109"/>
      <c r="N11" s="109"/>
      <c r="O11" s="109"/>
      <c r="P11" s="109"/>
      <c r="Q11" s="109"/>
      <c r="R11" s="109"/>
      <c r="S11" s="109"/>
      <c r="T11" s="109"/>
      <c r="U11" s="109"/>
      <c r="V11" s="109"/>
      <c r="W11" s="109"/>
    </row>
    <row r="12" ht="21.75" customHeight="1" spans="1:23">
      <c r="A12" s="99" t="s">
        <v>307</v>
      </c>
      <c r="B12" s="99" t="s">
        <v>310</v>
      </c>
      <c r="C12" s="99" t="s">
        <v>311</v>
      </c>
      <c r="D12" s="99" t="s">
        <v>70</v>
      </c>
      <c r="E12" s="99" t="s">
        <v>106</v>
      </c>
      <c r="F12" s="99" t="s">
        <v>107</v>
      </c>
      <c r="G12" s="99" t="s">
        <v>262</v>
      </c>
      <c r="H12" s="99" t="s">
        <v>263</v>
      </c>
      <c r="I12" s="109">
        <v>150000</v>
      </c>
      <c r="J12" s="109">
        <v>150000</v>
      </c>
      <c r="K12" s="109">
        <v>150000</v>
      </c>
      <c r="L12" s="109"/>
      <c r="M12" s="109"/>
      <c r="N12" s="109"/>
      <c r="O12" s="109"/>
      <c r="P12" s="109"/>
      <c r="Q12" s="109"/>
      <c r="R12" s="109"/>
      <c r="S12" s="109"/>
      <c r="T12" s="109"/>
      <c r="U12" s="109"/>
      <c r="V12" s="109"/>
      <c r="W12" s="109"/>
    </row>
    <row r="13" ht="21.75" customHeight="1" spans="1:23">
      <c r="A13" s="99" t="s">
        <v>307</v>
      </c>
      <c r="B13" s="99" t="s">
        <v>312</v>
      </c>
      <c r="C13" s="99" t="s">
        <v>313</v>
      </c>
      <c r="D13" s="99" t="s">
        <v>70</v>
      </c>
      <c r="E13" s="99" t="s">
        <v>112</v>
      </c>
      <c r="F13" s="99" t="s">
        <v>113</v>
      </c>
      <c r="G13" s="99" t="s">
        <v>278</v>
      </c>
      <c r="H13" s="99" t="s">
        <v>279</v>
      </c>
      <c r="I13" s="109">
        <v>40000</v>
      </c>
      <c r="J13" s="109">
        <v>40000</v>
      </c>
      <c r="K13" s="109">
        <v>40000</v>
      </c>
      <c r="L13" s="109"/>
      <c r="M13" s="109"/>
      <c r="N13" s="109"/>
      <c r="O13" s="109"/>
      <c r="P13" s="109"/>
      <c r="Q13" s="109"/>
      <c r="R13" s="109"/>
      <c r="S13" s="109"/>
      <c r="T13" s="109"/>
      <c r="U13" s="109"/>
      <c r="V13" s="109"/>
      <c r="W13" s="109"/>
    </row>
    <row r="14" ht="21.75" customHeight="1" spans="1:23">
      <c r="A14" s="99" t="s">
        <v>307</v>
      </c>
      <c r="B14" s="99" t="s">
        <v>312</v>
      </c>
      <c r="C14" s="99" t="s">
        <v>313</v>
      </c>
      <c r="D14" s="99" t="s">
        <v>70</v>
      </c>
      <c r="E14" s="99" t="s">
        <v>112</v>
      </c>
      <c r="F14" s="99" t="s">
        <v>113</v>
      </c>
      <c r="G14" s="99" t="s">
        <v>280</v>
      </c>
      <c r="H14" s="99" t="s">
        <v>281</v>
      </c>
      <c r="I14" s="109">
        <v>60000</v>
      </c>
      <c r="J14" s="109">
        <v>60000</v>
      </c>
      <c r="K14" s="109">
        <v>60000</v>
      </c>
      <c r="L14" s="109"/>
      <c r="M14" s="109"/>
      <c r="N14" s="109"/>
      <c r="O14" s="109"/>
      <c r="P14" s="109"/>
      <c r="Q14" s="109"/>
      <c r="R14" s="109"/>
      <c r="S14" s="109"/>
      <c r="T14" s="109"/>
      <c r="U14" s="109"/>
      <c r="V14" s="109"/>
      <c r="W14" s="109"/>
    </row>
    <row r="15" ht="21.75" customHeight="1" spans="1:23">
      <c r="A15" s="99" t="s">
        <v>307</v>
      </c>
      <c r="B15" s="99" t="s">
        <v>314</v>
      </c>
      <c r="C15" s="99" t="s">
        <v>315</v>
      </c>
      <c r="D15" s="99" t="s">
        <v>70</v>
      </c>
      <c r="E15" s="99" t="s">
        <v>108</v>
      </c>
      <c r="F15" s="99" t="s">
        <v>109</v>
      </c>
      <c r="G15" s="99" t="s">
        <v>260</v>
      </c>
      <c r="H15" s="99" t="s">
        <v>261</v>
      </c>
      <c r="I15" s="109">
        <v>50000</v>
      </c>
      <c r="J15" s="109">
        <v>50000</v>
      </c>
      <c r="K15" s="109">
        <v>50000</v>
      </c>
      <c r="L15" s="109"/>
      <c r="M15" s="109"/>
      <c r="N15" s="109"/>
      <c r="O15" s="109"/>
      <c r="P15" s="109"/>
      <c r="Q15" s="109"/>
      <c r="R15" s="109"/>
      <c r="S15" s="109"/>
      <c r="T15" s="109"/>
      <c r="U15" s="109"/>
      <c r="V15" s="109"/>
      <c r="W15" s="109"/>
    </row>
    <row r="16" ht="21.75" customHeight="1" spans="1:23">
      <c r="A16" s="99" t="s">
        <v>307</v>
      </c>
      <c r="B16" s="99" t="s">
        <v>314</v>
      </c>
      <c r="C16" s="99" t="s">
        <v>315</v>
      </c>
      <c r="D16" s="99" t="s">
        <v>70</v>
      </c>
      <c r="E16" s="99" t="s">
        <v>108</v>
      </c>
      <c r="F16" s="99" t="s">
        <v>109</v>
      </c>
      <c r="G16" s="99" t="s">
        <v>280</v>
      </c>
      <c r="H16" s="99" t="s">
        <v>281</v>
      </c>
      <c r="I16" s="109">
        <v>20000</v>
      </c>
      <c r="J16" s="109">
        <v>20000</v>
      </c>
      <c r="K16" s="109">
        <v>20000</v>
      </c>
      <c r="L16" s="109"/>
      <c r="M16" s="109"/>
      <c r="N16" s="109"/>
      <c r="O16" s="109"/>
      <c r="P16" s="109"/>
      <c r="Q16" s="109"/>
      <c r="R16" s="109"/>
      <c r="S16" s="109"/>
      <c r="T16" s="109"/>
      <c r="U16" s="109"/>
      <c r="V16" s="109"/>
      <c r="W16" s="109"/>
    </row>
    <row r="17" ht="21.75" customHeight="1" spans="1:23">
      <c r="A17" s="99" t="s">
        <v>307</v>
      </c>
      <c r="B17" s="99" t="s">
        <v>316</v>
      </c>
      <c r="C17" s="99" t="s">
        <v>317</v>
      </c>
      <c r="D17" s="99" t="s">
        <v>70</v>
      </c>
      <c r="E17" s="99" t="s">
        <v>110</v>
      </c>
      <c r="F17" s="99" t="s">
        <v>111</v>
      </c>
      <c r="G17" s="99" t="s">
        <v>260</v>
      </c>
      <c r="H17" s="99" t="s">
        <v>261</v>
      </c>
      <c r="I17" s="109">
        <v>100000</v>
      </c>
      <c r="J17" s="109">
        <v>100000</v>
      </c>
      <c r="K17" s="109">
        <v>100000</v>
      </c>
      <c r="L17" s="109"/>
      <c r="M17" s="109"/>
      <c r="N17" s="109"/>
      <c r="O17" s="109"/>
      <c r="P17" s="109"/>
      <c r="Q17" s="109"/>
      <c r="R17" s="109"/>
      <c r="S17" s="109"/>
      <c r="T17" s="109"/>
      <c r="U17" s="109"/>
      <c r="V17" s="109"/>
      <c r="W17" s="109"/>
    </row>
    <row r="18" ht="21.75" customHeight="1" spans="1:23">
      <c r="A18" s="99" t="s">
        <v>307</v>
      </c>
      <c r="B18" s="99" t="s">
        <v>316</v>
      </c>
      <c r="C18" s="99" t="s">
        <v>317</v>
      </c>
      <c r="D18" s="99" t="s">
        <v>70</v>
      </c>
      <c r="E18" s="99" t="s">
        <v>110</v>
      </c>
      <c r="F18" s="99" t="s">
        <v>111</v>
      </c>
      <c r="G18" s="99" t="s">
        <v>318</v>
      </c>
      <c r="H18" s="99" t="s">
        <v>319</v>
      </c>
      <c r="I18" s="109">
        <v>100000</v>
      </c>
      <c r="J18" s="109">
        <v>100000</v>
      </c>
      <c r="K18" s="109">
        <v>100000</v>
      </c>
      <c r="L18" s="109"/>
      <c r="M18" s="109"/>
      <c r="N18" s="109"/>
      <c r="O18" s="109"/>
      <c r="P18" s="109"/>
      <c r="Q18" s="109"/>
      <c r="R18" s="109"/>
      <c r="S18" s="109"/>
      <c r="T18" s="109"/>
      <c r="U18" s="109"/>
      <c r="V18" s="109"/>
      <c r="W18" s="109"/>
    </row>
    <row r="19" ht="21.75" customHeight="1" spans="1:23">
      <c r="A19" s="99" t="s">
        <v>307</v>
      </c>
      <c r="B19" s="99" t="s">
        <v>320</v>
      </c>
      <c r="C19" s="99" t="s">
        <v>321</v>
      </c>
      <c r="D19" s="99" t="s">
        <v>70</v>
      </c>
      <c r="E19" s="99" t="s">
        <v>116</v>
      </c>
      <c r="F19" s="99" t="s">
        <v>117</v>
      </c>
      <c r="G19" s="99" t="s">
        <v>280</v>
      </c>
      <c r="H19" s="99" t="s">
        <v>281</v>
      </c>
      <c r="I19" s="109">
        <v>30000</v>
      </c>
      <c r="J19" s="109">
        <v>30000</v>
      </c>
      <c r="K19" s="109">
        <v>30000</v>
      </c>
      <c r="L19" s="109"/>
      <c r="M19" s="109"/>
      <c r="N19" s="109"/>
      <c r="O19" s="109"/>
      <c r="P19" s="109"/>
      <c r="Q19" s="109"/>
      <c r="R19" s="109"/>
      <c r="S19" s="109"/>
      <c r="T19" s="109"/>
      <c r="U19" s="109"/>
      <c r="V19" s="109"/>
      <c r="W19" s="109"/>
    </row>
    <row r="20" ht="18.75" customHeight="1" spans="1:23">
      <c r="A20" s="67" t="s">
        <v>188</v>
      </c>
      <c r="B20" s="68"/>
      <c r="C20" s="68"/>
      <c r="D20" s="68"/>
      <c r="E20" s="68"/>
      <c r="F20" s="68"/>
      <c r="G20" s="68"/>
      <c r="H20" s="69"/>
      <c r="I20" s="109">
        <v>800000</v>
      </c>
      <c r="J20" s="109">
        <v>800000</v>
      </c>
      <c r="K20" s="109">
        <v>800000</v>
      </c>
      <c r="L20" s="109"/>
      <c r="M20" s="109"/>
      <c r="N20" s="109"/>
      <c r="O20" s="109"/>
      <c r="P20" s="109"/>
      <c r="Q20" s="109"/>
      <c r="R20" s="109"/>
      <c r="S20" s="109"/>
      <c r="T20" s="109"/>
      <c r="U20" s="109"/>
      <c r="V20" s="109"/>
      <c r="W20" s="109"/>
    </row>
  </sheetData>
  <mergeCells count="28">
    <mergeCell ref="A3:W3"/>
    <mergeCell ref="A4:H4"/>
    <mergeCell ref="J5:M5"/>
    <mergeCell ref="N5:P5"/>
    <mergeCell ref="R5:W5"/>
    <mergeCell ref="A20:H2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workbookViewId="0">
      <pane ySplit="1" topLeftCell="A2" activePane="bottomLeft" state="frozen"/>
      <selection/>
      <selection pane="bottomLeft"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43" t="s">
        <v>322</v>
      </c>
    </row>
    <row r="3" ht="39.75" customHeight="1" spans="1:10">
      <c r="A3" s="96" t="str">
        <f>"2025"&amp;"年部门项目支出绩效目标表"</f>
        <v>2025年部门项目支出绩效目标表</v>
      </c>
      <c r="B3" s="44"/>
      <c r="C3" s="44"/>
      <c r="D3" s="44"/>
      <c r="E3" s="44"/>
      <c r="F3" s="97"/>
      <c r="G3" s="44"/>
      <c r="H3" s="97"/>
      <c r="I3" s="97"/>
      <c r="J3" s="44"/>
    </row>
    <row r="4" ht="17.25" customHeight="1" spans="1:1">
      <c r="A4" s="45" t="str">
        <f>"单位名称："&amp;"昆明市晋宁区司法局"</f>
        <v>单位名称：昆明市晋宁区司法局</v>
      </c>
    </row>
    <row r="5" ht="44.25" customHeight="1" spans="1:10">
      <c r="A5" s="18" t="s">
        <v>200</v>
      </c>
      <c r="B5" s="18" t="s">
        <v>323</v>
      </c>
      <c r="C5" s="18" t="s">
        <v>324</v>
      </c>
      <c r="D5" s="18" t="s">
        <v>325</v>
      </c>
      <c r="E5" s="18" t="s">
        <v>326</v>
      </c>
      <c r="F5" s="98" t="s">
        <v>327</v>
      </c>
      <c r="G5" s="18" t="s">
        <v>328</v>
      </c>
      <c r="H5" s="98" t="s">
        <v>329</v>
      </c>
      <c r="I5" s="98" t="s">
        <v>330</v>
      </c>
      <c r="J5" s="18" t="s">
        <v>331</v>
      </c>
    </row>
    <row r="6" ht="18.75" customHeight="1" spans="1:10">
      <c r="A6" s="163">
        <v>1</v>
      </c>
      <c r="B6" s="163">
        <v>2</v>
      </c>
      <c r="C6" s="163">
        <v>3</v>
      </c>
      <c r="D6" s="163">
        <v>4</v>
      </c>
      <c r="E6" s="163">
        <v>5</v>
      </c>
      <c r="F6" s="70">
        <v>6</v>
      </c>
      <c r="G6" s="163">
        <v>7</v>
      </c>
      <c r="H6" s="70">
        <v>8</v>
      </c>
      <c r="I6" s="70">
        <v>9</v>
      </c>
      <c r="J6" s="163">
        <v>10</v>
      </c>
    </row>
    <row r="7" ht="42" customHeight="1" spans="1:10">
      <c r="A7" s="19" t="s">
        <v>70</v>
      </c>
      <c r="B7" s="99"/>
      <c r="C7" s="99"/>
      <c r="D7" s="99"/>
      <c r="E7" s="35"/>
      <c r="F7" s="100"/>
      <c r="G7" s="35"/>
      <c r="H7" s="100"/>
      <c r="I7" s="100"/>
      <c r="J7" s="35"/>
    </row>
    <row r="8" ht="42" customHeight="1" spans="1:10">
      <c r="A8" s="164" t="s">
        <v>70</v>
      </c>
      <c r="B8" s="34"/>
      <c r="C8" s="34"/>
      <c r="D8" s="34"/>
      <c r="E8" s="19"/>
      <c r="F8" s="34"/>
      <c r="G8" s="19"/>
      <c r="H8" s="34"/>
      <c r="I8" s="34"/>
      <c r="J8" s="19"/>
    </row>
    <row r="9" ht="42" customHeight="1" spans="1:10">
      <c r="A9" s="165" t="s">
        <v>309</v>
      </c>
      <c r="B9" s="34" t="s">
        <v>332</v>
      </c>
      <c r="C9" s="34" t="s">
        <v>333</v>
      </c>
      <c r="D9" s="34" t="s">
        <v>334</v>
      </c>
      <c r="E9" s="19" t="s">
        <v>335</v>
      </c>
      <c r="F9" s="34" t="s">
        <v>336</v>
      </c>
      <c r="G9" s="19" t="s">
        <v>83</v>
      </c>
      <c r="H9" s="34" t="s">
        <v>337</v>
      </c>
      <c r="I9" s="34" t="s">
        <v>338</v>
      </c>
      <c r="J9" s="19" t="s">
        <v>339</v>
      </c>
    </row>
    <row r="10" ht="42" customHeight="1" spans="1:10">
      <c r="A10" s="165" t="s">
        <v>309</v>
      </c>
      <c r="B10" s="34" t="s">
        <v>332</v>
      </c>
      <c r="C10" s="34" t="s">
        <v>333</v>
      </c>
      <c r="D10" s="34" t="s">
        <v>334</v>
      </c>
      <c r="E10" s="19" t="s">
        <v>340</v>
      </c>
      <c r="F10" s="34" t="s">
        <v>341</v>
      </c>
      <c r="G10" s="19" t="s">
        <v>84</v>
      </c>
      <c r="H10" s="34" t="s">
        <v>337</v>
      </c>
      <c r="I10" s="34" t="s">
        <v>338</v>
      </c>
      <c r="J10" s="19" t="s">
        <v>342</v>
      </c>
    </row>
    <row r="11" ht="42" customHeight="1" spans="1:10">
      <c r="A11" s="165" t="s">
        <v>309</v>
      </c>
      <c r="B11" s="34" t="s">
        <v>332</v>
      </c>
      <c r="C11" s="34" t="s">
        <v>333</v>
      </c>
      <c r="D11" s="34" t="s">
        <v>334</v>
      </c>
      <c r="E11" s="19" t="s">
        <v>343</v>
      </c>
      <c r="F11" s="34" t="s">
        <v>341</v>
      </c>
      <c r="G11" s="19" t="s">
        <v>90</v>
      </c>
      <c r="H11" s="34" t="s">
        <v>344</v>
      </c>
      <c r="I11" s="34" t="s">
        <v>338</v>
      </c>
      <c r="J11" s="19" t="s">
        <v>345</v>
      </c>
    </row>
    <row r="12" ht="42" customHeight="1" spans="1:10">
      <c r="A12" s="165" t="s">
        <v>309</v>
      </c>
      <c r="B12" s="34" t="s">
        <v>332</v>
      </c>
      <c r="C12" s="34" t="s">
        <v>346</v>
      </c>
      <c r="D12" s="34" t="s">
        <v>347</v>
      </c>
      <c r="E12" s="19" t="s">
        <v>348</v>
      </c>
      <c r="F12" s="34" t="s">
        <v>336</v>
      </c>
      <c r="G12" s="19" t="s">
        <v>349</v>
      </c>
      <c r="H12" s="34" t="s">
        <v>350</v>
      </c>
      <c r="I12" s="34" t="s">
        <v>338</v>
      </c>
      <c r="J12" s="19" t="s">
        <v>351</v>
      </c>
    </row>
    <row r="13" ht="42" customHeight="1" spans="1:10">
      <c r="A13" s="165" t="s">
        <v>309</v>
      </c>
      <c r="B13" s="34" t="s">
        <v>332</v>
      </c>
      <c r="C13" s="34" t="s">
        <v>352</v>
      </c>
      <c r="D13" s="34" t="s">
        <v>353</v>
      </c>
      <c r="E13" s="19" t="s">
        <v>354</v>
      </c>
      <c r="F13" s="34" t="s">
        <v>336</v>
      </c>
      <c r="G13" s="19" t="s">
        <v>355</v>
      </c>
      <c r="H13" s="34" t="s">
        <v>350</v>
      </c>
      <c r="I13" s="34" t="s">
        <v>338</v>
      </c>
      <c r="J13" s="19" t="s">
        <v>356</v>
      </c>
    </row>
    <row r="14" ht="42" customHeight="1" spans="1:10">
      <c r="A14" s="165" t="s">
        <v>317</v>
      </c>
      <c r="B14" s="34" t="s">
        <v>357</v>
      </c>
      <c r="C14" s="34" t="s">
        <v>333</v>
      </c>
      <c r="D14" s="34" t="s">
        <v>334</v>
      </c>
      <c r="E14" s="19" t="s">
        <v>358</v>
      </c>
      <c r="F14" s="34" t="s">
        <v>341</v>
      </c>
      <c r="G14" s="19" t="s">
        <v>359</v>
      </c>
      <c r="H14" s="34" t="s">
        <v>350</v>
      </c>
      <c r="I14" s="34" t="s">
        <v>338</v>
      </c>
      <c r="J14" s="19" t="s">
        <v>360</v>
      </c>
    </row>
    <row r="15" ht="42" customHeight="1" spans="1:10">
      <c r="A15" s="165" t="s">
        <v>317</v>
      </c>
      <c r="B15" s="34" t="s">
        <v>357</v>
      </c>
      <c r="C15" s="34" t="s">
        <v>333</v>
      </c>
      <c r="D15" s="34" t="s">
        <v>334</v>
      </c>
      <c r="E15" s="19" t="s">
        <v>361</v>
      </c>
      <c r="F15" s="34" t="s">
        <v>341</v>
      </c>
      <c r="G15" s="19" t="s">
        <v>359</v>
      </c>
      <c r="H15" s="34" t="s">
        <v>350</v>
      </c>
      <c r="I15" s="34" t="s">
        <v>338</v>
      </c>
      <c r="J15" s="19" t="s">
        <v>362</v>
      </c>
    </row>
    <row r="16" ht="42" customHeight="1" spans="1:10">
      <c r="A16" s="165" t="s">
        <v>317</v>
      </c>
      <c r="B16" s="34" t="s">
        <v>357</v>
      </c>
      <c r="C16" s="34" t="s">
        <v>346</v>
      </c>
      <c r="D16" s="34" t="s">
        <v>347</v>
      </c>
      <c r="E16" s="19" t="s">
        <v>363</v>
      </c>
      <c r="F16" s="34" t="s">
        <v>364</v>
      </c>
      <c r="G16" s="19" t="s">
        <v>85</v>
      </c>
      <c r="H16" s="34" t="s">
        <v>350</v>
      </c>
      <c r="I16" s="34" t="s">
        <v>338</v>
      </c>
      <c r="J16" s="19" t="s">
        <v>365</v>
      </c>
    </row>
    <row r="17" ht="42" customHeight="1" spans="1:10">
      <c r="A17" s="165" t="s">
        <v>317</v>
      </c>
      <c r="B17" s="34" t="s">
        <v>357</v>
      </c>
      <c r="C17" s="34" t="s">
        <v>352</v>
      </c>
      <c r="D17" s="34" t="s">
        <v>353</v>
      </c>
      <c r="E17" s="19" t="s">
        <v>366</v>
      </c>
      <c r="F17" s="34" t="s">
        <v>336</v>
      </c>
      <c r="G17" s="19" t="s">
        <v>355</v>
      </c>
      <c r="H17" s="34" t="s">
        <v>350</v>
      </c>
      <c r="I17" s="34" t="s">
        <v>338</v>
      </c>
      <c r="J17" s="19" t="s">
        <v>367</v>
      </c>
    </row>
    <row r="18" ht="42" customHeight="1" spans="1:10">
      <c r="A18" s="165" t="s">
        <v>313</v>
      </c>
      <c r="B18" s="34" t="s">
        <v>368</v>
      </c>
      <c r="C18" s="34" t="s">
        <v>333</v>
      </c>
      <c r="D18" s="34" t="s">
        <v>334</v>
      </c>
      <c r="E18" s="19" t="s">
        <v>369</v>
      </c>
      <c r="F18" s="34" t="s">
        <v>336</v>
      </c>
      <c r="G18" s="19" t="s">
        <v>370</v>
      </c>
      <c r="H18" s="34" t="s">
        <v>350</v>
      </c>
      <c r="I18" s="34" t="s">
        <v>338</v>
      </c>
      <c r="J18" s="19" t="s">
        <v>371</v>
      </c>
    </row>
    <row r="19" ht="42" customHeight="1" spans="1:10">
      <c r="A19" s="165" t="s">
        <v>313</v>
      </c>
      <c r="B19" s="34" t="s">
        <v>368</v>
      </c>
      <c r="C19" s="34" t="s">
        <v>346</v>
      </c>
      <c r="D19" s="34" t="s">
        <v>347</v>
      </c>
      <c r="E19" s="19" t="s">
        <v>372</v>
      </c>
      <c r="F19" s="34" t="s">
        <v>336</v>
      </c>
      <c r="G19" s="19" t="s">
        <v>373</v>
      </c>
      <c r="H19" s="34" t="s">
        <v>350</v>
      </c>
      <c r="I19" s="34" t="s">
        <v>338</v>
      </c>
      <c r="J19" s="19" t="s">
        <v>374</v>
      </c>
    </row>
    <row r="20" ht="42" customHeight="1" spans="1:10">
      <c r="A20" s="165" t="s">
        <v>313</v>
      </c>
      <c r="B20" s="34" t="s">
        <v>368</v>
      </c>
      <c r="C20" s="34" t="s">
        <v>352</v>
      </c>
      <c r="D20" s="34" t="s">
        <v>353</v>
      </c>
      <c r="E20" s="19" t="s">
        <v>366</v>
      </c>
      <c r="F20" s="34" t="s">
        <v>336</v>
      </c>
      <c r="G20" s="19" t="s">
        <v>355</v>
      </c>
      <c r="H20" s="34" t="s">
        <v>350</v>
      </c>
      <c r="I20" s="34" t="s">
        <v>338</v>
      </c>
      <c r="J20" s="19" t="s">
        <v>367</v>
      </c>
    </row>
    <row r="21" ht="42" customHeight="1" spans="1:10">
      <c r="A21" s="165" t="s">
        <v>321</v>
      </c>
      <c r="B21" s="34" t="s">
        <v>375</v>
      </c>
      <c r="C21" s="34" t="s">
        <v>333</v>
      </c>
      <c r="D21" s="34" t="s">
        <v>376</v>
      </c>
      <c r="E21" s="19" t="s">
        <v>377</v>
      </c>
      <c r="F21" s="34" t="s">
        <v>341</v>
      </c>
      <c r="G21" s="19" t="s">
        <v>378</v>
      </c>
      <c r="H21" s="34" t="s">
        <v>350</v>
      </c>
      <c r="I21" s="34" t="s">
        <v>379</v>
      </c>
      <c r="J21" s="19" t="s">
        <v>380</v>
      </c>
    </row>
    <row r="22" ht="42" customHeight="1" spans="1:10">
      <c r="A22" s="165" t="s">
        <v>321</v>
      </c>
      <c r="B22" s="34" t="s">
        <v>375</v>
      </c>
      <c r="C22" s="34" t="s">
        <v>346</v>
      </c>
      <c r="D22" s="34" t="s">
        <v>381</v>
      </c>
      <c r="E22" s="19" t="s">
        <v>382</v>
      </c>
      <c r="F22" s="34" t="s">
        <v>341</v>
      </c>
      <c r="G22" s="19" t="s">
        <v>378</v>
      </c>
      <c r="H22" s="34" t="s">
        <v>350</v>
      </c>
      <c r="I22" s="34" t="s">
        <v>379</v>
      </c>
      <c r="J22" s="19" t="s">
        <v>383</v>
      </c>
    </row>
    <row r="23" ht="42" customHeight="1" spans="1:10">
      <c r="A23" s="165" t="s">
        <v>321</v>
      </c>
      <c r="B23" s="34" t="s">
        <v>375</v>
      </c>
      <c r="C23" s="34" t="s">
        <v>352</v>
      </c>
      <c r="D23" s="34" t="s">
        <v>353</v>
      </c>
      <c r="E23" s="19" t="s">
        <v>366</v>
      </c>
      <c r="F23" s="34" t="s">
        <v>336</v>
      </c>
      <c r="G23" s="19" t="s">
        <v>355</v>
      </c>
      <c r="H23" s="34" t="s">
        <v>350</v>
      </c>
      <c r="I23" s="34" t="s">
        <v>338</v>
      </c>
      <c r="J23" s="19" t="s">
        <v>367</v>
      </c>
    </row>
    <row r="24" ht="42" customHeight="1" spans="1:10">
      <c r="A24" s="165" t="s">
        <v>315</v>
      </c>
      <c r="B24" s="34" t="s">
        <v>384</v>
      </c>
      <c r="C24" s="34" t="s">
        <v>333</v>
      </c>
      <c r="D24" s="34" t="s">
        <v>334</v>
      </c>
      <c r="E24" s="19" t="s">
        <v>385</v>
      </c>
      <c r="F24" s="34" t="s">
        <v>341</v>
      </c>
      <c r="G24" s="19" t="s">
        <v>386</v>
      </c>
      <c r="H24" s="34" t="s">
        <v>337</v>
      </c>
      <c r="I24" s="34" t="s">
        <v>338</v>
      </c>
      <c r="J24" s="19" t="s">
        <v>387</v>
      </c>
    </row>
    <row r="25" ht="42" customHeight="1" spans="1:10">
      <c r="A25" s="165" t="s">
        <v>315</v>
      </c>
      <c r="B25" s="34" t="s">
        <v>384</v>
      </c>
      <c r="C25" s="34" t="s">
        <v>333</v>
      </c>
      <c r="D25" s="34" t="s">
        <v>334</v>
      </c>
      <c r="E25" s="19" t="s">
        <v>388</v>
      </c>
      <c r="F25" s="34" t="s">
        <v>336</v>
      </c>
      <c r="G25" s="19" t="s">
        <v>389</v>
      </c>
      <c r="H25" s="34" t="s">
        <v>390</v>
      </c>
      <c r="I25" s="34" t="s">
        <v>338</v>
      </c>
      <c r="J25" s="19" t="s">
        <v>391</v>
      </c>
    </row>
    <row r="26" ht="42" customHeight="1" spans="1:10">
      <c r="A26" s="165" t="s">
        <v>315</v>
      </c>
      <c r="B26" s="34" t="s">
        <v>384</v>
      </c>
      <c r="C26" s="34" t="s">
        <v>333</v>
      </c>
      <c r="D26" s="34" t="s">
        <v>334</v>
      </c>
      <c r="E26" s="19" t="s">
        <v>392</v>
      </c>
      <c r="F26" s="34" t="s">
        <v>336</v>
      </c>
      <c r="G26" s="19" t="s">
        <v>393</v>
      </c>
      <c r="H26" s="34" t="s">
        <v>394</v>
      </c>
      <c r="I26" s="34" t="s">
        <v>338</v>
      </c>
      <c r="J26" s="19" t="s">
        <v>395</v>
      </c>
    </row>
    <row r="27" ht="42" customHeight="1" spans="1:10">
      <c r="A27" s="165" t="s">
        <v>315</v>
      </c>
      <c r="B27" s="34" t="s">
        <v>384</v>
      </c>
      <c r="C27" s="34" t="s">
        <v>346</v>
      </c>
      <c r="D27" s="34" t="s">
        <v>347</v>
      </c>
      <c r="E27" s="19" t="s">
        <v>396</v>
      </c>
      <c r="F27" s="34" t="s">
        <v>336</v>
      </c>
      <c r="G27" s="19" t="s">
        <v>92</v>
      </c>
      <c r="H27" s="34" t="s">
        <v>337</v>
      </c>
      <c r="I27" s="34" t="s">
        <v>338</v>
      </c>
      <c r="J27" s="19" t="s">
        <v>397</v>
      </c>
    </row>
    <row r="28" ht="42" customHeight="1" spans="1:10">
      <c r="A28" s="165" t="s">
        <v>315</v>
      </c>
      <c r="B28" s="34" t="s">
        <v>384</v>
      </c>
      <c r="C28" s="34" t="s">
        <v>346</v>
      </c>
      <c r="D28" s="34" t="s">
        <v>347</v>
      </c>
      <c r="E28" s="19" t="s">
        <v>398</v>
      </c>
      <c r="F28" s="34" t="s">
        <v>336</v>
      </c>
      <c r="G28" s="19" t="s">
        <v>399</v>
      </c>
      <c r="H28" s="34" t="s">
        <v>350</v>
      </c>
      <c r="I28" s="34" t="s">
        <v>338</v>
      </c>
      <c r="J28" s="19" t="s">
        <v>400</v>
      </c>
    </row>
    <row r="29" ht="42" customHeight="1" spans="1:10">
      <c r="A29" s="165" t="s">
        <v>315</v>
      </c>
      <c r="B29" s="34" t="s">
        <v>384</v>
      </c>
      <c r="C29" s="34" t="s">
        <v>352</v>
      </c>
      <c r="D29" s="34" t="s">
        <v>353</v>
      </c>
      <c r="E29" s="19" t="s">
        <v>366</v>
      </c>
      <c r="F29" s="34" t="s">
        <v>336</v>
      </c>
      <c r="G29" s="19" t="s">
        <v>355</v>
      </c>
      <c r="H29" s="34" t="s">
        <v>350</v>
      </c>
      <c r="I29" s="34" t="s">
        <v>338</v>
      </c>
      <c r="J29" s="19" t="s">
        <v>401</v>
      </c>
    </row>
    <row r="30" ht="42" customHeight="1" spans="1:10">
      <c r="A30" s="165" t="s">
        <v>311</v>
      </c>
      <c r="B30" s="34" t="s">
        <v>402</v>
      </c>
      <c r="C30" s="34" t="s">
        <v>333</v>
      </c>
      <c r="D30" s="34" t="s">
        <v>334</v>
      </c>
      <c r="E30" s="19" t="s">
        <v>403</v>
      </c>
      <c r="F30" s="34" t="s">
        <v>336</v>
      </c>
      <c r="G30" s="19" t="s">
        <v>359</v>
      </c>
      <c r="H30" s="34" t="s">
        <v>337</v>
      </c>
      <c r="I30" s="34" t="s">
        <v>338</v>
      </c>
      <c r="J30" s="19" t="s">
        <v>404</v>
      </c>
    </row>
    <row r="31" ht="42" customHeight="1" spans="1:10">
      <c r="A31" s="165" t="s">
        <v>311</v>
      </c>
      <c r="B31" s="34" t="s">
        <v>402</v>
      </c>
      <c r="C31" s="34" t="s">
        <v>346</v>
      </c>
      <c r="D31" s="34" t="s">
        <v>347</v>
      </c>
      <c r="E31" s="19" t="s">
        <v>405</v>
      </c>
      <c r="F31" s="34" t="s">
        <v>336</v>
      </c>
      <c r="G31" s="19" t="s">
        <v>349</v>
      </c>
      <c r="H31" s="34" t="s">
        <v>350</v>
      </c>
      <c r="I31" s="34" t="s">
        <v>338</v>
      </c>
      <c r="J31" s="19" t="s">
        <v>406</v>
      </c>
    </row>
    <row r="32" ht="42" customHeight="1" spans="1:10">
      <c r="A32" s="165" t="s">
        <v>311</v>
      </c>
      <c r="B32" s="34" t="s">
        <v>402</v>
      </c>
      <c r="C32" s="34" t="s">
        <v>352</v>
      </c>
      <c r="D32" s="34" t="s">
        <v>353</v>
      </c>
      <c r="E32" s="19" t="s">
        <v>366</v>
      </c>
      <c r="F32" s="34" t="s">
        <v>336</v>
      </c>
      <c r="G32" s="19" t="s">
        <v>355</v>
      </c>
      <c r="H32" s="34" t="s">
        <v>350</v>
      </c>
      <c r="I32" s="34" t="s">
        <v>338</v>
      </c>
      <c r="J32" s="19" t="s">
        <v>367</v>
      </c>
    </row>
  </sheetData>
  <mergeCells count="14">
    <mergeCell ref="A3:J3"/>
    <mergeCell ref="A4:H4"/>
    <mergeCell ref="A9:A13"/>
    <mergeCell ref="A14:A17"/>
    <mergeCell ref="A18:A20"/>
    <mergeCell ref="A21:A23"/>
    <mergeCell ref="A24:A29"/>
    <mergeCell ref="A30:A32"/>
    <mergeCell ref="B9:B13"/>
    <mergeCell ref="B14:B17"/>
    <mergeCell ref="B18:B20"/>
    <mergeCell ref="B21:B23"/>
    <mergeCell ref="B24:B29"/>
    <mergeCell ref="B30:B3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2025-03-18T01:55:48Z</dcterms:created>
  <dcterms:modified xsi:type="dcterms:W3CDTF">2025-03-18T01:56:12Z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