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对下转移支付预算表" sheetId="17" r:id="rId13"/>
    <sheet name="对下转移支付绩效目标表" sheetId="18" r:id="rId14"/>
    <sheet name="新增资产配置表" sheetId="13" r:id="rId15"/>
    <sheet name="上级转移支付补助项目支出预算表" sheetId="14" r:id="rId16"/>
    <sheet name="部门项目中期规划预算表" sheetId="15" r:id="rId17"/>
    <sheet name="部门整体支出绩效目标表 " sheetId="16" r:id="rId18"/>
  </sheets>
  <calcPr calcId="144525"/>
</workbook>
</file>

<file path=xl/sharedStrings.xml><?xml version="1.0" encoding="utf-8"?>
<sst xmlns="http://schemas.openxmlformats.org/spreadsheetml/2006/main" count="850" uniqueCount="355">
  <si>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</si>
  <si>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</si>
  <si>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</si>
  <si>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</si>
  <si>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</si>
  <si>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</si>
  <si>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</si>
  <si>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</si>
  <si>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</si>
  <si>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</si>
  <si>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</si>
  <si>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</si>
  <si>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</si>
  <si>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</si>
  <si>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</si>
  <si>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</si>
  <si>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</si>
  <si>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</si>
  <si>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</si>
  <si>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</si>
  <si>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</si>
  <si>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</si>
  <si>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</si>
  <si>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</si>
  <si>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</si>
  <si>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</si>
  <si>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</si>
  <si>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</si>
  <si>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</si>
  <si>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</si>
  <si>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</si>
  <si>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</si>
  <si>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</si>
  <si>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</si>
  <si>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</si>
  <si>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</si>
  <si>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</si>
  <si>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</si>
  <si>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</si>
  <si>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</si>
  <si>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</si>
  <si>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</si>
  <si>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</si>
  <si>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</si>
  <si>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</si>
  <si>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</si>
  <si>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</si>
  <si>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</si>
  <si>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</si>
  <si>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</si>
  <si>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</si>
  <si>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</si>
  <si>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</si>
  <si>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</si>
  <si>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</si>
  <si>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</si>
  <si>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</si>
  <si>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</si>
  <si>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</si>
  <si>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</si>
  <si>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</si>
  <si>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</si>
  <si>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</si>
  <si>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</si>
  <si>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</si>
  <si>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</si>
  <si>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105035</t>
  </si>
  <si>
    <t>昆明市晋宁区晋城第六小学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</si>
  <si>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</si>
  <si>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</si>
  <si>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</si>
  <si>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</si>
  <si>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</si>
  <si>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</si>
  <si>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</si>
  <si>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</si>
  <si>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</si>
  <si>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</si>
  <si>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</si>
  <si>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</si>
  <si>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</si>
  <si>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</si>
  <si>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</si>
  <si>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</si>
  <si>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</si>
  <si>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</si>
  <si>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</si>
  <si>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</si>
  <si>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</si>
  <si>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</si>
  <si>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</si>
  <si>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</si>
  <si>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</si>
  <si>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</si>
  <si>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</si>
  <si>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</si>
  <si>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</si>
  <si>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</si>
  <si>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</si>
  <si>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</si>
  <si>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</si>
  <si>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</si>
  <si>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</si>
  <si>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</si>
  <si>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</si>
  <si>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</si>
  <si>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</si>
  <si>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</si>
  <si>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</si>
  <si>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</si>
  <si>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</si>
  <si>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</si>
  <si>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</si>
  <si>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</si>
  <si>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</si>
  <si>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</si>
  <si>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</si>
  <si>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</si>
  <si>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</si>
  <si>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</si>
  <si>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</si>
  <si>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</si>
  <si>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</si>
  <si>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</si>
  <si>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</si>
  <si>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</si>
  <si>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</si>
  <si>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</si>
  <si>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</si>
  <si>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</si>
  <si>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</si>
  <si>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</si>
  <si>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</si>
  <si>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</si>
  <si>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</si>
  <si>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</si>
  <si>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</si>
  <si>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</si>
  <si>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</si>
  <si>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</si>
  <si>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</si>
  <si>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</si>
  <si>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</si>
  <si>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</si>
  <si>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</si>
  <si>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</si>
  <si>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</si>
  <si>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</si>
  <si>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</si>
  <si>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</si>
  <si>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</si>
  <si>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</si>
  <si>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</si>
  <si>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</si>
  <si>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</si>
  <si>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</si>
  <si>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</si>
  <si>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</si>
  <si>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</si>
  <si>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</si>
  <si>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</si>
  <si>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</si>
  <si>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</si>
  <si>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</si>
  <si>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</si>
  <si>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</si>
  <si>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</si>
  <si>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</si>
  <si>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</si>
  <si>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</si>
  <si>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</si>
  <si>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</si>
  <si>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</si>
  <si>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</si>
  <si>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</si>
  <si>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</si>
  <si>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</si>
  <si>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</si>
  <si>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</si>
  <si>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</si>
  <si>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</si>
  <si>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</si>
  <si>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</si>
  <si>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</si>
  <si>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</si>
  <si>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</si>
  <si>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</si>
  <si>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</si>
  <si>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</si>
  <si>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</si>
  <si>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</si>
  <si>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530122210000000002197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</si>
  <si>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</si>
  <si>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</si>
  <si>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</si>
  <si>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</si>
  <si>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</si>
  <si>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</si>
  <si>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</si>
  <si>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</si>
  <si>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</si>
  <si>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530122210000000002204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</si>
  <si>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</si>
  <si>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</si>
  <si>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</si>
  <si>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</si>
  <si>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</si>
  <si>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</si>
  <si>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</si>
  <si>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</si>
  <si>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</si>
  <si>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</si>
  <si>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</si>
  <si>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530122210000000002207</t>
  </si>
  <si>
    <t>对个人和家庭的补助</t>
  </si>
  <si>
    <t>30305</t>
  </si>
  <si>
    <t>生活补助</t>
  </si>
  <si>
    <t>530122210000000002212</t>
  </si>
  <si>
    <t>30217</t>
  </si>
  <si>
    <t>530122210000000002214</t>
  </si>
  <si>
    <t>工会经费</t>
  </si>
  <si>
    <t>30228</t>
  </si>
  <si>
    <t>530122210000000002215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</si>
  <si>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</si>
  <si>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</si>
  <si>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</si>
  <si>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</si>
  <si>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</si>
  <si>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</si>
  <si>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</si>
  <si>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</si>
  <si>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</si>
  <si>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530122210000000003361</t>
  </si>
  <si>
    <t>30113</t>
  </si>
  <si>
    <t>530122231100001211727</t>
  </si>
  <si>
    <t>离退休人员支出</t>
  </si>
  <si>
    <t>530122231100001496338</t>
  </si>
  <si>
    <t>其他事业人员支出工资</t>
  </si>
  <si>
    <t>530122231100001496340</t>
  </si>
  <si>
    <t>事业人员绩效奖励</t>
  </si>
  <si>
    <t>530122241100002490371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</si>
  <si>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</si>
  <si>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</si>
  <si>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</si>
  <si>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</si>
  <si>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</si>
  <si>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</si>
  <si>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</si>
  <si>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</si>
  <si>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</si>
  <si>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</si>
  <si>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530122251100003728111</t>
  </si>
  <si>
    <t>2025年课后服务资金</t>
  </si>
  <si>
    <t>30226</t>
  </si>
  <si>
    <t>劳务费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</si>
  <si>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</si>
  <si>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</si>
  <si>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</si>
  <si>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</si>
  <si>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</si>
  <si>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</si>
  <si>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</si>
  <si>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</si>
  <si>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</si>
  <si>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为贯彻落实国家关于进一步做好义务教育课后服务的相关要求，更好的服务学生。按照实际参加辅导的学生人数每天每人1元的标准收取。</t>
  </si>
  <si>
    <t>产出指标</t>
  </si>
  <si>
    <t>数量指标</t>
  </si>
  <si>
    <t>2025年参加课后服务的学生人数</t>
  </si>
  <si>
    <t>=</t>
  </si>
  <si>
    <t>683</t>
  </si>
  <si>
    <t>人</t>
  </si>
  <si>
    <t>定量指标</t>
  </si>
  <si>
    <t>2025年参加课后服务的学生</t>
  </si>
  <si>
    <t>质量指标</t>
  </si>
  <si>
    <t>参加课后服务的学生占全校学生的比例</t>
  </si>
  <si>
    <t>&gt;=</t>
  </si>
  <si>
    <t>100</t>
  </si>
  <si>
    <t>%</t>
  </si>
  <si>
    <t>效益指标</t>
  </si>
  <si>
    <t>社会效益</t>
  </si>
  <si>
    <t>学生家长的满意度</t>
  </si>
  <si>
    <t>学生家长对课后服务的认可</t>
  </si>
  <si>
    <t>满意度指标</t>
  </si>
  <si>
    <t>服务对象满意度</t>
  </si>
  <si>
    <t>学生和家长的满意度</t>
  </si>
  <si>
    <t>95</t>
  </si>
  <si>
    <t>学生和家长满意的程度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</si>
  <si>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</si>
  <si>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</si>
  <si>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</si>
  <si>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</si>
  <si>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</si>
  <si>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</si>
  <si>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</si>
  <si>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</si>
  <si>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</si>
  <si>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</si>
  <si>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</si>
  <si>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</si>
  <si>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</si>
  <si>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</si>
  <si>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</si>
  <si>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</si>
  <si>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</si>
  <si>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</si>
  <si>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</si>
  <si>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</si>
  <si>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</si>
  <si>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</si>
  <si>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09-1表</t>
  </si>
  <si>
    <t>2025年对下转移支付预算表</t>
  </si>
  <si>
    <t>单位名称：昆明市晋宁区晋城第六小学</t>
  </si>
  <si>
    <t>单位名称（项目）</t>
  </si>
  <si>
    <t>地区</t>
  </si>
  <si>
    <t/>
  </si>
  <si>
    <t>注：我单位无提前下达的上级转移支付补助项目支出预算</t>
  </si>
  <si>
    <t>09-2表</t>
  </si>
  <si>
    <t>2025年对下转移支付绩效目标表</t>
  </si>
  <si>
    <t>单位名称、项目名称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</si>
  <si>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</si>
  <si>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</si>
  <si>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</si>
  <si>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</si>
  <si>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</si>
  <si>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</si>
  <si>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</si>
  <si>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</si>
  <si>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上级补助</t>
  </si>
  <si>
    <t>备注：因我单位无提前下达的上级补助项目支出预算，该表以空表进行公开。</t>
  </si>
  <si>
    <t>项目级次</t>
  </si>
  <si>
    <t>备注：我单位无部门项目中期规划相关内容，该表以空表进行公开。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</si>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</sst>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#,##0.00;\-#,##0.00;;@"/>
    <numFmt numFmtId="178" formatCode="yyyy/mm/dd\ hh:mm:ss"/>
    <numFmt numFmtId="179" formatCode="yyyy/mm/dd"/>
    <numFmt numFmtId="180" formatCode="hh:mm:ss"/>
    <numFmt numFmtId="181" formatCode="0.00_ "/>
  </numFmts>
  <fonts count="5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6" fillId="0" borderId="1">
      <alignment horizontal="right" vertical="center"/>
    </xf>
    <xf numFmtId="0" fontId="32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6" fillId="0" borderId="1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0" fillId="24" borderId="14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0" fontId="16" fillId="0" borderId="1">
      <alignment horizontal="right" vertical="center"/>
    </xf>
    <xf numFmtId="0" fontId="32" fillId="2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177" fontId="16" fillId="0" borderId="1">
      <alignment horizontal="right" vertical="center"/>
    </xf>
    <xf numFmtId="49" fontId="16" fillId="0" borderId="1">
      <alignment horizontal="left" vertical="center" wrapText="1"/>
    </xf>
    <xf numFmtId="177" fontId="16" fillId="0" borderId="1">
      <alignment horizontal="right" vertical="center"/>
    </xf>
    <xf numFmtId="180" fontId="16" fillId="0" borderId="1">
      <alignment horizontal="right" vertical="center"/>
    </xf>
    <xf numFmtId="176" fontId="16" fillId="0" borderId="1">
      <alignment horizontal="right" vertical="center"/>
    </xf>
    <xf numFmtId="0" fontId="16" fillId="0" borderId="0">
      <alignment vertical="top"/>
      <protection locked="0"/>
    </xf>
    <xf numFmtId="0" fontId="31" fillId="0" borderId="0"/>
  </cellStyleXfs>
  <cellXfs count="2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57" applyFont="1" applyFill="1" applyBorder="1" applyAlignment="1" applyProtection="1">
      <alignment vertical="top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0" fillId="0" borderId="1" xfId="54" applyFont="1" applyAlignment="1">
      <alignment horizontal="left" vertical="center"/>
    </xf>
    <xf numFmtId="177" fontId="10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7" fontId="10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1" fillId="0" borderId="0" xfId="57" applyFont="1" applyFill="1" applyBorder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0" fillId="0" borderId="1" xfId="53" applyFo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58" applyFont="1" applyFill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vertical="top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2" fillId="0" borderId="0" xfId="58" applyFont="1" applyFill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5" fillId="0" borderId="0" xfId="57" applyFont="1" applyFill="1" applyBorder="1" applyAlignment="1" applyProtection="1">
      <alignment vertical="top"/>
      <protection locked="0"/>
    </xf>
    <xf numFmtId="0" fontId="16" fillId="0" borderId="0" xfId="57" applyFont="1" applyFill="1" applyBorder="1" applyAlignment="1" applyProtection="1">
      <alignment vertical="top"/>
      <protection locked="0"/>
    </xf>
    <xf numFmtId="0" fontId="17" fillId="0" borderId="0" xfId="57" applyFont="1" applyFill="1" applyBorder="1" applyAlignment="1" applyProtection="1">
      <alignment vertical="center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  <protection locked="0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8" fillId="0" borderId="1" xfId="57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left" vertical="center" wrapText="1"/>
    </xf>
    <xf numFmtId="0" fontId="15" fillId="0" borderId="1" xfId="57" applyFont="1" applyFill="1" applyBorder="1" applyAlignment="1" applyProtection="1">
      <alignment vertical="center" wrapText="1"/>
    </xf>
    <xf numFmtId="0" fontId="20" fillId="0" borderId="1" xfId="57" applyFont="1" applyFill="1" applyBorder="1" applyAlignment="1" applyProtection="1">
      <alignment horizontal="center" vertical="center" wrapText="1"/>
    </xf>
    <xf numFmtId="0" fontId="20" fillId="4" borderId="1" xfId="57" applyFont="1" applyFill="1" applyBorder="1" applyAlignment="1" applyProtection="1">
      <alignment horizontal="center" vertical="center"/>
      <protection locked="0"/>
    </xf>
    <xf numFmtId="0" fontId="20" fillId="4" borderId="1" xfId="57" applyFont="1" applyFill="1" applyBorder="1" applyAlignment="1" applyProtection="1">
      <alignment horizontal="left" vertical="center" wrapText="1"/>
      <protection locked="0"/>
    </xf>
    <xf numFmtId="181" fontId="12" fillId="0" borderId="0" xfId="57" applyNumberFormat="1" applyFont="1" applyFill="1" applyBorder="1" applyAlignment="1" applyProtection="1">
      <alignment horizontal="left" vertical="center" wrapText="1"/>
    </xf>
    <xf numFmtId="0" fontId="20" fillId="0" borderId="0" xfId="57" applyFont="1" applyFill="1" applyBorder="1" applyAlignment="1" applyProtection="1">
      <alignment horizontal="right" vertical="center"/>
      <protection locked="0"/>
    </xf>
    <xf numFmtId="0" fontId="17" fillId="0" borderId="0" xfId="57" applyFont="1" applyFill="1" applyBorder="1" applyAlignment="1" applyProtection="1"/>
    <xf numFmtId="0" fontId="21" fillId="0" borderId="0" xfId="57" applyFont="1" applyFill="1" applyBorder="1" applyAlignment="1" applyProtection="1"/>
    <xf numFmtId="0" fontId="21" fillId="0" borderId="0" xfId="57" applyFont="1" applyFill="1" applyBorder="1" applyAlignment="1" applyProtection="1">
      <alignment horizontal="right" vertical="center"/>
    </xf>
    <xf numFmtId="0" fontId="18" fillId="0" borderId="0" xfId="57" applyFont="1" applyFill="1" applyBorder="1" applyAlignment="1" applyProtection="1">
      <alignment horizontal="center" vertical="center" wrapText="1"/>
    </xf>
    <xf numFmtId="0" fontId="20" fillId="0" borderId="0" xfId="57" applyFont="1" applyFill="1" applyBorder="1" applyAlignment="1" applyProtection="1">
      <alignment horizontal="left" vertical="center" wrapText="1"/>
    </xf>
    <xf numFmtId="0" fontId="8" fillId="0" borderId="0" xfId="57" applyFont="1" applyFill="1" applyBorder="1" applyAlignment="1" applyProtection="1">
      <alignment wrapText="1"/>
    </xf>
    <xf numFmtId="0" fontId="21" fillId="0" borderId="0" xfId="57" applyFont="1" applyFill="1" applyBorder="1" applyAlignment="1" applyProtection="1">
      <alignment horizontal="right" wrapText="1"/>
    </xf>
    <xf numFmtId="0" fontId="20" fillId="0" borderId="0" xfId="57" applyFont="1" applyFill="1" applyBorder="1" applyAlignment="1" applyProtection="1">
      <alignment horizontal="right"/>
      <protection locked="0"/>
    </xf>
    <xf numFmtId="0" fontId="8" fillId="4" borderId="5" xfId="57" applyFont="1" applyFill="1" applyBorder="1" applyAlignment="1" applyProtection="1">
      <alignment horizontal="center" vertical="center"/>
    </xf>
    <xf numFmtId="0" fontId="8" fillId="0" borderId="2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8" fillId="0" borderId="5" xfId="57" applyFont="1" applyFill="1" applyBorder="1" applyAlignment="1" applyProtection="1">
      <alignment horizontal="center" vertical="center"/>
      <protection locked="0"/>
    </xf>
    <xf numFmtId="0" fontId="8" fillId="0" borderId="7" xfId="57" applyFont="1" applyFill="1" applyBorder="1" applyAlignment="1" applyProtection="1">
      <alignment horizontal="center" vertical="center"/>
    </xf>
    <xf numFmtId="0" fontId="8" fillId="0" borderId="6" xfId="57" applyFont="1" applyFill="1" applyBorder="1" applyAlignment="1" applyProtection="1">
      <alignment horizontal="center" vertical="center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8" xfId="57" applyFont="1" applyFill="1" applyBorder="1" applyAlignment="1" applyProtection="1">
      <alignment horizontal="center" vertical="center" wrapText="1"/>
    </xf>
    <xf numFmtId="0" fontId="17" fillId="0" borderId="7" xfId="57" applyFont="1" applyFill="1" applyBorder="1" applyAlignment="1" applyProtection="1">
      <alignment horizontal="center" vertical="center"/>
      <protection locked="0"/>
    </xf>
    <xf numFmtId="0" fontId="17" fillId="0" borderId="1" xfId="57" applyFont="1" applyFill="1" applyBorder="1" applyAlignment="1" applyProtection="1">
      <alignment horizontal="center" vertical="center"/>
    </xf>
    <xf numFmtId="0" fontId="17" fillId="0" borderId="2" xfId="57" applyFont="1" applyFill="1" applyBorder="1" applyAlignment="1" applyProtection="1">
      <alignment horizontal="center" vertical="center"/>
    </xf>
    <xf numFmtId="0" fontId="17" fillId="0" borderId="1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  <xf numFmtId="0" fontId="15" fillId="0" borderId="2" xfId="57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6" fontId="10" fillId="0" borderId="1" xfId="56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10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4" fillId="0" borderId="0" xfId="0" applyFont="1" applyAlignment="1" applyProtection="1">
      <alignment horizontal="right"/>
      <protection locked="0"/>
    </xf>
    <xf numFmtId="49" fontId="24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12" fillId="0" borderId="0" xfId="57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0" fillId="0" borderId="1" xfId="53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right"/>
    </xf>
    <xf numFmtId="0" fontId="13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8" fillId="0" borderId="1" xfId="0" applyFont="1" applyBorder="1" applyAlignment="1" applyProtection="1">
      <alignment horizontal="center" vertical="center" wrapText="1"/>
      <protection locked="0"/>
    </xf>
    <xf numFmtId="4" fontId="28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10" fillId="0" borderId="1" xfId="53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9" fillId="0" borderId="0" xfId="0" applyFont="1" applyBorder="1" applyAlignment="1">
      <alignment horizontal="right"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0"/>
      <c r="B1" s="80"/>
      <c r="C1" s="80"/>
      <c r="D1" s="95"/>
    </row>
    <row r="2" ht="41.25" customHeight="1" spans="1:1">
      <c r="A2" s="75" t="str">
        <f>"2025"&amp;"年部门财务收支预算总表"</f>
        <v>2025年部门财务收支预算总表</v>
      </c>
    </row>
    <row r="3" ht="17.25" customHeight="1" spans="1:4">
      <c r="A3" s="78" t="str">
        <f>"单位名称："&amp;"昆明市晋宁区晋城第六小学"</f>
        <v>单位名称：昆明市晋宁区晋城第六小学</v>
      </c>
      <c r="B3" s="233"/>
      <c r="D3" s="211" t="s">
        <v>0</v>
      </c>
    </row>
    <row r="4" ht="23.25" customHeight="1" spans="1:4">
      <c r="A4" s="254" t="s">
        <v>1</v>
      </c>
      <c r="B4" s="255"/>
      <c r="C4" s="254" t="s">
        <v>2</v>
      </c>
      <c r="D4" s="255"/>
    </row>
    <row r="5" ht="24" customHeight="1" spans="1:4">
      <c r="A5" s="254" t="s">
        <v>3</v>
      </c>
      <c r="B5" s="254" t="s">
        <v>4</v>
      </c>
      <c r="C5" s="254" t="s">
        <v>5</v>
      </c>
      <c r="D5" s="254" t="s">
        <v>4</v>
      </c>
    </row>
    <row r="6" ht="17.25" customHeight="1" spans="1:4">
      <c r="A6" s="235" t="s">
        <v>6</v>
      </c>
      <c r="B6" s="58">
        <v>10002842.53</v>
      </c>
      <c r="C6" s="235" t="s">
        <v>7</v>
      </c>
      <c r="D6" s="58"/>
    </row>
    <row r="7" ht="17.25" customHeight="1" spans="1:4">
      <c r="A7" s="235" t="s">
        <v>8</v>
      </c>
      <c r="B7" s="58"/>
      <c r="C7" s="235" t="s">
        <v>9</v>
      </c>
      <c r="D7" s="58"/>
    </row>
    <row r="8" ht="17.25" customHeight="1" spans="1:4">
      <c r="A8" s="235" t="s">
        <v>10</v>
      </c>
      <c r="B8" s="58"/>
      <c r="C8" s="256" t="s">
        <v>11</v>
      </c>
      <c r="D8" s="58"/>
    </row>
    <row r="9" ht="17.25" customHeight="1" spans="1:4">
      <c r="A9" s="235" t="s">
        <v>12</v>
      </c>
      <c r="B9" s="58"/>
      <c r="C9" s="256" t="s">
        <v>13</v>
      </c>
      <c r="D9" s="58"/>
    </row>
    <row r="10" ht="17.25" customHeight="1" spans="1:4">
      <c r="A10" s="235" t="s">
        <v>14</v>
      </c>
      <c r="B10" s="58">
        <v>123760</v>
      </c>
      <c r="C10" s="256" t="s">
        <v>15</v>
      </c>
      <c r="D10" s="58">
        <v>7017238.32</v>
      </c>
    </row>
    <row r="11" ht="17.25" customHeight="1" spans="1:4">
      <c r="A11" s="235" t="s">
        <v>16</v>
      </c>
      <c r="B11" s="58"/>
      <c r="C11" s="256" t="s">
        <v>17</v>
      </c>
      <c r="D11" s="58"/>
    </row>
    <row r="12" ht="17.25" customHeight="1" spans="1:4">
      <c r="A12" s="235" t="s">
        <v>18</v>
      </c>
      <c r="B12" s="58"/>
      <c r="C12" s="88" t="s">
        <v>19</v>
      </c>
      <c r="D12" s="58"/>
    </row>
    <row r="13" ht="17.25" customHeight="1" spans="1:4">
      <c r="A13" s="235" t="s">
        <v>20</v>
      </c>
      <c r="B13" s="58"/>
      <c r="C13" s="88" t="s">
        <v>21</v>
      </c>
      <c r="D13" s="58">
        <v>1501735.29</v>
      </c>
    </row>
    <row r="14" ht="17.25" customHeight="1" spans="1:4">
      <c r="A14" s="235" t="s">
        <v>22</v>
      </c>
      <c r="B14" s="58"/>
      <c r="C14" s="88" t="s">
        <v>23</v>
      </c>
      <c r="D14" s="58">
        <v>819175.16</v>
      </c>
    </row>
    <row r="15" ht="17.25" customHeight="1" spans="1:4">
      <c r="A15" s="235" t="s">
        <v>24</v>
      </c>
      <c r="B15" s="60">
        <v>123760</v>
      </c>
      <c r="C15" s="88" t="s">
        <v>25</v>
      </c>
      <c r="D15" s="58"/>
    </row>
    <row r="16" ht="17.25" customHeight="1" spans="1:4">
      <c r="A16" s="21"/>
      <c r="B16" s="58"/>
      <c r="C16" s="88" t="s">
        <v>26</v>
      </c>
      <c r="D16" s="58"/>
    </row>
    <row r="17" ht="17.25" customHeight="1" spans="1:4">
      <c r="A17" s="236"/>
      <c r="B17" s="58"/>
      <c r="C17" s="88" t="s">
        <v>27</v>
      </c>
      <c r="D17" s="58"/>
    </row>
    <row r="18" ht="17.25" customHeight="1" spans="1:4">
      <c r="A18" s="236"/>
      <c r="B18" s="58"/>
      <c r="C18" s="88" t="s">
        <v>28</v>
      </c>
      <c r="D18" s="58"/>
    </row>
    <row r="19" ht="17.25" customHeight="1" spans="1:4">
      <c r="A19" s="236"/>
      <c r="B19" s="58"/>
      <c r="C19" s="88" t="s">
        <v>29</v>
      </c>
      <c r="D19" s="58"/>
    </row>
    <row r="20" ht="17.25" customHeight="1" spans="1:4">
      <c r="A20" s="236"/>
      <c r="B20" s="58"/>
      <c r="C20" s="88" t="s">
        <v>30</v>
      </c>
      <c r="D20" s="58"/>
    </row>
    <row r="21" ht="17.25" customHeight="1" spans="1:4">
      <c r="A21" s="236"/>
      <c r="B21" s="58"/>
      <c r="C21" s="88" t="s">
        <v>31</v>
      </c>
      <c r="D21" s="58"/>
    </row>
    <row r="22" ht="17.25" customHeight="1" spans="1:4">
      <c r="A22" s="236"/>
      <c r="B22" s="58"/>
      <c r="C22" s="88" t="s">
        <v>32</v>
      </c>
      <c r="D22" s="58"/>
    </row>
    <row r="23" ht="17.25" customHeight="1" spans="1:4">
      <c r="A23" s="236"/>
      <c r="B23" s="58"/>
      <c r="C23" s="88" t="s">
        <v>33</v>
      </c>
      <c r="D23" s="58"/>
    </row>
    <row r="24" ht="17.25" customHeight="1" spans="1:4">
      <c r="A24" s="236"/>
      <c r="B24" s="58"/>
      <c r="C24" s="88" t="s">
        <v>34</v>
      </c>
      <c r="D24" s="58">
        <v>788453.76</v>
      </c>
    </row>
    <row r="25" ht="17.25" customHeight="1" spans="1:4">
      <c r="A25" s="236"/>
      <c r="B25" s="58"/>
      <c r="C25" s="88" t="s">
        <v>35</v>
      </c>
      <c r="D25" s="58"/>
    </row>
    <row r="26" ht="17.25" customHeight="1" spans="1:4">
      <c r="A26" s="236"/>
      <c r="B26" s="58"/>
      <c r="C26" s="21" t="s">
        <v>36</v>
      </c>
      <c r="D26" s="58"/>
    </row>
    <row r="27" ht="17.25" customHeight="1" spans="1:4">
      <c r="A27" s="236"/>
      <c r="B27" s="58"/>
      <c r="C27" s="88" t="s">
        <v>37</v>
      </c>
      <c r="D27" s="58"/>
    </row>
    <row r="28" ht="16.5" customHeight="1" spans="1:4">
      <c r="A28" s="236"/>
      <c r="B28" s="58"/>
      <c r="C28" s="88" t="s">
        <v>38</v>
      </c>
      <c r="D28" s="58"/>
    </row>
    <row r="29" ht="16.5" customHeight="1" spans="1:4">
      <c r="A29" s="236"/>
      <c r="B29" s="58"/>
      <c r="C29" s="21" t="s">
        <v>39</v>
      </c>
      <c r="D29" s="58"/>
    </row>
    <row r="30" ht="17.25" customHeight="1" spans="1:4">
      <c r="A30" s="236"/>
      <c r="B30" s="58"/>
      <c r="C30" s="21" t="s">
        <v>40</v>
      </c>
      <c r="D30" s="58"/>
    </row>
    <row r="31" ht="17.25" customHeight="1" spans="1:4">
      <c r="A31" s="236"/>
      <c r="B31" s="58"/>
      <c r="C31" s="88" t="s">
        <v>41</v>
      </c>
      <c r="D31" s="58"/>
    </row>
    <row r="32" ht="16.5" customHeight="1" spans="1:4">
      <c r="A32" s="236" t="s">
        <v>42</v>
      </c>
      <c r="B32" s="58">
        <v>10126602.53</v>
      </c>
      <c r="C32" s="236" t="s">
        <v>43</v>
      </c>
      <c r="D32" s="58">
        <v>10126602.53</v>
      </c>
    </row>
    <row r="33" ht="16.5" customHeight="1" spans="1:4">
      <c r="A33" s="21" t="s">
        <v>44</v>
      </c>
      <c r="B33" s="58"/>
      <c r="C33" s="21" t="s">
        <v>45</v>
      </c>
      <c r="D33" s="58"/>
    </row>
    <row r="34" ht="16.5" customHeight="1" spans="1:4">
      <c r="A34" s="88" t="s">
        <v>46</v>
      </c>
      <c r="B34" s="60"/>
      <c r="C34" s="88" t="s">
        <v>46</v>
      </c>
      <c r="D34" s="60"/>
    </row>
    <row r="35" ht="16.5" customHeight="1" spans="1:4">
      <c r="A35" s="88" t="s">
        <v>47</v>
      </c>
      <c r="B35" s="60"/>
      <c r="C35" s="88" t="s">
        <v>48</v>
      </c>
      <c r="D35" s="60"/>
    </row>
    <row r="36" ht="16.5" customHeight="1" spans="1:4">
      <c r="A36" s="239" t="s">
        <v>49</v>
      </c>
      <c r="B36" s="58">
        <v>10126602.53</v>
      </c>
      <c r="C36" s="239" t="s">
        <v>50</v>
      </c>
      <c r="D36" s="58">
        <v>10126602.53</v>
      </c>
    </row>
  </sheetData>
  <mergeCells count="4">
    <mergeCell ref="A2:D2"/>
    <mergeCell ref="A3:B3"/>
    <mergeCell ref="A4:B4"/>
    <mergeCell ref="C4:D4"/>
  </mergeCells>
  <pageMargins left="0.75" right="0.75" top="0.472222222222222" bottom="0.196527777777778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O3" sqref="A$1:T$1048576"/>
    </sheetView>
  </sheetViews>
  <sheetFormatPr defaultColWidth="8.425" defaultRowHeight="12.75" customHeight="1"/>
  <cols>
    <col min="1" max="1" width="10.8833333333333" customWidth="1"/>
    <col min="2" max="2" width="23.1333333333333" customWidth="1"/>
    <col min="3" max="5" width="14.5" customWidth="1"/>
    <col min="6" max="8" width="4.13333333333333" customWidth="1"/>
    <col min="9" max="9" width="17.6333333333333" customWidth="1"/>
    <col min="10" max="13" width="6.38333333333333" customWidth="1"/>
    <col min="14" max="14" width="13.75" customWidth="1"/>
    <col min="15" max="20" width="4.88333333333333" customWidth="1"/>
  </cols>
  <sheetData>
    <row r="1" ht="17.25" customHeight="1" spans="1:20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ht="41.25" customHeight="1" spans="1:20">
      <c r="A2" s="245" t="str">
        <f>"2025"&amp;"年部门收入预算表"</f>
        <v>2025年部门收入预算表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</row>
    <row r="3" ht="17.25" customHeight="1" spans="1:20">
      <c r="A3" s="246" t="str">
        <f>"单位名称："&amp;"昆明市晋宁区晋城第六小学"</f>
        <v>单位名称：昆明市晋宁区晋城第六小学</v>
      </c>
      <c r="B3" s="247"/>
      <c r="C3" s="248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0</v>
      </c>
    </row>
    <row r="4" ht="21.75" customHeight="1" spans="1:20">
      <c r="A4" s="69" t="s">
        <v>51</v>
      </c>
      <c r="B4" s="69" t="s">
        <v>52</v>
      </c>
      <c r="C4" s="69" t="s">
        <v>53</v>
      </c>
      <c r="D4" s="69" t="s">
        <v>54</v>
      </c>
      <c r="E4" s="69"/>
      <c r="F4" s="69"/>
      <c r="G4" s="69"/>
      <c r="H4" s="69"/>
      <c r="I4" s="71"/>
      <c r="J4" s="69"/>
      <c r="K4" s="69"/>
      <c r="L4" s="69"/>
      <c r="M4" s="69"/>
      <c r="N4" s="69"/>
      <c r="O4" s="69" t="s">
        <v>44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55</v>
      </c>
      <c r="E5" s="69" t="s">
        <v>56</v>
      </c>
      <c r="F5" s="69" t="s">
        <v>57</v>
      </c>
      <c r="G5" s="69" t="s">
        <v>58</v>
      </c>
      <c r="H5" s="69" t="s">
        <v>59</v>
      </c>
      <c r="I5" s="71" t="s">
        <v>60</v>
      </c>
      <c r="J5" s="69"/>
      <c r="K5" s="69"/>
      <c r="L5" s="69"/>
      <c r="M5" s="69"/>
      <c r="N5" s="69"/>
      <c r="O5" s="69" t="s">
        <v>55</v>
      </c>
      <c r="P5" s="69" t="s">
        <v>56</v>
      </c>
      <c r="Q5" s="69" t="s">
        <v>57</v>
      </c>
      <c r="R5" s="69" t="s">
        <v>58</v>
      </c>
      <c r="S5" s="69" t="s">
        <v>59</v>
      </c>
      <c r="T5" s="69" t="s">
        <v>60</v>
      </c>
    </row>
    <row r="6" ht="30" customHeight="1" spans="1:20">
      <c r="A6" s="22"/>
      <c r="B6" s="22"/>
      <c r="C6" s="93"/>
      <c r="D6" s="93"/>
      <c r="E6" s="93"/>
      <c r="F6" s="93"/>
      <c r="G6" s="93"/>
      <c r="H6" s="93"/>
      <c r="I6" s="199" t="s">
        <v>55</v>
      </c>
      <c r="J6" s="69" t="s">
        <v>61</v>
      </c>
      <c r="K6" s="69" t="s">
        <v>62</v>
      </c>
      <c r="L6" s="69" t="s">
        <v>63</v>
      </c>
      <c r="M6" s="69" t="s">
        <v>64</v>
      </c>
      <c r="N6" s="69" t="s">
        <v>65</v>
      </c>
      <c r="O6" s="252"/>
      <c r="P6" s="252"/>
      <c r="Q6" s="252"/>
      <c r="R6" s="252"/>
      <c r="S6" s="252"/>
      <c r="T6" s="93"/>
    </row>
    <row r="7" ht="15" customHeight="1" spans="1:20">
      <c r="A7" s="250">
        <v>1</v>
      </c>
      <c r="B7" s="250">
        <v>2</v>
      </c>
      <c r="C7" s="250">
        <v>3</v>
      </c>
      <c r="D7" s="250">
        <v>4</v>
      </c>
      <c r="E7" s="250">
        <v>5</v>
      </c>
      <c r="F7" s="250">
        <v>6</v>
      </c>
      <c r="G7" s="250">
        <v>7</v>
      </c>
      <c r="H7" s="250">
        <v>8</v>
      </c>
      <c r="I7" s="199">
        <v>9</v>
      </c>
      <c r="J7" s="250">
        <v>10</v>
      </c>
      <c r="K7" s="250">
        <v>11</v>
      </c>
      <c r="L7" s="250">
        <v>12</v>
      </c>
      <c r="M7" s="250">
        <v>13</v>
      </c>
      <c r="N7" s="250">
        <v>14</v>
      </c>
      <c r="O7" s="250">
        <v>15</v>
      </c>
      <c r="P7" s="250">
        <v>16</v>
      </c>
      <c r="Q7" s="250">
        <v>17</v>
      </c>
      <c r="R7" s="250">
        <v>18</v>
      </c>
      <c r="S7" s="250">
        <v>19</v>
      </c>
      <c r="T7" s="250">
        <v>20</v>
      </c>
    </row>
    <row r="8" ht="18" customHeight="1" spans="1:20">
      <c r="A8" s="32" t="s">
        <v>66</v>
      </c>
      <c r="B8" s="32" t="s">
        <v>67</v>
      </c>
      <c r="C8" s="23">
        <v>10126602.53</v>
      </c>
      <c r="D8" s="23">
        <v>10126602.53</v>
      </c>
      <c r="E8" s="23">
        <v>10002842.53</v>
      </c>
      <c r="F8" s="23"/>
      <c r="G8" s="23"/>
      <c r="H8" s="23"/>
      <c r="I8" s="23">
        <v>123760</v>
      </c>
      <c r="J8" s="23"/>
      <c r="K8" s="23"/>
      <c r="L8" s="23"/>
      <c r="M8" s="23"/>
      <c r="N8" s="23">
        <v>123760</v>
      </c>
      <c r="O8" s="23"/>
      <c r="P8" s="23"/>
      <c r="Q8" s="23"/>
      <c r="R8" s="23"/>
      <c r="S8" s="23"/>
      <c r="T8" s="23"/>
    </row>
    <row r="9" ht="18" customHeight="1" spans="1:20">
      <c r="A9" s="251" t="s">
        <v>53</v>
      </c>
      <c r="B9" s="251"/>
      <c r="C9" s="23">
        <v>10126602.53</v>
      </c>
      <c r="D9" s="23">
        <v>10126602.53</v>
      </c>
      <c r="E9" s="23">
        <v>10002842.53</v>
      </c>
      <c r="F9" s="23"/>
      <c r="G9" s="23"/>
      <c r="H9" s="23"/>
      <c r="I9" s="23">
        <v>123760</v>
      </c>
      <c r="J9" s="23"/>
      <c r="K9" s="23"/>
      <c r="L9" s="23"/>
      <c r="M9" s="23"/>
      <c r="N9" s="23">
        <v>123760</v>
      </c>
      <c r="O9" s="23"/>
      <c r="P9" s="23"/>
      <c r="Q9" s="23"/>
      <c r="R9" s="23"/>
      <c r="S9" s="23"/>
      <c r="T9" s="23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opLeftCell="A13" workbookViewId="0">
      <selection activeCell="F21" sqref="F21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8.63333333333333" customWidth="1"/>
    <col min="7" max="9" width="5" customWidth="1"/>
    <col min="10" max="10" width="12.3833333333333" customWidth="1"/>
    <col min="11" max="14" width="6" customWidth="1"/>
  </cols>
  <sheetData>
    <row r="1" ht="17.25" customHeight="1" spans="1:1">
      <c r="A1" s="80"/>
    </row>
    <row r="2" ht="41.25" customHeight="1" spans="1:1">
      <c r="A2" s="75" t="str">
        <f>"2025"&amp;"年部门支出预算表"</f>
        <v>2025年部门支出预算表</v>
      </c>
    </row>
    <row r="3" ht="17.25" customHeight="1" spans="1:15">
      <c r="A3" s="222" t="str">
        <f>"单位名称："&amp;"昆明市晋宁区晋城第六小学"</f>
        <v>单位名称：昆明市晋宁区晋城第六小学</v>
      </c>
      <c r="O3" s="80" t="s">
        <v>0</v>
      </c>
    </row>
    <row r="4" ht="27" customHeight="1" spans="1:15">
      <c r="A4" s="37" t="s">
        <v>68</v>
      </c>
      <c r="B4" s="37" t="s">
        <v>69</v>
      </c>
      <c r="C4" s="37" t="s">
        <v>53</v>
      </c>
      <c r="D4" s="191" t="s">
        <v>56</v>
      </c>
      <c r="E4" s="191"/>
      <c r="F4" s="191"/>
      <c r="G4" s="65" t="s">
        <v>57</v>
      </c>
      <c r="H4" s="65" t="s">
        <v>58</v>
      </c>
      <c r="I4" s="65" t="s">
        <v>70</v>
      </c>
      <c r="J4" s="191" t="s">
        <v>60</v>
      </c>
      <c r="K4" s="191"/>
      <c r="L4" s="191"/>
      <c r="M4" s="191"/>
      <c r="N4" s="14"/>
      <c r="O4" s="14"/>
    </row>
    <row r="5" ht="42" customHeight="1" spans="1:15">
      <c r="A5" s="66"/>
      <c r="B5" s="66"/>
      <c r="C5" s="191"/>
      <c r="D5" s="191" t="s">
        <v>55</v>
      </c>
      <c r="E5" s="191" t="s">
        <v>71</v>
      </c>
      <c r="F5" s="191" t="s">
        <v>72</v>
      </c>
      <c r="G5" s="65"/>
      <c r="H5" s="65"/>
      <c r="I5" s="65"/>
      <c r="J5" s="191" t="s">
        <v>55</v>
      </c>
      <c r="K5" s="65" t="s">
        <v>73</v>
      </c>
      <c r="L5" s="65" t="s">
        <v>74</v>
      </c>
      <c r="M5" s="65" t="s">
        <v>75</v>
      </c>
      <c r="N5" s="65" t="s">
        <v>76</v>
      </c>
      <c r="O5" s="65" t="s">
        <v>77</v>
      </c>
    </row>
    <row r="6" ht="18" customHeight="1" spans="1:15">
      <c r="A6" s="85" t="s">
        <v>78</v>
      </c>
      <c r="B6" s="85" t="s">
        <v>79</v>
      </c>
      <c r="C6" s="85" t="s">
        <v>80</v>
      </c>
      <c r="D6" s="86" t="s">
        <v>81</v>
      </c>
      <c r="E6" s="86" t="s">
        <v>82</v>
      </c>
      <c r="F6" s="86" t="s">
        <v>83</v>
      </c>
      <c r="G6" s="86" t="s">
        <v>84</v>
      </c>
      <c r="H6" s="86" t="s">
        <v>85</v>
      </c>
      <c r="I6" s="86" t="s">
        <v>86</v>
      </c>
      <c r="J6" s="86" t="s">
        <v>87</v>
      </c>
      <c r="K6" s="86" t="s">
        <v>88</v>
      </c>
      <c r="L6" s="86" t="s">
        <v>89</v>
      </c>
      <c r="M6" s="86" t="s">
        <v>90</v>
      </c>
      <c r="N6" s="85" t="s">
        <v>91</v>
      </c>
      <c r="O6" s="86" t="s">
        <v>92</v>
      </c>
    </row>
    <row r="7" ht="21" customHeight="1" spans="1:15">
      <c r="A7" s="87" t="s">
        <v>93</v>
      </c>
      <c r="B7" s="87" t="s">
        <v>94</v>
      </c>
      <c r="C7" s="25">
        <v>7017238.32</v>
      </c>
      <c r="D7" s="23">
        <v>6893478.32</v>
      </c>
      <c r="E7" s="23">
        <v>6893478.32</v>
      </c>
      <c r="F7" s="23"/>
      <c r="G7" s="23"/>
      <c r="H7" s="23"/>
      <c r="I7" s="23"/>
      <c r="J7" s="23">
        <v>123760</v>
      </c>
      <c r="K7" s="23"/>
      <c r="L7" s="23"/>
      <c r="M7" s="23"/>
      <c r="N7" s="25"/>
      <c r="O7" s="25">
        <v>123760</v>
      </c>
    </row>
    <row r="8" ht="21" customHeight="1" spans="1:15">
      <c r="A8" s="241" t="s">
        <v>95</v>
      </c>
      <c r="B8" s="241" t="s">
        <v>96</v>
      </c>
      <c r="C8" s="25">
        <v>7017238.32</v>
      </c>
      <c r="D8" s="23">
        <v>6893478.32</v>
      </c>
      <c r="E8" s="23">
        <v>6893478.32</v>
      </c>
      <c r="F8" s="23"/>
      <c r="G8" s="23"/>
      <c r="H8" s="23"/>
      <c r="I8" s="23"/>
      <c r="J8" s="23">
        <v>123760</v>
      </c>
      <c r="K8" s="23"/>
      <c r="L8" s="23"/>
      <c r="M8" s="23"/>
      <c r="N8" s="25"/>
      <c r="O8" s="25">
        <v>123760</v>
      </c>
    </row>
    <row r="9" ht="21" customHeight="1" spans="1:15">
      <c r="A9" s="242" t="s">
        <v>97</v>
      </c>
      <c r="B9" s="242" t="s">
        <v>98</v>
      </c>
      <c r="C9" s="25">
        <v>7017238.32</v>
      </c>
      <c r="D9" s="23">
        <v>6893478.32</v>
      </c>
      <c r="E9" s="23">
        <v>6893478.32</v>
      </c>
      <c r="F9" s="23"/>
      <c r="G9" s="23"/>
      <c r="H9" s="23"/>
      <c r="I9" s="23"/>
      <c r="J9" s="23">
        <v>123760</v>
      </c>
      <c r="K9" s="23"/>
      <c r="L9" s="23"/>
      <c r="M9" s="23"/>
      <c r="N9" s="25"/>
      <c r="O9" s="25">
        <v>123760</v>
      </c>
    </row>
    <row r="10" ht="21" customHeight="1" spans="1:15">
      <c r="A10" s="87" t="s">
        <v>99</v>
      </c>
      <c r="B10" s="87" t="s">
        <v>100</v>
      </c>
      <c r="C10" s="25">
        <v>1501735.29</v>
      </c>
      <c r="D10" s="23">
        <v>1501735.29</v>
      </c>
      <c r="E10" s="23">
        <v>1501735.29</v>
      </c>
      <c r="F10" s="23"/>
      <c r="G10" s="23"/>
      <c r="H10" s="23"/>
      <c r="I10" s="23"/>
      <c r="J10" s="23"/>
      <c r="K10" s="23"/>
      <c r="L10" s="23"/>
      <c r="M10" s="23"/>
      <c r="N10" s="25"/>
      <c r="O10" s="25"/>
    </row>
    <row r="11" ht="21" customHeight="1" spans="1:15">
      <c r="A11" s="241" t="s">
        <v>101</v>
      </c>
      <c r="B11" s="241" t="s">
        <v>102</v>
      </c>
      <c r="C11" s="25">
        <v>1468456.89</v>
      </c>
      <c r="D11" s="23">
        <v>1468456.89</v>
      </c>
      <c r="E11" s="23">
        <v>1468456.89</v>
      </c>
      <c r="F11" s="23"/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42" t="s">
        <v>103</v>
      </c>
      <c r="B12" s="242" t="s">
        <v>104</v>
      </c>
      <c r="C12" s="25">
        <v>535500</v>
      </c>
      <c r="D12" s="23">
        <v>535500</v>
      </c>
      <c r="E12" s="23">
        <v>535500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42" t="s">
        <v>105</v>
      </c>
      <c r="B13" s="242" t="s">
        <v>106</v>
      </c>
      <c r="C13" s="25">
        <v>878407.68</v>
      </c>
      <c r="D13" s="23">
        <v>878407.68</v>
      </c>
      <c r="E13" s="23">
        <v>878407.68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42" t="s">
        <v>107</v>
      </c>
      <c r="B14" s="242" t="s">
        <v>108</v>
      </c>
      <c r="C14" s="25">
        <v>54549.21</v>
      </c>
      <c r="D14" s="23">
        <v>54549.21</v>
      </c>
      <c r="E14" s="23">
        <v>54549.21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41" t="s">
        <v>109</v>
      </c>
      <c r="B15" s="241" t="s">
        <v>110</v>
      </c>
      <c r="C15" s="25">
        <v>33278.4</v>
      </c>
      <c r="D15" s="23">
        <v>33278.4</v>
      </c>
      <c r="E15" s="23">
        <v>33278.4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42" t="s">
        <v>111</v>
      </c>
      <c r="B16" s="242" t="s">
        <v>112</v>
      </c>
      <c r="C16" s="25">
        <v>33278.4</v>
      </c>
      <c r="D16" s="23">
        <v>33278.4</v>
      </c>
      <c r="E16" s="23">
        <v>33278.4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87" t="s">
        <v>113</v>
      </c>
      <c r="B17" s="87" t="s">
        <v>114</v>
      </c>
      <c r="C17" s="25">
        <v>819175.16</v>
      </c>
      <c r="D17" s="23">
        <v>819175.16</v>
      </c>
      <c r="E17" s="23">
        <v>819175.16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41" t="s">
        <v>115</v>
      </c>
      <c r="B18" s="241" t="s">
        <v>116</v>
      </c>
      <c r="C18" s="25">
        <v>819175.16</v>
      </c>
      <c r="D18" s="23">
        <v>819175.16</v>
      </c>
      <c r="E18" s="23">
        <v>819175.16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42" t="s">
        <v>117</v>
      </c>
      <c r="B19" s="242" t="s">
        <v>118</v>
      </c>
      <c r="C19" s="25">
        <v>377592.19</v>
      </c>
      <c r="D19" s="23">
        <v>377592.19</v>
      </c>
      <c r="E19" s="23">
        <v>377592.19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42" t="s">
        <v>119</v>
      </c>
      <c r="B20" s="242" t="s">
        <v>120</v>
      </c>
      <c r="C20" s="25">
        <v>387172.4</v>
      </c>
      <c r="D20" s="23">
        <v>387172.4</v>
      </c>
      <c r="E20" s="23">
        <v>387172.4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42" t="s">
        <v>121</v>
      </c>
      <c r="B21" s="242" t="s">
        <v>122</v>
      </c>
      <c r="C21" s="25">
        <v>54410.57</v>
      </c>
      <c r="D21" s="23">
        <v>54410.57</v>
      </c>
      <c r="E21" s="23">
        <v>54410.57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87" t="s">
        <v>123</v>
      </c>
      <c r="B22" s="87" t="s">
        <v>124</v>
      </c>
      <c r="C22" s="25">
        <v>788453.76</v>
      </c>
      <c r="D22" s="23">
        <v>788453.76</v>
      </c>
      <c r="E22" s="23">
        <v>788453.76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241" t="s">
        <v>125</v>
      </c>
      <c r="B23" s="241" t="s">
        <v>126</v>
      </c>
      <c r="C23" s="25">
        <v>788453.76</v>
      </c>
      <c r="D23" s="23">
        <v>788453.76</v>
      </c>
      <c r="E23" s="23">
        <v>788453.76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42" t="s">
        <v>127</v>
      </c>
      <c r="B24" s="242" t="s">
        <v>128</v>
      </c>
      <c r="C24" s="25">
        <v>788453.76</v>
      </c>
      <c r="D24" s="23">
        <v>788453.76</v>
      </c>
      <c r="E24" s="23">
        <v>788453.76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85" t="s">
        <v>53</v>
      </c>
      <c r="B25" s="22"/>
      <c r="C25" s="23">
        <v>10126602.53</v>
      </c>
      <c r="D25" s="23">
        <v>10002842.53</v>
      </c>
      <c r="E25" s="23">
        <v>10002842.53</v>
      </c>
      <c r="F25" s="23"/>
      <c r="G25" s="23"/>
      <c r="H25" s="23"/>
      <c r="I25" s="23"/>
      <c r="J25" s="23">
        <v>123760</v>
      </c>
      <c r="K25" s="23"/>
      <c r="L25" s="23"/>
      <c r="M25" s="23"/>
      <c r="N25" s="23"/>
      <c r="O25" s="23">
        <v>123760</v>
      </c>
    </row>
  </sheetData>
  <mergeCells count="12">
    <mergeCell ref="A1:O1"/>
    <mergeCell ref="A2:O2"/>
    <mergeCell ref="A3:C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6"/>
      <c r="B1" s="80"/>
      <c r="C1" s="80"/>
      <c r="D1" s="80"/>
    </row>
    <row r="2" ht="41.25" customHeight="1" spans="1:1">
      <c r="A2" s="75" t="str">
        <f>"2025"&amp;"年部门财政拨款收支预算总表"</f>
        <v>2025年部门财政拨款收支预算总表</v>
      </c>
    </row>
    <row r="3" ht="17.25" customHeight="1" spans="1:4">
      <c r="A3" s="232" t="str">
        <f>"单位名称："&amp;"昆明市晋宁区晋城第六小学"</f>
        <v>单位名称：昆明市晋宁区晋城第六小学</v>
      </c>
      <c r="B3" s="233"/>
      <c r="D3" s="80" t="s">
        <v>0</v>
      </c>
    </row>
    <row r="4" ht="17.25" customHeight="1" spans="1:4">
      <c r="A4" s="65" t="s">
        <v>1</v>
      </c>
      <c r="B4" s="234"/>
      <c r="C4" s="65" t="s">
        <v>2</v>
      </c>
      <c r="D4" s="234"/>
    </row>
    <row r="5" ht="18.75" customHeight="1" spans="1:4">
      <c r="A5" s="65" t="s">
        <v>3</v>
      </c>
      <c r="B5" s="65" t="str">
        <f t="shared" ref="B5:D5" si="0">"2025"&amp;"年预算"</f>
        <v>2025年预算</v>
      </c>
      <c r="C5" s="65" t="s">
        <v>5</v>
      </c>
      <c r="D5" s="65" t="str">
        <f t="shared" si="0"/>
        <v>2025年预算</v>
      </c>
    </row>
    <row r="6" ht="16.5" customHeight="1" spans="1:4">
      <c r="A6" s="235" t="s">
        <v>129</v>
      </c>
      <c r="B6" s="90">
        <v>10002842.53</v>
      </c>
      <c r="C6" s="235" t="s">
        <v>130</v>
      </c>
      <c r="D6" s="90">
        <v>10002842.53</v>
      </c>
    </row>
    <row r="7" ht="16.5" customHeight="1" spans="1:4">
      <c r="A7" s="235" t="s">
        <v>131</v>
      </c>
      <c r="B7" s="90">
        <v>10002842.53</v>
      </c>
      <c r="C7" s="235" t="s">
        <v>132</v>
      </c>
      <c r="D7" s="90"/>
    </row>
    <row r="8" ht="16.5" customHeight="1" spans="1:4">
      <c r="A8" s="235" t="s">
        <v>133</v>
      </c>
      <c r="B8" s="90"/>
      <c r="C8" s="235" t="s">
        <v>134</v>
      </c>
      <c r="D8" s="90"/>
    </row>
    <row r="9" ht="16.5" customHeight="1" spans="1:4">
      <c r="A9" s="235" t="s">
        <v>135</v>
      </c>
      <c r="B9" s="90"/>
      <c r="C9" s="235" t="s">
        <v>136</v>
      </c>
      <c r="D9" s="90"/>
    </row>
    <row r="10" ht="16.5" customHeight="1" spans="1:4">
      <c r="A10" s="235" t="s">
        <v>137</v>
      </c>
      <c r="B10" s="90"/>
      <c r="C10" s="235" t="s">
        <v>138</v>
      </c>
      <c r="D10" s="90"/>
    </row>
    <row r="11" ht="16.5" customHeight="1" spans="1:4">
      <c r="A11" s="235" t="s">
        <v>131</v>
      </c>
      <c r="B11" s="90"/>
      <c r="C11" s="235" t="s">
        <v>139</v>
      </c>
      <c r="D11" s="90">
        <v>6893478.32</v>
      </c>
    </row>
    <row r="12" ht="16.5" customHeight="1" spans="1:4">
      <c r="A12" s="21" t="s">
        <v>133</v>
      </c>
      <c r="B12" s="25"/>
      <c r="C12" s="198" t="s">
        <v>140</v>
      </c>
      <c r="D12" s="25"/>
    </row>
    <row r="13" ht="16.5" customHeight="1" spans="1:4">
      <c r="A13" s="21" t="s">
        <v>135</v>
      </c>
      <c r="B13" s="25"/>
      <c r="C13" s="198" t="s">
        <v>141</v>
      </c>
      <c r="D13" s="25"/>
    </row>
    <row r="14" ht="16.5" customHeight="1" spans="1:4">
      <c r="A14" s="236"/>
      <c r="B14" s="237"/>
      <c r="C14" s="198" t="s">
        <v>142</v>
      </c>
      <c r="D14" s="25">
        <v>1501735.29</v>
      </c>
    </row>
    <row r="15" ht="16.5" customHeight="1" spans="1:4">
      <c r="A15" s="236"/>
      <c r="B15" s="237"/>
      <c r="C15" s="198" t="s">
        <v>143</v>
      </c>
      <c r="D15" s="25">
        <v>819175.16</v>
      </c>
    </row>
    <row r="16" ht="16.5" customHeight="1" spans="1:4">
      <c r="A16" s="236"/>
      <c r="B16" s="237"/>
      <c r="C16" s="198" t="s">
        <v>144</v>
      </c>
      <c r="D16" s="25"/>
    </row>
    <row r="17" ht="16.5" customHeight="1" spans="1:4">
      <c r="A17" s="236"/>
      <c r="B17" s="237"/>
      <c r="C17" s="198" t="s">
        <v>145</v>
      </c>
      <c r="D17" s="25"/>
    </row>
    <row r="18" ht="16.5" customHeight="1" spans="1:4">
      <c r="A18" s="236"/>
      <c r="B18" s="237"/>
      <c r="C18" s="198" t="s">
        <v>146</v>
      </c>
      <c r="D18" s="25"/>
    </row>
    <row r="19" ht="16.5" customHeight="1" spans="1:4">
      <c r="A19" s="236"/>
      <c r="B19" s="237"/>
      <c r="C19" s="198" t="s">
        <v>147</v>
      </c>
      <c r="D19" s="25"/>
    </row>
    <row r="20" ht="16.5" customHeight="1" spans="1:4">
      <c r="A20" s="236"/>
      <c r="B20" s="237"/>
      <c r="C20" s="198" t="s">
        <v>148</v>
      </c>
      <c r="D20" s="25"/>
    </row>
    <row r="21" ht="16.5" customHeight="1" spans="1:4">
      <c r="A21" s="236"/>
      <c r="B21" s="237"/>
      <c r="C21" s="198" t="s">
        <v>149</v>
      </c>
      <c r="D21" s="25"/>
    </row>
    <row r="22" ht="16.5" customHeight="1" spans="1:4">
      <c r="A22" s="236"/>
      <c r="B22" s="237"/>
      <c r="C22" s="198" t="s">
        <v>150</v>
      </c>
      <c r="D22" s="25"/>
    </row>
    <row r="23" ht="16.5" customHeight="1" spans="1:4">
      <c r="A23" s="236"/>
      <c r="B23" s="237"/>
      <c r="C23" s="198" t="s">
        <v>151</v>
      </c>
      <c r="D23" s="25"/>
    </row>
    <row r="24" ht="16.5" customHeight="1" spans="1:4">
      <c r="A24" s="236"/>
      <c r="B24" s="237"/>
      <c r="C24" s="198" t="s">
        <v>152</v>
      </c>
      <c r="D24" s="25"/>
    </row>
    <row r="25" ht="16.5" customHeight="1" spans="1:4">
      <c r="A25" s="236"/>
      <c r="B25" s="237"/>
      <c r="C25" s="198" t="s">
        <v>153</v>
      </c>
      <c r="D25" s="25">
        <v>788453.76</v>
      </c>
    </row>
    <row r="26" ht="16.5" customHeight="1" spans="1:4">
      <c r="A26" s="236"/>
      <c r="B26" s="237"/>
      <c r="C26" s="198" t="s">
        <v>154</v>
      </c>
      <c r="D26" s="25"/>
    </row>
    <row r="27" ht="16.5" customHeight="1" spans="1:4">
      <c r="A27" s="236"/>
      <c r="B27" s="237"/>
      <c r="C27" s="198" t="s">
        <v>155</v>
      </c>
      <c r="D27" s="25"/>
    </row>
    <row r="28" ht="16.5" customHeight="1" spans="1:4">
      <c r="A28" s="236"/>
      <c r="B28" s="237"/>
      <c r="C28" s="198" t="s">
        <v>156</v>
      </c>
      <c r="D28" s="25"/>
    </row>
    <row r="29" ht="16.5" customHeight="1" spans="1:4">
      <c r="A29" s="236"/>
      <c r="B29" s="237"/>
      <c r="C29" s="198" t="s">
        <v>157</v>
      </c>
      <c r="D29" s="25"/>
    </row>
    <row r="30" ht="16.5" customHeight="1" spans="1:4">
      <c r="A30" s="236"/>
      <c r="B30" s="237"/>
      <c r="C30" s="198" t="s">
        <v>158</v>
      </c>
      <c r="D30" s="25"/>
    </row>
    <row r="31" ht="16.5" customHeight="1" spans="1:4">
      <c r="A31" s="236"/>
      <c r="B31" s="237"/>
      <c r="C31" s="21" t="s">
        <v>159</v>
      </c>
      <c r="D31" s="25"/>
    </row>
    <row r="32" ht="16.5" customHeight="1" spans="1:4">
      <c r="A32" s="236"/>
      <c r="B32" s="237"/>
      <c r="C32" s="21" t="s">
        <v>160</v>
      </c>
      <c r="D32" s="25"/>
    </row>
    <row r="33" ht="16.5" customHeight="1" spans="1:4">
      <c r="A33" s="236"/>
      <c r="B33" s="237"/>
      <c r="C33" s="18" t="s">
        <v>161</v>
      </c>
      <c r="D33" s="238"/>
    </row>
    <row r="34" ht="15" customHeight="1" spans="1:4">
      <c r="A34" s="239" t="s">
        <v>49</v>
      </c>
      <c r="B34" s="240">
        <v>10002842.53</v>
      </c>
      <c r="C34" s="239" t="s">
        <v>50</v>
      </c>
      <c r="D34" s="240">
        <v>10002842.53</v>
      </c>
    </row>
  </sheetData>
  <mergeCells count="4">
    <mergeCell ref="A2:D2"/>
    <mergeCell ref="A3:B3"/>
    <mergeCell ref="A4:B4"/>
    <mergeCell ref="C4:D4"/>
  </mergeCells>
  <pageMargins left="1.14166666666667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A16" workbookViewId="0">
      <selection activeCell="H14" sqref="H14"/>
    </sheetView>
  </sheetViews>
  <sheetFormatPr defaultColWidth="9.14166666666667" defaultRowHeight="14.25" customHeight="1" outlineLevelCol="6"/>
  <cols>
    <col min="1" max="1" width="13.75" customWidth="1"/>
    <col min="2" max="2" width="31.8833333333333" customWidth="1"/>
    <col min="3" max="6" width="19.6333333333333" customWidth="1"/>
    <col min="7" max="7" width="18.25" customWidth="1"/>
  </cols>
  <sheetData>
    <row r="1" customHeight="1" spans="4:7">
      <c r="D1" s="201"/>
      <c r="F1" s="226"/>
      <c r="G1" s="211"/>
    </row>
    <row r="2" ht="41.25" customHeight="1" spans="1:7">
      <c r="A2" s="186" t="str">
        <f>"2025"&amp;"年一般公共预算支出预算表（按功能科目分类）"</f>
        <v>2025年一般公共预算支出预算表（按功能科目分类）</v>
      </c>
      <c r="B2" s="186"/>
      <c r="C2" s="186"/>
      <c r="D2" s="186"/>
      <c r="E2" s="186"/>
      <c r="F2" s="186"/>
      <c r="G2" s="186"/>
    </row>
    <row r="3" ht="18" customHeight="1" spans="1:7">
      <c r="A3" s="44" t="str">
        <f>"单位名称："&amp;"昆明市晋宁区晋城第六小学"</f>
        <v>单位名称：昆明市晋宁区晋城第六小学</v>
      </c>
      <c r="F3" s="183"/>
      <c r="G3" s="180" t="s">
        <v>0</v>
      </c>
    </row>
    <row r="4" ht="20.25" customHeight="1" spans="1:7">
      <c r="A4" s="15" t="s">
        <v>162</v>
      </c>
      <c r="B4" s="15"/>
      <c r="C4" s="191" t="s">
        <v>53</v>
      </c>
      <c r="D4" s="191" t="s">
        <v>71</v>
      </c>
      <c r="E4" s="14"/>
      <c r="F4" s="14"/>
      <c r="G4" s="14" t="s">
        <v>72</v>
      </c>
    </row>
    <row r="5" ht="20.25" customHeight="1" spans="1:7">
      <c r="A5" s="227" t="s">
        <v>68</v>
      </c>
      <c r="B5" s="227" t="s">
        <v>69</v>
      </c>
      <c r="C5" s="14"/>
      <c r="D5" s="14" t="s">
        <v>55</v>
      </c>
      <c r="E5" s="14" t="s">
        <v>163</v>
      </c>
      <c r="F5" s="14" t="s">
        <v>164</v>
      </c>
      <c r="G5" s="14"/>
    </row>
    <row r="6" ht="15" customHeight="1" spans="1:7">
      <c r="A6" s="20" t="s">
        <v>78</v>
      </c>
      <c r="B6" s="20" t="s">
        <v>79</v>
      </c>
      <c r="C6" s="20" t="s">
        <v>80</v>
      </c>
      <c r="D6" s="20" t="s">
        <v>81</v>
      </c>
      <c r="E6" s="20" t="s">
        <v>82</v>
      </c>
      <c r="F6" s="20" t="s">
        <v>83</v>
      </c>
      <c r="G6" s="20" t="s">
        <v>84</v>
      </c>
    </row>
    <row r="7" ht="18" customHeight="1" spans="1:7">
      <c r="A7" s="18" t="s">
        <v>93</v>
      </c>
      <c r="B7" s="18" t="s">
        <v>94</v>
      </c>
      <c r="C7" s="228">
        <v>6893478.32</v>
      </c>
      <c r="D7" s="229">
        <v>6893478.32</v>
      </c>
      <c r="E7" s="229">
        <v>6564025.54</v>
      </c>
      <c r="F7" s="229">
        <v>329452.78</v>
      </c>
      <c r="G7" s="229"/>
    </row>
    <row r="8" ht="18" customHeight="1" spans="1:7">
      <c r="A8" s="230" t="s">
        <v>95</v>
      </c>
      <c r="B8" s="230" t="s">
        <v>96</v>
      </c>
      <c r="C8" s="228">
        <v>6893478.32</v>
      </c>
      <c r="D8" s="229">
        <v>6893478.32</v>
      </c>
      <c r="E8" s="229">
        <v>6564025.54</v>
      </c>
      <c r="F8" s="229">
        <v>329452.78</v>
      </c>
      <c r="G8" s="229"/>
    </row>
    <row r="9" ht="18" customHeight="1" spans="1:7">
      <c r="A9" s="231" t="s">
        <v>97</v>
      </c>
      <c r="B9" s="231" t="s">
        <v>98</v>
      </c>
      <c r="C9" s="228">
        <v>6893478.32</v>
      </c>
      <c r="D9" s="229">
        <v>6893478.32</v>
      </c>
      <c r="E9" s="229">
        <v>6564025.54</v>
      </c>
      <c r="F9" s="229">
        <v>329452.78</v>
      </c>
      <c r="G9" s="229"/>
    </row>
    <row r="10" ht="18" customHeight="1" spans="1:7">
      <c r="A10" s="18" t="s">
        <v>99</v>
      </c>
      <c r="B10" s="18" t="s">
        <v>100</v>
      </c>
      <c r="C10" s="228">
        <v>1501735.29</v>
      </c>
      <c r="D10" s="229">
        <v>1501735.29</v>
      </c>
      <c r="E10" s="229">
        <v>1470235.29</v>
      </c>
      <c r="F10" s="229">
        <v>31500</v>
      </c>
      <c r="G10" s="229"/>
    </row>
    <row r="11" ht="18" customHeight="1" spans="1:7">
      <c r="A11" s="230" t="s">
        <v>101</v>
      </c>
      <c r="B11" s="230" t="s">
        <v>102</v>
      </c>
      <c r="C11" s="228">
        <v>1468456.89</v>
      </c>
      <c r="D11" s="229">
        <v>1468456.89</v>
      </c>
      <c r="E11" s="229">
        <v>1436956.89</v>
      </c>
      <c r="F11" s="229">
        <v>31500</v>
      </c>
      <c r="G11" s="229"/>
    </row>
    <row r="12" ht="18" customHeight="1" spans="1:7">
      <c r="A12" s="231" t="s">
        <v>103</v>
      </c>
      <c r="B12" s="231" t="s">
        <v>104</v>
      </c>
      <c r="C12" s="228">
        <v>535500</v>
      </c>
      <c r="D12" s="229">
        <v>535500</v>
      </c>
      <c r="E12" s="229">
        <v>504000</v>
      </c>
      <c r="F12" s="229">
        <v>31500</v>
      </c>
      <c r="G12" s="229"/>
    </row>
    <row r="13" ht="18" customHeight="1" spans="1:7">
      <c r="A13" s="231" t="s">
        <v>105</v>
      </c>
      <c r="B13" s="231" t="s">
        <v>106</v>
      </c>
      <c r="C13" s="228">
        <v>878407.68</v>
      </c>
      <c r="D13" s="229">
        <v>878407.68</v>
      </c>
      <c r="E13" s="229">
        <v>878407.68</v>
      </c>
      <c r="F13" s="229"/>
      <c r="G13" s="229"/>
    </row>
    <row r="14" ht="18" customHeight="1" spans="1:7">
      <c r="A14" s="231" t="s">
        <v>107</v>
      </c>
      <c r="B14" s="231" t="s">
        <v>108</v>
      </c>
      <c r="C14" s="228">
        <v>54549.21</v>
      </c>
      <c r="D14" s="229">
        <v>54549.21</v>
      </c>
      <c r="E14" s="229">
        <v>54549.21</v>
      </c>
      <c r="F14" s="229"/>
      <c r="G14" s="229"/>
    </row>
    <row r="15" ht="18" customHeight="1" spans="1:7">
      <c r="A15" s="230" t="s">
        <v>109</v>
      </c>
      <c r="B15" s="230" t="s">
        <v>110</v>
      </c>
      <c r="C15" s="228">
        <v>33278.4</v>
      </c>
      <c r="D15" s="229">
        <v>33278.4</v>
      </c>
      <c r="E15" s="229">
        <v>33278.4</v>
      </c>
      <c r="F15" s="229"/>
      <c r="G15" s="229"/>
    </row>
    <row r="16" ht="18" customHeight="1" spans="1:7">
      <c r="A16" s="231" t="s">
        <v>111</v>
      </c>
      <c r="B16" s="231" t="s">
        <v>112</v>
      </c>
      <c r="C16" s="228">
        <v>33278.4</v>
      </c>
      <c r="D16" s="229">
        <v>33278.4</v>
      </c>
      <c r="E16" s="229">
        <v>33278.4</v>
      </c>
      <c r="F16" s="229"/>
      <c r="G16" s="229"/>
    </row>
    <row r="17" ht="18" customHeight="1" spans="1:7">
      <c r="A17" s="18" t="s">
        <v>113</v>
      </c>
      <c r="B17" s="18" t="s">
        <v>114</v>
      </c>
      <c r="C17" s="228">
        <v>819175.16</v>
      </c>
      <c r="D17" s="229">
        <v>819175.16</v>
      </c>
      <c r="E17" s="229">
        <v>819175.16</v>
      </c>
      <c r="F17" s="229"/>
      <c r="G17" s="229"/>
    </row>
    <row r="18" ht="18" customHeight="1" spans="1:7">
      <c r="A18" s="230" t="s">
        <v>115</v>
      </c>
      <c r="B18" s="230" t="s">
        <v>116</v>
      </c>
      <c r="C18" s="228">
        <v>819175.16</v>
      </c>
      <c r="D18" s="229">
        <v>819175.16</v>
      </c>
      <c r="E18" s="229">
        <v>819175.16</v>
      </c>
      <c r="F18" s="229"/>
      <c r="G18" s="229"/>
    </row>
    <row r="19" ht="18" customHeight="1" spans="1:7">
      <c r="A19" s="231" t="s">
        <v>117</v>
      </c>
      <c r="B19" s="231" t="s">
        <v>118</v>
      </c>
      <c r="C19" s="228">
        <v>377592.19</v>
      </c>
      <c r="D19" s="229">
        <v>377592.19</v>
      </c>
      <c r="E19" s="229">
        <v>377592.19</v>
      </c>
      <c r="F19" s="229"/>
      <c r="G19" s="229"/>
    </row>
    <row r="20" ht="18" customHeight="1" spans="1:7">
      <c r="A20" s="231" t="s">
        <v>119</v>
      </c>
      <c r="B20" s="231" t="s">
        <v>120</v>
      </c>
      <c r="C20" s="228">
        <v>387172.4</v>
      </c>
      <c r="D20" s="229">
        <v>387172.4</v>
      </c>
      <c r="E20" s="229">
        <v>387172.4</v>
      </c>
      <c r="F20" s="229"/>
      <c r="G20" s="229"/>
    </row>
    <row r="21" ht="18" customHeight="1" spans="1:7">
      <c r="A21" s="231" t="s">
        <v>121</v>
      </c>
      <c r="B21" s="231" t="s">
        <v>122</v>
      </c>
      <c r="C21" s="228">
        <v>54410.57</v>
      </c>
      <c r="D21" s="229">
        <v>54410.57</v>
      </c>
      <c r="E21" s="229">
        <v>54410.57</v>
      </c>
      <c r="F21" s="229"/>
      <c r="G21" s="229"/>
    </row>
    <row r="22" ht="18" customHeight="1" spans="1:7">
      <c r="A22" s="18" t="s">
        <v>123</v>
      </c>
      <c r="B22" s="18" t="s">
        <v>124</v>
      </c>
      <c r="C22" s="228">
        <v>788453.76</v>
      </c>
      <c r="D22" s="229">
        <v>788453.76</v>
      </c>
      <c r="E22" s="229">
        <v>788453.76</v>
      </c>
      <c r="F22" s="229"/>
      <c r="G22" s="229"/>
    </row>
    <row r="23" ht="18" customHeight="1" spans="1:7">
      <c r="A23" s="230" t="s">
        <v>125</v>
      </c>
      <c r="B23" s="230" t="s">
        <v>126</v>
      </c>
      <c r="C23" s="228">
        <v>788453.76</v>
      </c>
      <c r="D23" s="229">
        <v>788453.76</v>
      </c>
      <c r="E23" s="229">
        <v>788453.76</v>
      </c>
      <c r="F23" s="229"/>
      <c r="G23" s="229"/>
    </row>
    <row r="24" ht="18" customHeight="1" spans="1:7">
      <c r="A24" s="231" t="s">
        <v>127</v>
      </c>
      <c r="B24" s="231" t="s">
        <v>128</v>
      </c>
      <c r="C24" s="228">
        <v>788453.76</v>
      </c>
      <c r="D24" s="229">
        <v>788453.76</v>
      </c>
      <c r="E24" s="229">
        <v>788453.76</v>
      </c>
      <c r="F24" s="229"/>
      <c r="G24" s="229"/>
    </row>
    <row r="25" ht="18" customHeight="1" spans="1:7">
      <c r="A25" s="56" t="s">
        <v>165</v>
      </c>
      <c r="B25" s="56" t="s">
        <v>165</v>
      </c>
      <c r="C25" s="228">
        <v>10002842.53</v>
      </c>
      <c r="D25" s="229">
        <v>10002842.53</v>
      </c>
      <c r="E25" s="228">
        <v>9641889.75</v>
      </c>
      <c r="F25" s="228">
        <v>360952.78</v>
      </c>
      <c r="G25" s="228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scale="9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7"/>
      <c r="B1" s="77"/>
      <c r="C1" s="77"/>
      <c r="D1" s="77"/>
      <c r="E1" s="76"/>
      <c r="F1" s="77"/>
    </row>
    <row r="2" ht="41.25" customHeight="1" spans="1:6">
      <c r="A2" s="221" t="str">
        <f>"2025"&amp;"年一般公共预算“三公”经费支出预算表"</f>
        <v>2025年一般公共预算“三公”经费支出预算表</v>
      </c>
      <c r="B2" s="77"/>
      <c r="C2" s="77"/>
      <c r="D2" s="77"/>
      <c r="E2" s="76"/>
      <c r="F2" s="77"/>
    </row>
    <row r="3" customHeight="1" spans="1:6">
      <c r="A3" s="169" t="str">
        <f>"单位名称："&amp;"昆明市晋宁区晋城第六小学"</f>
        <v>单位名称：昆明市晋宁区晋城第六小学</v>
      </c>
      <c r="B3" s="222"/>
      <c r="C3" s="95"/>
      <c r="D3" s="77"/>
      <c r="E3" s="76"/>
      <c r="F3" s="223" t="s">
        <v>0</v>
      </c>
    </row>
    <row r="4" ht="27" customHeight="1" spans="1:6">
      <c r="A4" s="69" t="s">
        <v>166</v>
      </c>
      <c r="B4" s="69" t="s">
        <v>167</v>
      </c>
      <c r="C4" s="82" t="s">
        <v>168</v>
      </c>
      <c r="D4" s="69"/>
      <c r="E4" s="81"/>
      <c r="F4" s="69" t="s">
        <v>169</v>
      </c>
    </row>
    <row r="5" ht="28.5" customHeight="1" spans="1:6">
      <c r="A5" s="224"/>
      <c r="B5" s="84"/>
      <c r="C5" s="81" t="s">
        <v>55</v>
      </c>
      <c r="D5" s="81" t="s">
        <v>170</v>
      </c>
      <c r="E5" s="81" t="s">
        <v>171</v>
      </c>
      <c r="F5" s="83"/>
    </row>
    <row r="6" ht="17.25" customHeight="1" spans="1:6">
      <c r="A6" s="86" t="s">
        <v>78</v>
      </c>
      <c r="B6" s="86" t="s">
        <v>79</v>
      </c>
      <c r="C6" s="86" t="s">
        <v>80</v>
      </c>
      <c r="D6" s="86" t="s">
        <v>81</v>
      </c>
      <c r="E6" s="86" t="s">
        <v>82</v>
      </c>
      <c r="F6" s="86" t="s">
        <v>83</v>
      </c>
    </row>
    <row r="7" ht="17.25" customHeight="1" spans="1:6">
      <c r="A7" s="225">
        <v>20000</v>
      </c>
      <c r="B7" s="25"/>
      <c r="C7" s="23"/>
      <c r="D7" s="23"/>
      <c r="E7" s="23"/>
      <c r="F7" s="23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topLeftCell="A25" workbookViewId="0">
      <selection activeCell="K1" sqref="A$1:X$1048576"/>
    </sheetView>
  </sheetViews>
  <sheetFormatPr defaultColWidth="9.14166666666667" defaultRowHeight="14.25" customHeight="1"/>
  <cols>
    <col min="1" max="1" width="32.85" customWidth="1"/>
    <col min="2" max="2" width="19.25" customWidth="1"/>
    <col min="3" max="3" width="16.75" customWidth="1"/>
    <col min="4" max="4" width="18" customWidth="1"/>
    <col min="5" max="5" width="6.63333333333333" customWidth="1"/>
    <col min="6" max="6" width="17.575" customWidth="1"/>
    <col min="7" max="7" width="5.63333333333333" customWidth="1"/>
    <col min="8" max="8" width="23" customWidth="1"/>
    <col min="9" max="10" width="14.1333333333333" customWidth="1"/>
    <col min="11" max="12" width="5.38333333333333" customWidth="1"/>
    <col min="13" max="13" width="12.8916666666667" customWidth="1"/>
    <col min="14" max="24" width="4.75" customWidth="1"/>
  </cols>
  <sheetData>
    <row r="1" ht="13.5" customHeight="1" spans="2:24">
      <c r="B1" s="201"/>
      <c r="C1" s="212"/>
      <c r="E1" s="213"/>
      <c r="F1" s="213"/>
      <c r="G1" s="213"/>
      <c r="H1" s="213"/>
      <c r="I1" s="135"/>
      <c r="J1" s="135"/>
      <c r="K1" s="135"/>
      <c r="L1" s="135"/>
      <c r="M1" s="135"/>
      <c r="N1" s="135"/>
      <c r="R1" s="135"/>
      <c r="V1" s="212"/>
      <c r="X1" s="178"/>
    </row>
    <row r="2" ht="45.75" customHeight="1" spans="1:24">
      <c r="A2" s="137" t="str">
        <f>"2025"&amp;"年部门基本支出预算表"</f>
        <v>2025年部门基本支出预算表</v>
      </c>
      <c r="B2" s="43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43"/>
      <c r="P2" s="43"/>
      <c r="Q2" s="43"/>
      <c r="R2" s="137"/>
      <c r="S2" s="137"/>
      <c r="T2" s="137"/>
      <c r="U2" s="137"/>
      <c r="V2" s="137"/>
      <c r="W2" s="137"/>
      <c r="X2" s="137"/>
    </row>
    <row r="3" ht="18.75" customHeight="1" spans="1:24">
      <c r="A3" s="44" t="str">
        <f>"单位名称："&amp;"昆明市晋宁区晋城第六小学"</f>
        <v>单位名称：昆明市晋宁区晋城第六小学</v>
      </c>
      <c r="B3" s="45"/>
      <c r="C3" s="214"/>
      <c r="D3" s="214"/>
      <c r="E3" s="214"/>
      <c r="F3" s="214"/>
      <c r="G3" s="214"/>
      <c r="H3" s="214"/>
      <c r="I3" s="140"/>
      <c r="J3" s="140"/>
      <c r="K3" s="140"/>
      <c r="L3" s="140"/>
      <c r="M3" s="140"/>
      <c r="N3" s="140"/>
      <c r="O3" s="46"/>
      <c r="P3" s="46"/>
      <c r="Q3" s="46"/>
      <c r="R3" s="140"/>
      <c r="V3" s="212"/>
      <c r="X3" s="178" t="s">
        <v>0</v>
      </c>
    </row>
    <row r="4" ht="18" customHeight="1" spans="1:24">
      <c r="A4" s="48" t="s">
        <v>172</v>
      </c>
      <c r="B4" s="48" t="s">
        <v>173</v>
      </c>
      <c r="C4" s="48" t="s">
        <v>174</v>
      </c>
      <c r="D4" s="48" t="s">
        <v>175</v>
      </c>
      <c r="E4" s="48" t="s">
        <v>176</v>
      </c>
      <c r="F4" s="48" t="s">
        <v>177</v>
      </c>
      <c r="G4" s="48" t="s">
        <v>178</v>
      </c>
      <c r="H4" s="48" t="s">
        <v>179</v>
      </c>
      <c r="I4" s="218" t="s">
        <v>180</v>
      </c>
      <c r="J4" s="165" t="s">
        <v>180</v>
      </c>
      <c r="K4" s="165"/>
      <c r="L4" s="165"/>
      <c r="M4" s="165"/>
      <c r="N4" s="165"/>
      <c r="O4" s="13"/>
      <c r="P4" s="13"/>
      <c r="Q4" s="13"/>
      <c r="R4" s="158" t="s">
        <v>59</v>
      </c>
      <c r="S4" s="165" t="s">
        <v>60</v>
      </c>
      <c r="T4" s="165"/>
      <c r="U4" s="165"/>
      <c r="V4" s="165"/>
      <c r="W4" s="165"/>
      <c r="X4" s="166"/>
    </row>
    <row r="5" ht="18" customHeight="1" spans="1:24">
      <c r="A5" s="50"/>
      <c r="B5" s="202"/>
      <c r="C5" s="189"/>
      <c r="D5" s="50"/>
      <c r="E5" s="50"/>
      <c r="F5" s="50"/>
      <c r="G5" s="50"/>
      <c r="H5" s="50"/>
      <c r="I5" s="187" t="s">
        <v>181</v>
      </c>
      <c r="J5" s="218" t="s">
        <v>56</v>
      </c>
      <c r="K5" s="165"/>
      <c r="L5" s="165"/>
      <c r="M5" s="165"/>
      <c r="N5" s="166"/>
      <c r="O5" s="12" t="s">
        <v>182</v>
      </c>
      <c r="P5" s="13"/>
      <c r="Q5" s="36"/>
      <c r="R5" s="48" t="s">
        <v>59</v>
      </c>
      <c r="S5" s="218" t="s">
        <v>60</v>
      </c>
      <c r="T5" s="158" t="s">
        <v>61</v>
      </c>
      <c r="U5" s="165" t="s">
        <v>60</v>
      </c>
      <c r="V5" s="158" t="s">
        <v>63</v>
      </c>
      <c r="W5" s="158" t="s">
        <v>64</v>
      </c>
      <c r="X5" s="220" t="s">
        <v>65</v>
      </c>
    </row>
    <row r="6" ht="19.5" customHeight="1" spans="1:24">
      <c r="A6" s="202"/>
      <c r="B6" s="202"/>
      <c r="C6" s="202"/>
      <c r="D6" s="202"/>
      <c r="E6" s="202"/>
      <c r="F6" s="202"/>
      <c r="G6" s="202"/>
      <c r="H6" s="202"/>
      <c r="I6" s="202"/>
      <c r="J6" s="219" t="s">
        <v>183</v>
      </c>
      <c r="K6" s="48" t="s">
        <v>184</v>
      </c>
      <c r="L6" s="48" t="s">
        <v>185</v>
      </c>
      <c r="M6" s="48" t="s">
        <v>186</v>
      </c>
      <c r="N6" s="48" t="s">
        <v>187</v>
      </c>
      <c r="O6" s="48" t="s">
        <v>56</v>
      </c>
      <c r="P6" s="48" t="s">
        <v>57</v>
      </c>
      <c r="Q6" s="48" t="s">
        <v>58</v>
      </c>
      <c r="R6" s="202"/>
      <c r="S6" s="48" t="s">
        <v>55</v>
      </c>
      <c r="T6" s="48" t="s">
        <v>61</v>
      </c>
      <c r="U6" s="48" t="s">
        <v>188</v>
      </c>
      <c r="V6" s="48" t="s">
        <v>63</v>
      </c>
      <c r="W6" s="48" t="s">
        <v>64</v>
      </c>
      <c r="X6" s="48" t="s">
        <v>65</v>
      </c>
    </row>
    <row r="7" ht="37.5" customHeight="1" spans="1:24">
      <c r="A7" s="215"/>
      <c r="B7" s="55"/>
      <c r="C7" s="215"/>
      <c r="D7" s="215"/>
      <c r="E7" s="215"/>
      <c r="F7" s="215"/>
      <c r="G7" s="215"/>
      <c r="H7" s="215"/>
      <c r="I7" s="215"/>
      <c r="J7" s="65" t="s">
        <v>55</v>
      </c>
      <c r="K7" s="53" t="s">
        <v>189</v>
      </c>
      <c r="L7" s="53" t="s">
        <v>185</v>
      </c>
      <c r="M7" s="53" t="s">
        <v>186</v>
      </c>
      <c r="N7" s="53" t="s">
        <v>187</v>
      </c>
      <c r="O7" s="53" t="s">
        <v>185</v>
      </c>
      <c r="P7" s="53" t="s">
        <v>186</v>
      </c>
      <c r="Q7" s="53" t="s">
        <v>187</v>
      </c>
      <c r="R7" s="53" t="s">
        <v>59</v>
      </c>
      <c r="S7" s="53" t="s">
        <v>55</v>
      </c>
      <c r="T7" s="53" t="s">
        <v>61</v>
      </c>
      <c r="U7" s="53" t="s">
        <v>188</v>
      </c>
      <c r="V7" s="53" t="s">
        <v>63</v>
      </c>
      <c r="W7" s="53" t="s">
        <v>64</v>
      </c>
      <c r="X7" s="53" t="s">
        <v>65</v>
      </c>
    </row>
    <row r="8" customHeight="1" spans="1:24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  <c r="X8" s="71">
        <v>24</v>
      </c>
    </row>
    <row r="9" ht="20.25" customHeight="1" spans="1:24">
      <c r="A9" s="21" t="s">
        <v>190</v>
      </c>
      <c r="B9" s="21" t="s">
        <v>67</v>
      </c>
      <c r="C9" s="21" t="s">
        <v>191</v>
      </c>
      <c r="D9" s="21" t="s">
        <v>192</v>
      </c>
      <c r="E9" s="21" t="s">
        <v>97</v>
      </c>
      <c r="F9" s="21" t="s">
        <v>98</v>
      </c>
      <c r="G9" s="21" t="s">
        <v>193</v>
      </c>
      <c r="H9" s="21" t="s">
        <v>194</v>
      </c>
      <c r="I9" s="58">
        <v>2173440</v>
      </c>
      <c r="J9" s="58">
        <v>2173440</v>
      </c>
      <c r="K9" s="58"/>
      <c r="L9" s="58"/>
      <c r="M9" s="60">
        <v>2173440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ht="20.25" customHeight="1" spans="1:24">
      <c r="A10" s="21" t="s">
        <v>190</v>
      </c>
      <c r="B10" s="21" t="s">
        <v>67</v>
      </c>
      <c r="C10" s="21" t="s">
        <v>191</v>
      </c>
      <c r="D10" s="21" t="s">
        <v>192</v>
      </c>
      <c r="E10" s="21" t="s">
        <v>97</v>
      </c>
      <c r="F10" s="21" t="s">
        <v>98</v>
      </c>
      <c r="G10" s="21" t="s">
        <v>195</v>
      </c>
      <c r="H10" s="21" t="s">
        <v>196</v>
      </c>
      <c r="I10" s="58">
        <v>134640</v>
      </c>
      <c r="J10" s="58">
        <v>134640</v>
      </c>
      <c r="K10" s="68"/>
      <c r="L10" s="68"/>
      <c r="M10" s="60">
        <v>134640</v>
      </c>
      <c r="N10" s="6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ht="20.25" customHeight="1" spans="1:24">
      <c r="A11" s="21" t="s">
        <v>190</v>
      </c>
      <c r="B11" s="21" t="s">
        <v>67</v>
      </c>
      <c r="C11" s="21" t="s">
        <v>191</v>
      </c>
      <c r="D11" s="21" t="s">
        <v>192</v>
      </c>
      <c r="E11" s="21" t="s">
        <v>97</v>
      </c>
      <c r="F11" s="21" t="s">
        <v>98</v>
      </c>
      <c r="G11" s="21" t="s">
        <v>195</v>
      </c>
      <c r="H11" s="21" t="s">
        <v>196</v>
      </c>
      <c r="I11" s="58">
        <v>229200</v>
      </c>
      <c r="J11" s="58">
        <v>229200</v>
      </c>
      <c r="K11" s="68"/>
      <c r="L11" s="68"/>
      <c r="M11" s="60">
        <v>229200</v>
      </c>
      <c r="N11" s="6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ht="20.25" customHeight="1" spans="1:24">
      <c r="A12" s="21" t="s">
        <v>190</v>
      </c>
      <c r="B12" s="21" t="s">
        <v>67</v>
      </c>
      <c r="C12" s="21" t="s">
        <v>191</v>
      </c>
      <c r="D12" s="21" t="s">
        <v>192</v>
      </c>
      <c r="E12" s="21" t="s">
        <v>97</v>
      </c>
      <c r="F12" s="21" t="s">
        <v>98</v>
      </c>
      <c r="G12" s="21" t="s">
        <v>195</v>
      </c>
      <c r="H12" s="21" t="s">
        <v>196</v>
      </c>
      <c r="I12" s="58">
        <v>222000</v>
      </c>
      <c r="J12" s="58">
        <v>222000</v>
      </c>
      <c r="K12" s="68"/>
      <c r="L12" s="68"/>
      <c r="M12" s="60">
        <v>222000</v>
      </c>
      <c r="N12" s="6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20.25" customHeight="1" spans="1:24">
      <c r="A13" s="21" t="s">
        <v>190</v>
      </c>
      <c r="B13" s="21" t="s">
        <v>67</v>
      </c>
      <c r="C13" s="21" t="s">
        <v>191</v>
      </c>
      <c r="D13" s="21" t="s">
        <v>192</v>
      </c>
      <c r="E13" s="21" t="s">
        <v>97</v>
      </c>
      <c r="F13" s="21" t="s">
        <v>98</v>
      </c>
      <c r="G13" s="21" t="s">
        <v>197</v>
      </c>
      <c r="H13" s="21" t="s">
        <v>198</v>
      </c>
      <c r="I13" s="58">
        <v>181120</v>
      </c>
      <c r="J13" s="58">
        <v>181120</v>
      </c>
      <c r="K13" s="68"/>
      <c r="L13" s="68"/>
      <c r="M13" s="60">
        <v>181120</v>
      </c>
      <c r="N13" s="6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ht="20.25" customHeight="1" spans="1:24">
      <c r="A14" s="21" t="s">
        <v>190</v>
      </c>
      <c r="B14" s="21" t="s">
        <v>67</v>
      </c>
      <c r="C14" s="21" t="s">
        <v>191</v>
      </c>
      <c r="D14" s="21" t="s">
        <v>192</v>
      </c>
      <c r="E14" s="21" t="s">
        <v>97</v>
      </c>
      <c r="F14" s="21" t="s">
        <v>98</v>
      </c>
      <c r="G14" s="21" t="s">
        <v>199</v>
      </c>
      <c r="H14" s="21" t="s">
        <v>200</v>
      </c>
      <c r="I14" s="58">
        <v>716460</v>
      </c>
      <c r="J14" s="58">
        <v>716460</v>
      </c>
      <c r="K14" s="68"/>
      <c r="L14" s="68"/>
      <c r="M14" s="60">
        <v>716460</v>
      </c>
      <c r="N14" s="6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ht="20.25" customHeight="1" spans="1:24">
      <c r="A15" s="21" t="s">
        <v>190</v>
      </c>
      <c r="B15" s="21" t="s">
        <v>67</v>
      </c>
      <c r="C15" s="21" t="s">
        <v>191</v>
      </c>
      <c r="D15" s="21" t="s">
        <v>192</v>
      </c>
      <c r="E15" s="21" t="s">
        <v>97</v>
      </c>
      <c r="F15" s="21" t="s">
        <v>98</v>
      </c>
      <c r="G15" s="21" t="s">
        <v>199</v>
      </c>
      <c r="H15" s="21" t="s">
        <v>200</v>
      </c>
      <c r="I15" s="58">
        <v>1525908</v>
      </c>
      <c r="J15" s="58">
        <v>1525908</v>
      </c>
      <c r="K15" s="68"/>
      <c r="L15" s="68"/>
      <c r="M15" s="60">
        <v>1525908</v>
      </c>
      <c r="N15" s="6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ht="20.25" customHeight="1" spans="1:24">
      <c r="A16" s="21" t="s">
        <v>190</v>
      </c>
      <c r="B16" s="21" t="s">
        <v>67</v>
      </c>
      <c r="C16" s="21" t="s">
        <v>201</v>
      </c>
      <c r="D16" s="21" t="s">
        <v>202</v>
      </c>
      <c r="E16" s="21" t="s">
        <v>105</v>
      </c>
      <c r="F16" s="21" t="s">
        <v>106</v>
      </c>
      <c r="G16" s="21" t="s">
        <v>203</v>
      </c>
      <c r="H16" s="21" t="s">
        <v>204</v>
      </c>
      <c r="I16" s="58">
        <v>878407.68</v>
      </c>
      <c r="J16" s="58">
        <v>878407.68</v>
      </c>
      <c r="K16" s="68"/>
      <c r="L16" s="68"/>
      <c r="M16" s="60">
        <v>878407.68</v>
      </c>
      <c r="N16" s="6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ht="20.25" customHeight="1" spans="1:24">
      <c r="A17" s="21" t="s">
        <v>190</v>
      </c>
      <c r="B17" s="21" t="s">
        <v>67</v>
      </c>
      <c r="C17" s="21" t="s">
        <v>201</v>
      </c>
      <c r="D17" s="21" t="s">
        <v>202</v>
      </c>
      <c r="E17" s="21" t="s">
        <v>107</v>
      </c>
      <c r="F17" s="21" t="s">
        <v>108</v>
      </c>
      <c r="G17" s="21" t="s">
        <v>205</v>
      </c>
      <c r="H17" s="21" t="s">
        <v>206</v>
      </c>
      <c r="I17" s="58">
        <v>54549.21</v>
      </c>
      <c r="J17" s="58">
        <v>54549.21</v>
      </c>
      <c r="K17" s="68"/>
      <c r="L17" s="68"/>
      <c r="M17" s="60">
        <v>54549.21</v>
      </c>
      <c r="N17" s="6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ht="20.25" customHeight="1" spans="1:24">
      <c r="A18" s="21" t="s">
        <v>190</v>
      </c>
      <c r="B18" s="21" t="s">
        <v>67</v>
      </c>
      <c r="C18" s="21" t="s">
        <v>201</v>
      </c>
      <c r="D18" s="21" t="s">
        <v>202</v>
      </c>
      <c r="E18" s="21" t="s">
        <v>117</v>
      </c>
      <c r="F18" s="21" t="s">
        <v>118</v>
      </c>
      <c r="G18" s="21" t="s">
        <v>207</v>
      </c>
      <c r="H18" s="21" t="s">
        <v>208</v>
      </c>
      <c r="I18" s="58">
        <v>377592.19</v>
      </c>
      <c r="J18" s="58">
        <v>377592.19</v>
      </c>
      <c r="K18" s="68"/>
      <c r="L18" s="68"/>
      <c r="M18" s="60">
        <v>377592.19</v>
      </c>
      <c r="N18" s="6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ht="20.25" customHeight="1" spans="1:24">
      <c r="A19" s="21" t="s">
        <v>190</v>
      </c>
      <c r="B19" s="21" t="s">
        <v>67</v>
      </c>
      <c r="C19" s="21" t="s">
        <v>201</v>
      </c>
      <c r="D19" s="21" t="s">
        <v>202</v>
      </c>
      <c r="E19" s="21" t="s">
        <v>119</v>
      </c>
      <c r="F19" s="21" t="s">
        <v>120</v>
      </c>
      <c r="G19" s="21" t="s">
        <v>209</v>
      </c>
      <c r="H19" s="21" t="s">
        <v>210</v>
      </c>
      <c r="I19" s="58">
        <v>148190</v>
      </c>
      <c r="J19" s="58">
        <v>148190</v>
      </c>
      <c r="K19" s="68"/>
      <c r="L19" s="68"/>
      <c r="M19" s="60">
        <v>148190</v>
      </c>
      <c r="N19" s="6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ht="20.25" customHeight="1" spans="1:24">
      <c r="A20" s="21" t="s">
        <v>190</v>
      </c>
      <c r="B20" s="21" t="s">
        <v>67</v>
      </c>
      <c r="C20" s="21" t="s">
        <v>201</v>
      </c>
      <c r="D20" s="21" t="s">
        <v>202</v>
      </c>
      <c r="E20" s="21" t="s">
        <v>119</v>
      </c>
      <c r="F20" s="21" t="s">
        <v>120</v>
      </c>
      <c r="G20" s="21" t="s">
        <v>209</v>
      </c>
      <c r="H20" s="21" t="s">
        <v>210</v>
      </c>
      <c r="I20" s="58">
        <v>238982.4</v>
      </c>
      <c r="J20" s="58">
        <v>238982.4</v>
      </c>
      <c r="K20" s="68"/>
      <c r="L20" s="68"/>
      <c r="M20" s="60">
        <v>238982.4</v>
      </c>
      <c r="N20" s="6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ht="20.25" customHeight="1" spans="1:24">
      <c r="A21" s="21" t="s">
        <v>190</v>
      </c>
      <c r="B21" s="21" t="s">
        <v>67</v>
      </c>
      <c r="C21" s="21" t="s">
        <v>201</v>
      </c>
      <c r="D21" s="21" t="s">
        <v>202</v>
      </c>
      <c r="E21" s="21" t="s">
        <v>97</v>
      </c>
      <c r="F21" s="21" t="s">
        <v>98</v>
      </c>
      <c r="G21" s="21" t="s">
        <v>211</v>
      </c>
      <c r="H21" s="21" t="s">
        <v>212</v>
      </c>
      <c r="I21" s="58">
        <v>33457.54</v>
      </c>
      <c r="J21" s="58">
        <v>33457.54</v>
      </c>
      <c r="K21" s="68"/>
      <c r="L21" s="68"/>
      <c r="M21" s="60">
        <v>33457.54</v>
      </c>
      <c r="N21" s="6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ht="20.25" customHeight="1" spans="1:24">
      <c r="A22" s="21" t="s">
        <v>190</v>
      </c>
      <c r="B22" s="21" t="s">
        <v>67</v>
      </c>
      <c r="C22" s="21" t="s">
        <v>201</v>
      </c>
      <c r="D22" s="21" t="s">
        <v>202</v>
      </c>
      <c r="E22" s="21" t="s">
        <v>121</v>
      </c>
      <c r="F22" s="21" t="s">
        <v>122</v>
      </c>
      <c r="G22" s="21" t="s">
        <v>211</v>
      </c>
      <c r="H22" s="21" t="s">
        <v>212</v>
      </c>
      <c r="I22" s="58">
        <v>19118.64</v>
      </c>
      <c r="J22" s="58">
        <v>19118.64</v>
      </c>
      <c r="K22" s="68"/>
      <c r="L22" s="68"/>
      <c r="M22" s="60">
        <v>19118.64</v>
      </c>
      <c r="N22" s="6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ht="20.25" customHeight="1" spans="1:24">
      <c r="A23" s="21" t="s">
        <v>190</v>
      </c>
      <c r="B23" s="21" t="s">
        <v>67</v>
      </c>
      <c r="C23" s="21" t="s">
        <v>201</v>
      </c>
      <c r="D23" s="21" t="s">
        <v>202</v>
      </c>
      <c r="E23" s="21" t="s">
        <v>121</v>
      </c>
      <c r="F23" s="21" t="s">
        <v>122</v>
      </c>
      <c r="G23" s="21" t="s">
        <v>211</v>
      </c>
      <c r="H23" s="21" t="s">
        <v>212</v>
      </c>
      <c r="I23" s="58">
        <v>17206.73</v>
      </c>
      <c r="J23" s="58">
        <v>17206.73</v>
      </c>
      <c r="K23" s="68"/>
      <c r="L23" s="68"/>
      <c r="M23" s="60">
        <v>17206.73</v>
      </c>
      <c r="N23" s="6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ht="20.25" customHeight="1" spans="1:24">
      <c r="A24" s="21" t="s">
        <v>190</v>
      </c>
      <c r="B24" s="21" t="s">
        <v>67</v>
      </c>
      <c r="C24" s="21" t="s">
        <v>201</v>
      </c>
      <c r="D24" s="21" t="s">
        <v>202</v>
      </c>
      <c r="E24" s="21" t="s">
        <v>121</v>
      </c>
      <c r="F24" s="21" t="s">
        <v>122</v>
      </c>
      <c r="G24" s="21" t="s">
        <v>211</v>
      </c>
      <c r="H24" s="21" t="s">
        <v>212</v>
      </c>
      <c r="I24" s="58">
        <v>18085.2</v>
      </c>
      <c r="J24" s="58">
        <v>18085.2</v>
      </c>
      <c r="K24" s="68"/>
      <c r="L24" s="68"/>
      <c r="M24" s="60">
        <v>18085.2</v>
      </c>
      <c r="N24" s="6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ht="20.25" customHeight="1" spans="1:24">
      <c r="A25" s="21" t="s">
        <v>190</v>
      </c>
      <c r="B25" s="21" t="s">
        <v>67</v>
      </c>
      <c r="C25" s="21" t="s">
        <v>213</v>
      </c>
      <c r="D25" s="21" t="s">
        <v>214</v>
      </c>
      <c r="E25" s="21" t="s">
        <v>111</v>
      </c>
      <c r="F25" s="21" t="s">
        <v>112</v>
      </c>
      <c r="G25" s="21" t="s">
        <v>215</v>
      </c>
      <c r="H25" s="21" t="s">
        <v>216</v>
      </c>
      <c r="I25" s="58">
        <v>33278.4</v>
      </c>
      <c r="J25" s="58">
        <v>33278.4</v>
      </c>
      <c r="K25" s="68"/>
      <c r="L25" s="68"/>
      <c r="M25" s="60">
        <v>33278.4</v>
      </c>
      <c r="N25" s="68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ht="20.25" customHeight="1" spans="1:24">
      <c r="A26" s="21" t="s">
        <v>190</v>
      </c>
      <c r="B26" s="21" t="s">
        <v>67</v>
      </c>
      <c r="C26" s="21" t="s">
        <v>217</v>
      </c>
      <c r="D26" s="21" t="s">
        <v>169</v>
      </c>
      <c r="E26" s="21" t="s">
        <v>97</v>
      </c>
      <c r="F26" s="21" t="s">
        <v>98</v>
      </c>
      <c r="G26" s="21" t="s">
        <v>218</v>
      </c>
      <c r="H26" s="21" t="s">
        <v>169</v>
      </c>
      <c r="I26" s="58">
        <v>20000</v>
      </c>
      <c r="J26" s="58">
        <v>20000</v>
      </c>
      <c r="K26" s="68"/>
      <c r="L26" s="68"/>
      <c r="M26" s="60">
        <v>20000</v>
      </c>
      <c r="N26" s="6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ht="20.25" customHeight="1" spans="1:24">
      <c r="A27" s="21" t="s">
        <v>190</v>
      </c>
      <c r="B27" s="21" t="s">
        <v>67</v>
      </c>
      <c r="C27" s="21" t="s">
        <v>219</v>
      </c>
      <c r="D27" s="21" t="s">
        <v>220</v>
      </c>
      <c r="E27" s="21" t="s">
        <v>97</v>
      </c>
      <c r="F27" s="21" t="s">
        <v>98</v>
      </c>
      <c r="G27" s="21" t="s">
        <v>221</v>
      </c>
      <c r="H27" s="21" t="s">
        <v>220</v>
      </c>
      <c r="I27" s="58">
        <v>113352.96</v>
      </c>
      <c r="J27" s="58">
        <v>113352.96</v>
      </c>
      <c r="K27" s="68"/>
      <c r="L27" s="68"/>
      <c r="M27" s="60">
        <v>113352.96</v>
      </c>
      <c r="N27" s="68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ht="20.25" customHeight="1" spans="1:24">
      <c r="A28" s="21" t="s">
        <v>190</v>
      </c>
      <c r="B28" s="21" t="s">
        <v>67</v>
      </c>
      <c r="C28" s="21" t="s">
        <v>222</v>
      </c>
      <c r="D28" s="21" t="s">
        <v>223</v>
      </c>
      <c r="E28" s="21" t="s">
        <v>97</v>
      </c>
      <c r="F28" s="21" t="s">
        <v>98</v>
      </c>
      <c r="G28" s="21" t="s">
        <v>224</v>
      </c>
      <c r="H28" s="21" t="s">
        <v>225</v>
      </c>
      <c r="I28" s="58">
        <v>17310.82</v>
      </c>
      <c r="J28" s="58">
        <v>17310.82</v>
      </c>
      <c r="K28" s="68"/>
      <c r="L28" s="68"/>
      <c r="M28" s="60">
        <v>17310.82</v>
      </c>
      <c r="N28" s="68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ht="20.25" customHeight="1" spans="1:24">
      <c r="A29" s="21" t="s">
        <v>190</v>
      </c>
      <c r="B29" s="21" t="s">
        <v>67</v>
      </c>
      <c r="C29" s="21" t="s">
        <v>222</v>
      </c>
      <c r="D29" s="21" t="s">
        <v>223</v>
      </c>
      <c r="E29" s="21" t="s">
        <v>97</v>
      </c>
      <c r="F29" s="21" t="s">
        <v>98</v>
      </c>
      <c r="G29" s="21" t="s">
        <v>224</v>
      </c>
      <c r="H29" s="21" t="s">
        <v>225</v>
      </c>
      <c r="I29" s="58">
        <v>56689</v>
      </c>
      <c r="J29" s="58">
        <v>56689</v>
      </c>
      <c r="K29" s="68"/>
      <c r="L29" s="68"/>
      <c r="M29" s="60">
        <v>56689</v>
      </c>
      <c r="N29" s="68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ht="20.25" customHeight="1" spans="1:24">
      <c r="A30" s="21" t="s">
        <v>190</v>
      </c>
      <c r="B30" s="21" t="s">
        <v>67</v>
      </c>
      <c r="C30" s="21" t="s">
        <v>222</v>
      </c>
      <c r="D30" s="21" t="s">
        <v>223</v>
      </c>
      <c r="E30" s="21" t="s">
        <v>97</v>
      </c>
      <c r="F30" s="21" t="s">
        <v>98</v>
      </c>
      <c r="G30" s="21" t="s">
        <v>226</v>
      </c>
      <c r="H30" s="21" t="s">
        <v>227</v>
      </c>
      <c r="I30" s="58">
        <v>7400</v>
      </c>
      <c r="J30" s="58">
        <v>7400</v>
      </c>
      <c r="K30" s="68"/>
      <c r="L30" s="68"/>
      <c r="M30" s="60">
        <v>7400</v>
      </c>
      <c r="N30" s="6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ht="20.25" customHeight="1" spans="1:24">
      <c r="A31" s="21" t="s">
        <v>190</v>
      </c>
      <c r="B31" s="21" t="s">
        <v>67</v>
      </c>
      <c r="C31" s="21" t="s">
        <v>222</v>
      </c>
      <c r="D31" s="21" t="s">
        <v>223</v>
      </c>
      <c r="E31" s="21" t="s">
        <v>97</v>
      </c>
      <c r="F31" s="21" t="s">
        <v>98</v>
      </c>
      <c r="G31" s="21" t="s">
        <v>228</v>
      </c>
      <c r="H31" s="21" t="s">
        <v>229</v>
      </c>
      <c r="I31" s="58">
        <v>11100</v>
      </c>
      <c r="J31" s="58">
        <v>11100</v>
      </c>
      <c r="K31" s="68"/>
      <c r="L31" s="68"/>
      <c r="M31" s="60">
        <v>11100</v>
      </c>
      <c r="N31" s="6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ht="20.25" customHeight="1" spans="1:24">
      <c r="A32" s="21" t="s">
        <v>190</v>
      </c>
      <c r="B32" s="21" t="s">
        <v>67</v>
      </c>
      <c r="C32" s="21" t="s">
        <v>222</v>
      </c>
      <c r="D32" s="21" t="s">
        <v>223</v>
      </c>
      <c r="E32" s="21" t="s">
        <v>97</v>
      </c>
      <c r="F32" s="21" t="s">
        <v>98</v>
      </c>
      <c r="G32" s="21" t="s">
        <v>230</v>
      </c>
      <c r="H32" s="21" t="s">
        <v>231</v>
      </c>
      <c r="I32" s="58">
        <v>103600</v>
      </c>
      <c r="J32" s="58">
        <v>103600</v>
      </c>
      <c r="K32" s="68"/>
      <c r="L32" s="68"/>
      <c r="M32" s="60">
        <v>103600</v>
      </c>
      <c r="N32" s="6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ht="20.25" customHeight="1" spans="1:24">
      <c r="A33" s="21" t="s">
        <v>190</v>
      </c>
      <c r="B33" s="21" t="s">
        <v>67</v>
      </c>
      <c r="C33" s="21" t="s">
        <v>222</v>
      </c>
      <c r="D33" s="21" t="s">
        <v>223</v>
      </c>
      <c r="E33" s="21" t="s">
        <v>103</v>
      </c>
      <c r="F33" s="21" t="s">
        <v>104</v>
      </c>
      <c r="G33" s="21" t="s">
        <v>230</v>
      </c>
      <c r="H33" s="21" t="s">
        <v>231</v>
      </c>
      <c r="I33" s="58">
        <v>31500</v>
      </c>
      <c r="J33" s="58">
        <v>31500</v>
      </c>
      <c r="K33" s="68"/>
      <c r="L33" s="68"/>
      <c r="M33" s="60">
        <v>31500</v>
      </c>
      <c r="N33" s="6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ht="20.25" customHeight="1" spans="1:24">
      <c r="A34" s="21" t="s">
        <v>190</v>
      </c>
      <c r="B34" s="21" t="s">
        <v>67</v>
      </c>
      <c r="C34" s="21" t="s">
        <v>232</v>
      </c>
      <c r="D34" s="21" t="s">
        <v>128</v>
      </c>
      <c r="E34" s="21" t="s">
        <v>127</v>
      </c>
      <c r="F34" s="21" t="s">
        <v>128</v>
      </c>
      <c r="G34" s="21" t="s">
        <v>233</v>
      </c>
      <c r="H34" s="21" t="s">
        <v>128</v>
      </c>
      <c r="I34" s="58">
        <v>788453.76</v>
      </c>
      <c r="J34" s="58">
        <v>788453.76</v>
      </c>
      <c r="K34" s="68"/>
      <c r="L34" s="68"/>
      <c r="M34" s="60">
        <v>788453.76</v>
      </c>
      <c r="N34" s="6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ht="20.25" customHeight="1" spans="1:24">
      <c r="A35" s="21" t="s">
        <v>190</v>
      </c>
      <c r="B35" s="21" t="s">
        <v>67</v>
      </c>
      <c r="C35" s="21" t="s">
        <v>234</v>
      </c>
      <c r="D35" s="21" t="s">
        <v>235</v>
      </c>
      <c r="E35" s="21" t="s">
        <v>103</v>
      </c>
      <c r="F35" s="21" t="s">
        <v>104</v>
      </c>
      <c r="G35" s="21" t="s">
        <v>215</v>
      </c>
      <c r="H35" s="21" t="s">
        <v>216</v>
      </c>
      <c r="I35" s="58">
        <v>504000</v>
      </c>
      <c r="J35" s="58">
        <v>504000</v>
      </c>
      <c r="K35" s="68"/>
      <c r="L35" s="68"/>
      <c r="M35" s="60">
        <v>504000</v>
      </c>
      <c r="N35" s="6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ht="20.25" customHeight="1" spans="1:24">
      <c r="A36" s="21" t="s">
        <v>190</v>
      </c>
      <c r="B36" s="21" t="s">
        <v>67</v>
      </c>
      <c r="C36" s="21" t="s">
        <v>236</v>
      </c>
      <c r="D36" s="21" t="s">
        <v>237</v>
      </c>
      <c r="E36" s="21" t="s">
        <v>97</v>
      </c>
      <c r="F36" s="21" t="s">
        <v>98</v>
      </c>
      <c r="G36" s="21" t="s">
        <v>195</v>
      </c>
      <c r="H36" s="21" t="s">
        <v>196</v>
      </c>
      <c r="I36" s="58">
        <v>68000</v>
      </c>
      <c r="J36" s="58">
        <v>68000</v>
      </c>
      <c r="K36" s="68"/>
      <c r="L36" s="68"/>
      <c r="M36" s="60">
        <v>68000</v>
      </c>
      <c r="N36" s="6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ht="20.25" customHeight="1" spans="1:24">
      <c r="A37" s="21" t="s">
        <v>190</v>
      </c>
      <c r="B37" s="21" t="s">
        <v>67</v>
      </c>
      <c r="C37" s="21" t="s">
        <v>238</v>
      </c>
      <c r="D37" s="21" t="s">
        <v>239</v>
      </c>
      <c r="E37" s="21" t="s">
        <v>97</v>
      </c>
      <c r="F37" s="21" t="s">
        <v>98</v>
      </c>
      <c r="G37" s="21" t="s">
        <v>197</v>
      </c>
      <c r="H37" s="21" t="s">
        <v>198</v>
      </c>
      <c r="I37" s="58">
        <v>333000</v>
      </c>
      <c r="J37" s="58">
        <v>333000</v>
      </c>
      <c r="K37" s="68"/>
      <c r="L37" s="68"/>
      <c r="M37" s="60">
        <v>333000</v>
      </c>
      <c r="N37" s="6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ht="20.25" customHeight="1" spans="1:24">
      <c r="A38" s="21" t="s">
        <v>190</v>
      </c>
      <c r="B38" s="21" t="s">
        <v>67</v>
      </c>
      <c r="C38" s="21" t="s">
        <v>238</v>
      </c>
      <c r="D38" s="21" t="s">
        <v>239</v>
      </c>
      <c r="E38" s="21" t="s">
        <v>97</v>
      </c>
      <c r="F38" s="21" t="s">
        <v>98</v>
      </c>
      <c r="G38" s="21" t="s">
        <v>199</v>
      </c>
      <c r="H38" s="21" t="s">
        <v>200</v>
      </c>
      <c r="I38" s="58">
        <v>355200</v>
      </c>
      <c r="J38" s="58">
        <v>355200</v>
      </c>
      <c r="K38" s="68"/>
      <c r="L38" s="68"/>
      <c r="M38" s="60">
        <v>355200</v>
      </c>
      <c r="N38" s="6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ht="20.25" customHeight="1" spans="1:24">
      <c r="A39" s="21" t="s">
        <v>190</v>
      </c>
      <c r="B39" s="21" t="s">
        <v>67</v>
      </c>
      <c r="C39" s="21" t="s">
        <v>238</v>
      </c>
      <c r="D39" s="21" t="s">
        <v>239</v>
      </c>
      <c r="E39" s="21" t="s">
        <v>97</v>
      </c>
      <c r="F39" s="21" t="s">
        <v>98</v>
      </c>
      <c r="G39" s="21" t="s">
        <v>199</v>
      </c>
      <c r="H39" s="21" t="s">
        <v>200</v>
      </c>
      <c r="I39" s="58">
        <v>310800</v>
      </c>
      <c r="J39" s="58">
        <v>310800</v>
      </c>
      <c r="K39" s="68"/>
      <c r="L39" s="68"/>
      <c r="M39" s="60">
        <v>310800</v>
      </c>
      <c r="N39" s="6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ht="20.25" customHeight="1" spans="1:24">
      <c r="A40" s="21" t="s">
        <v>190</v>
      </c>
      <c r="B40" s="21" t="s">
        <v>67</v>
      </c>
      <c r="C40" s="21" t="s">
        <v>240</v>
      </c>
      <c r="D40" s="21" t="s">
        <v>241</v>
      </c>
      <c r="E40" s="21" t="s">
        <v>97</v>
      </c>
      <c r="F40" s="21" t="s">
        <v>98</v>
      </c>
      <c r="G40" s="21" t="s">
        <v>242</v>
      </c>
      <c r="H40" s="21" t="s">
        <v>243</v>
      </c>
      <c r="I40" s="58">
        <v>280800</v>
      </c>
      <c r="J40" s="58">
        <v>280800</v>
      </c>
      <c r="K40" s="68"/>
      <c r="L40" s="68"/>
      <c r="M40" s="60">
        <v>280800</v>
      </c>
      <c r="N40" s="6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ht="17.25" customHeight="1" spans="1:24">
      <c r="A41" s="203" t="s">
        <v>165</v>
      </c>
      <c r="B41" s="204"/>
      <c r="C41" s="216"/>
      <c r="D41" s="216"/>
      <c r="E41" s="216"/>
      <c r="F41" s="216"/>
      <c r="G41" s="216"/>
      <c r="H41" s="217"/>
      <c r="I41" s="58">
        <v>10002842.53</v>
      </c>
      <c r="J41" s="58">
        <v>10002842.53</v>
      </c>
      <c r="K41" s="58"/>
      <c r="L41" s="58"/>
      <c r="M41" s="60">
        <v>10002842.53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</sheetData>
  <mergeCells count="31">
    <mergeCell ref="A2:X2"/>
    <mergeCell ref="A3:H3"/>
    <mergeCell ref="I4:X4"/>
    <mergeCell ref="J5:N5"/>
    <mergeCell ref="O5:Q5"/>
    <mergeCell ref="S5:X5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472222222222222" top="0.708333333333333" bottom="0.393055555555556" header="0.5" footer="0.5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S1" sqref="A$1:W$1048576"/>
    </sheetView>
  </sheetViews>
  <sheetFormatPr defaultColWidth="9.14166666666667" defaultRowHeight="14.25" customHeight="1"/>
  <cols>
    <col min="1" max="1" width="9.63333333333333" customWidth="1"/>
    <col min="2" max="2" width="13.425" customWidth="1"/>
    <col min="3" max="3" width="16.8833333333333" customWidth="1"/>
    <col min="4" max="4" width="18.6333333333333" customWidth="1"/>
    <col min="5" max="5" width="8.25" customWidth="1"/>
    <col min="6" max="6" width="11" customWidth="1"/>
    <col min="7" max="7" width="7" customWidth="1"/>
    <col min="8" max="8" width="9.5" customWidth="1"/>
    <col min="9" max="9" width="12.75" customWidth="1"/>
    <col min="10" max="17" width="9.13333333333333" customWidth="1"/>
    <col min="18" max="18" width="12.3833333333333" customWidth="1"/>
    <col min="19" max="22" width="7.63333333333333" customWidth="1"/>
    <col min="23" max="23" width="12.3833333333333" customWidth="1"/>
  </cols>
  <sheetData>
    <row r="1" ht="13.5" customHeight="1" spans="2:23">
      <c r="B1" s="201"/>
      <c r="E1" s="41"/>
      <c r="F1" s="41"/>
      <c r="G1" s="41"/>
      <c r="H1" s="41"/>
      <c r="U1" s="201"/>
      <c r="W1" s="211"/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"单位名称："&amp;"昆明市晋宁区晋城第六小学"</f>
        <v>单位名称：昆明市晋宁区晋城第六小学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201"/>
      <c r="W3" s="180" t="s">
        <v>0</v>
      </c>
    </row>
    <row r="4" ht="21.75" customHeight="1" spans="1:23">
      <c r="A4" s="48" t="s">
        <v>244</v>
      </c>
      <c r="B4" s="49" t="s">
        <v>174</v>
      </c>
      <c r="C4" s="48" t="s">
        <v>175</v>
      </c>
      <c r="D4" s="48" t="s">
        <v>245</v>
      </c>
      <c r="E4" s="49" t="s">
        <v>176</v>
      </c>
      <c r="F4" s="49" t="s">
        <v>177</v>
      </c>
      <c r="G4" s="49" t="s">
        <v>246</v>
      </c>
      <c r="H4" s="49" t="s">
        <v>247</v>
      </c>
      <c r="I4" s="206" t="s">
        <v>53</v>
      </c>
      <c r="J4" s="12" t="s">
        <v>248</v>
      </c>
      <c r="K4" s="13"/>
      <c r="L4" s="13"/>
      <c r="M4" s="36"/>
      <c r="N4" s="12" t="s">
        <v>182</v>
      </c>
      <c r="O4" s="13"/>
      <c r="P4" s="36"/>
      <c r="Q4" s="49" t="s">
        <v>59</v>
      </c>
      <c r="R4" s="12" t="s">
        <v>60</v>
      </c>
      <c r="S4" s="13"/>
      <c r="T4" s="13"/>
      <c r="U4" s="13"/>
      <c r="V4" s="13"/>
      <c r="W4" s="36"/>
    </row>
    <row r="5" ht="21.75" customHeight="1" spans="1:23">
      <c r="A5" s="50"/>
      <c r="B5" s="202"/>
      <c r="C5" s="50"/>
      <c r="D5" s="50"/>
      <c r="E5" s="51"/>
      <c r="F5" s="51"/>
      <c r="G5" s="51"/>
      <c r="H5" s="51"/>
      <c r="I5" s="202"/>
      <c r="J5" s="207" t="s">
        <v>56</v>
      </c>
      <c r="K5" s="208"/>
      <c r="L5" s="49" t="s">
        <v>57</v>
      </c>
      <c r="M5" s="49" t="s">
        <v>58</v>
      </c>
      <c r="N5" s="49" t="s">
        <v>56</v>
      </c>
      <c r="O5" s="49" t="s">
        <v>57</v>
      </c>
      <c r="P5" s="49" t="s">
        <v>58</v>
      </c>
      <c r="Q5" s="51"/>
      <c r="R5" s="49" t="s">
        <v>55</v>
      </c>
      <c r="S5" s="49" t="s">
        <v>61</v>
      </c>
      <c r="T5" s="49" t="s">
        <v>188</v>
      </c>
      <c r="U5" s="49" t="s">
        <v>63</v>
      </c>
      <c r="V5" s="49" t="s">
        <v>64</v>
      </c>
      <c r="W5" s="49" t="s">
        <v>65</v>
      </c>
    </row>
    <row r="6" ht="21" customHeight="1" spans="1:23">
      <c r="A6" s="202"/>
      <c r="B6" s="202"/>
      <c r="C6" s="202"/>
      <c r="D6" s="202"/>
      <c r="E6" s="202"/>
      <c r="F6" s="202"/>
      <c r="G6" s="202"/>
      <c r="H6" s="202"/>
      <c r="I6" s="202"/>
      <c r="J6" s="209" t="s">
        <v>55</v>
      </c>
      <c r="K6" s="210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55</v>
      </c>
      <c r="K7" s="17" t="s">
        <v>249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56">
        <v>21</v>
      </c>
      <c r="V8" s="71">
        <v>22</v>
      </c>
      <c r="W8" s="56">
        <v>23</v>
      </c>
    </row>
    <row r="9" ht="21.75" customHeight="1" spans="1:23">
      <c r="A9" s="198" t="s">
        <v>250</v>
      </c>
      <c r="B9" s="198" t="s">
        <v>251</v>
      </c>
      <c r="C9" s="198" t="s">
        <v>252</v>
      </c>
      <c r="D9" s="198" t="s">
        <v>67</v>
      </c>
      <c r="E9" s="198" t="s">
        <v>97</v>
      </c>
      <c r="F9" s="198" t="s">
        <v>98</v>
      </c>
      <c r="G9" s="198" t="s">
        <v>253</v>
      </c>
      <c r="H9" s="198" t="s">
        <v>254</v>
      </c>
      <c r="I9" s="58">
        <v>123760</v>
      </c>
      <c r="J9" s="58"/>
      <c r="K9" s="60"/>
      <c r="L9" s="58"/>
      <c r="M9" s="58"/>
      <c r="N9" s="58"/>
      <c r="O9" s="58"/>
      <c r="P9" s="58"/>
      <c r="Q9" s="58"/>
      <c r="R9" s="58">
        <v>123760</v>
      </c>
      <c r="S9" s="58"/>
      <c r="T9" s="58"/>
      <c r="U9" s="58"/>
      <c r="V9" s="58"/>
      <c r="W9" s="58">
        <v>123760</v>
      </c>
    </row>
    <row r="10" ht="18.75" customHeight="1" spans="1:23">
      <c r="A10" s="203" t="s">
        <v>165</v>
      </c>
      <c r="B10" s="204"/>
      <c r="C10" s="204"/>
      <c r="D10" s="204"/>
      <c r="E10" s="204"/>
      <c r="F10" s="204"/>
      <c r="G10" s="204"/>
      <c r="H10" s="205"/>
      <c r="I10" s="58">
        <v>123760</v>
      </c>
      <c r="J10" s="58"/>
      <c r="K10" s="60"/>
      <c r="L10" s="58"/>
      <c r="M10" s="58"/>
      <c r="N10" s="58"/>
      <c r="O10" s="58"/>
      <c r="P10" s="58"/>
      <c r="Q10" s="58"/>
      <c r="R10" s="58">
        <v>123760</v>
      </c>
      <c r="S10" s="58"/>
      <c r="T10" s="58"/>
      <c r="U10" s="58"/>
      <c r="V10" s="58"/>
      <c r="W10" s="58">
        <v>123760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selection activeCell="F1" sqref="A$1:J$1048576"/>
    </sheetView>
  </sheetViews>
  <sheetFormatPr defaultColWidth="9.14166666666667" defaultRowHeight="12" customHeight="1"/>
  <cols>
    <col min="1" max="1" width="23.6333333333333" customWidth="1"/>
    <col min="2" max="2" width="29" customWidth="1"/>
    <col min="3" max="3" width="12.25" customWidth="1"/>
    <col min="4" max="4" width="12.75" customWidth="1"/>
    <col min="5" max="5" width="23.575" customWidth="1"/>
    <col min="6" max="8" width="15" customWidth="1"/>
    <col min="9" max="9" width="14.8833333333333" customWidth="1"/>
    <col min="10" max="10" width="36.85" customWidth="1"/>
  </cols>
  <sheetData>
    <row r="1" ht="18" customHeight="1" spans="10:10">
      <c r="J1" s="178"/>
    </row>
    <row r="2" ht="39.75" customHeight="1" spans="1:10">
      <c r="A2" s="196" t="str">
        <f>"2025"&amp;"年部门项目支出绩效目标表（本级）"</f>
        <v>2025年部门项目支出绩效目标表（本级）</v>
      </c>
      <c r="B2" s="43"/>
      <c r="C2" s="43"/>
      <c r="D2" s="43"/>
      <c r="E2" s="43"/>
      <c r="F2" s="137"/>
      <c r="G2" s="43"/>
      <c r="H2" s="137"/>
      <c r="I2" s="137"/>
      <c r="J2" s="43"/>
    </row>
    <row r="3" ht="17.25" customHeight="1" spans="1:1">
      <c r="A3" s="44" t="str">
        <f>"单位名称："&amp;"昆明市晋宁区晋城第六小学"</f>
        <v>单位名称：昆明市晋宁区晋城第六小学</v>
      </c>
    </row>
    <row r="4" ht="44.25" customHeight="1" spans="1:10">
      <c r="A4" s="17" t="s">
        <v>175</v>
      </c>
      <c r="B4" s="17" t="s">
        <v>255</v>
      </c>
      <c r="C4" s="17" t="s">
        <v>256</v>
      </c>
      <c r="D4" s="17" t="s">
        <v>257</v>
      </c>
      <c r="E4" s="17" t="s">
        <v>258</v>
      </c>
      <c r="F4" s="191" t="s">
        <v>259</v>
      </c>
      <c r="G4" s="17" t="s">
        <v>260</v>
      </c>
      <c r="H4" s="191" t="s">
        <v>261</v>
      </c>
      <c r="I4" s="191" t="s">
        <v>262</v>
      </c>
      <c r="J4" s="17" t="s">
        <v>263</v>
      </c>
    </row>
    <row r="5" ht="18.75" customHeight="1" spans="1:10">
      <c r="A5" s="197">
        <v>1</v>
      </c>
      <c r="B5" s="197">
        <v>2</v>
      </c>
      <c r="C5" s="197">
        <v>3</v>
      </c>
      <c r="D5" s="197">
        <v>4</v>
      </c>
      <c r="E5" s="197">
        <v>5</v>
      </c>
      <c r="F5" s="71">
        <v>6</v>
      </c>
      <c r="G5" s="197">
        <v>7</v>
      </c>
      <c r="H5" s="71">
        <v>8</v>
      </c>
      <c r="I5" s="71">
        <v>9</v>
      </c>
      <c r="J5" s="197">
        <v>10</v>
      </c>
    </row>
    <row r="6" ht="27.75" customHeight="1" spans="1:10">
      <c r="A6" s="18" t="s">
        <v>67</v>
      </c>
      <c r="B6" s="198"/>
      <c r="C6" s="198"/>
      <c r="D6" s="198"/>
      <c r="E6" s="33"/>
      <c r="F6" s="199"/>
      <c r="G6" s="33"/>
      <c r="H6" s="199"/>
      <c r="I6" s="199"/>
      <c r="J6" s="33"/>
    </row>
    <row r="7" ht="30" customHeight="1" spans="1:10">
      <c r="A7" s="200" t="s">
        <v>252</v>
      </c>
      <c r="B7" s="68" t="s">
        <v>264</v>
      </c>
      <c r="C7" s="68" t="s">
        <v>265</v>
      </c>
      <c r="D7" s="68" t="s">
        <v>266</v>
      </c>
      <c r="E7" s="68" t="s">
        <v>267</v>
      </c>
      <c r="F7" s="68" t="s">
        <v>268</v>
      </c>
      <c r="G7" s="68" t="s">
        <v>269</v>
      </c>
      <c r="H7" s="68" t="s">
        <v>270</v>
      </c>
      <c r="I7" s="68" t="s">
        <v>271</v>
      </c>
      <c r="J7" s="68" t="s">
        <v>272</v>
      </c>
    </row>
    <row r="8" ht="30" customHeight="1" spans="1:10">
      <c r="A8" s="200" t="s">
        <v>252</v>
      </c>
      <c r="B8" s="68" t="s">
        <v>264</v>
      </c>
      <c r="C8" s="68" t="s">
        <v>265</v>
      </c>
      <c r="D8" s="68" t="s">
        <v>273</v>
      </c>
      <c r="E8" s="68" t="s">
        <v>274</v>
      </c>
      <c r="F8" s="68" t="s">
        <v>275</v>
      </c>
      <c r="G8" s="68" t="s">
        <v>276</v>
      </c>
      <c r="H8" s="68" t="s">
        <v>277</v>
      </c>
      <c r="I8" s="68" t="s">
        <v>271</v>
      </c>
      <c r="J8" s="68" t="s">
        <v>274</v>
      </c>
    </row>
    <row r="9" ht="30" customHeight="1" spans="1:10">
      <c r="A9" s="200" t="s">
        <v>252</v>
      </c>
      <c r="B9" s="68" t="s">
        <v>264</v>
      </c>
      <c r="C9" s="68" t="s">
        <v>278</v>
      </c>
      <c r="D9" s="68" t="s">
        <v>279</v>
      </c>
      <c r="E9" s="68" t="s">
        <v>280</v>
      </c>
      <c r="F9" s="68" t="s">
        <v>275</v>
      </c>
      <c r="G9" s="68" t="s">
        <v>276</v>
      </c>
      <c r="H9" s="68" t="s">
        <v>277</v>
      </c>
      <c r="I9" s="68" t="s">
        <v>271</v>
      </c>
      <c r="J9" s="68" t="s">
        <v>281</v>
      </c>
    </row>
    <row r="10" ht="30" customHeight="1" spans="1:10">
      <c r="A10" s="200" t="s">
        <v>252</v>
      </c>
      <c r="B10" s="68" t="s">
        <v>264</v>
      </c>
      <c r="C10" s="68" t="s">
        <v>282</v>
      </c>
      <c r="D10" s="68" t="s">
        <v>283</v>
      </c>
      <c r="E10" s="68" t="s">
        <v>284</v>
      </c>
      <c r="F10" s="68" t="s">
        <v>275</v>
      </c>
      <c r="G10" s="68" t="s">
        <v>285</v>
      </c>
      <c r="H10" s="68" t="s">
        <v>277</v>
      </c>
      <c r="I10" s="68" t="s">
        <v>271</v>
      </c>
      <c r="J10" s="68" t="s">
        <v>286</v>
      </c>
    </row>
  </sheetData>
  <mergeCells count="4">
    <mergeCell ref="A2:J2"/>
    <mergeCell ref="A3:H3"/>
    <mergeCell ref="A7:A10"/>
    <mergeCell ref="B7:B10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F1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81">
        <v>1</v>
      </c>
      <c r="B1" s="182">
        <v>0</v>
      </c>
      <c r="C1" s="181">
        <v>1</v>
      </c>
      <c r="D1" s="183"/>
      <c r="E1" s="183"/>
      <c r="F1" s="180"/>
    </row>
    <row r="2" ht="42" customHeight="1" spans="1:6">
      <c r="A2" s="184" t="str">
        <f>"2025"&amp;"年部门政府性基金预算支出预算表"</f>
        <v>2025年部门政府性基金预算支出预算表</v>
      </c>
      <c r="B2" s="184" t="s">
        <v>287</v>
      </c>
      <c r="C2" s="185"/>
      <c r="D2" s="186"/>
      <c r="E2" s="186"/>
      <c r="F2" s="186"/>
    </row>
    <row r="3" ht="13.5" customHeight="1" spans="1:6">
      <c r="A3" s="44" t="str">
        <f>"单位名称："&amp;"昆明市晋宁区晋城第六小学"</f>
        <v>单位名称：昆明市晋宁区晋城第六小学</v>
      </c>
      <c r="B3" s="44" t="s">
        <v>288</v>
      </c>
      <c r="C3" s="181"/>
      <c r="D3" s="183"/>
      <c r="E3" s="183"/>
      <c r="F3" s="180" t="s">
        <v>0</v>
      </c>
    </row>
    <row r="4" ht="19.5" customHeight="1" spans="1:6">
      <c r="A4" s="187" t="s">
        <v>173</v>
      </c>
      <c r="B4" s="188" t="s">
        <v>68</v>
      </c>
      <c r="C4" s="187" t="s">
        <v>69</v>
      </c>
      <c r="D4" s="12" t="s">
        <v>289</v>
      </c>
      <c r="E4" s="13"/>
      <c r="F4" s="36"/>
    </row>
    <row r="5" ht="18.75" customHeight="1" spans="1:6">
      <c r="A5" s="189"/>
      <c r="B5" s="190"/>
      <c r="C5" s="189"/>
      <c r="D5" s="52" t="s">
        <v>53</v>
      </c>
      <c r="E5" s="12" t="s">
        <v>71</v>
      </c>
      <c r="F5" s="52" t="s">
        <v>72</v>
      </c>
    </row>
    <row r="6" ht="18.75" customHeight="1" spans="1:6">
      <c r="A6" s="191">
        <v>1</v>
      </c>
      <c r="B6" s="192" t="s">
        <v>79</v>
      </c>
      <c r="C6" s="191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58"/>
      <c r="E7" s="58"/>
      <c r="F7" s="58"/>
    </row>
    <row r="8" ht="21" customHeight="1" spans="1:6">
      <c r="A8" s="32"/>
      <c r="B8" s="32"/>
      <c r="C8" s="32"/>
      <c r="D8" s="58"/>
      <c r="E8" s="58"/>
      <c r="F8" s="58"/>
    </row>
    <row r="9" ht="18.75" customHeight="1" spans="1:6">
      <c r="A9" s="193" t="s">
        <v>165</v>
      </c>
      <c r="B9" s="193" t="s">
        <v>165</v>
      </c>
      <c r="C9" s="194" t="s">
        <v>165</v>
      </c>
      <c r="D9" s="58"/>
      <c r="E9" s="58"/>
      <c r="F9" s="58"/>
    </row>
    <row r="10" customHeight="1" spans="1:6">
      <c r="A10" s="195" t="s">
        <v>290</v>
      </c>
      <c r="B10" s="195"/>
      <c r="C10" s="195"/>
      <c r="D10" s="195"/>
      <c r="E10" s="195"/>
      <c r="F10" s="19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5"/>
      <c r="C1" s="135"/>
      <c r="R1" s="178"/>
      <c r="S1" s="178"/>
    </row>
    <row r="2" ht="41.25" customHeight="1" spans="1:19">
      <c r="A2" s="136" t="str">
        <f>"2025"&amp;"年部门政府采购预算表"</f>
        <v>2025年部门政府采购预算表</v>
      </c>
      <c r="B2" s="137"/>
      <c r="C2" s="137"/>
      <c r="D2" s="43"/>
      <c r="E2" s="43"/>
      <c r="F2" s="43"/>
      <c r="G2" s="43"/>
      <c r="H2" s="43"/>
      <c r="I2" s="43"/>
      <c r="J2" s="43"/>
      <c r="K2" s="43"/>
      <c r="L2" s="43"/>
      <c r="M2" s="137"/>
      <c r="N2" s="43"/>
      <c r="O2" s="43"/>
      <c r="P2" s="137"/>
      <c r="Q2" s="43"/>
      <c r="R2" s="137"/>
      <c r="S2" s="137"/>
    </row>
    <row r="3" ht="18.75" customHeight="1" spans="1:19">
      <c r="A3" s="169" t="str">
        <f>"单位名称："&amp;"昆明市晋宁区晋城第六小学"</f>
        <v>单位名称：昆明市晋宁区晋城第六小学</v>
      </c>
      <c r="B3" s="140"/>
      <c r="C3" s="140"/>
      <c r="D3" s="46"/>
      <c r="E3" s="46"/>
      <c r="F3" s="46"/>
      <c r="G3" s="46"/>
      <c r="H3" s="46"/>
      <c r="I3" s="46"/>
      <c r="J3" s="46"/>
      <c r="K3" s="46"/>
      <c r="L3" s="46"/>
      <c r="R3" s="179"/>
      <c r="S3" s="180" t="s">
        <v>0</v>
      </c>
    </row>
    <row r="4" ht="15.75" customHeight="1" spans="1:19">
      <c r="A4" s="49" t="s">
        <v>172</v>
      </c>
      <c r="B4" s="142" t="s">
        <v>173</v>
      </c>
      <c r="C4" s="142" t="s">
        <v>291</v>
      </c>
      <c r="D4" s="143" t="s">
        <v>292</v>
      </c>
      <c r="E4" s="143" t="s">
        <v>293</v>
      </c>
      <c r="F4" s="143" t="s">
        <v>294</v>
      </c>
      <c r="G4" s="143" t="s">
        <v>295</v>
      </c>
      <c r="H4" s="143" t="s">
        <v>296</v>
      </c>
      <c r="I4" s="157" t="s">
        <v>180</v>
      </c>
      <c r="J4" s="157"/>
      <c r="K4" s="157"/>
      <c r="L4" s="157"/>
      <c r="M4" s="158"/>
      <c r="N4" s="157"/>
      <c r="O4" s="157"/>
      <c r="P4" s="165"/>
      <c r="Q4" s="157"/>
      <c r="R4" s="158"/>
      <c r="S4" s="166"/>
    </row>
    <row r="5" ht="17.25" customHeight="1" spans="1:19">
      <c r="A5" s="51"/>
      <c r="B5" s="144"/>
      <c r="C5" s="144"/>
      <c r="D5" s="145"/>
      <c r="E5" s="145"/>
      <c r="F5" s="145"/>
      <c r="G5" s="145"/>
      <c r="H5" s="145"/>
      <c r="I5" s="145" t="s">
        <v>53</v>
      </c>
      <c r="J5" s="145" t="s">
        <v>56</v>
      </c>
      <c r="K5" s="145" t="s">
        <v>297</v>
      </c>
      <c r="L5" s="145" t="s">
        <v>298</v>
      </c>
      <c r="M5" s="159" t="s">
        <v>299</v>
      </c>
      <c r="N5" s="160" t="s">
        <v>300</v>
      </c>
      <c r="O5" s="160"/>
      <c r="P5" s="167"/>
      <c r="Q5" s="160"/>
      <c r="R5" s="168"/>
      <c r="S5" s="146"/>
    </row>
    <row r="6" ht="54" customHeight="1" spans="1:19">
      <c r="A6" s="54"/>
      <c r="B6" s="146"/>
      <c r="C6" s="146"/>
      <c r="D6" s="147"/>
      <c r="E6" s="147"/>
      <c r="F6" s="147"/>
      <c r="G6" s="147"/>
      <c r="H6" s="147"/>
      <c r="I6" s="147"/>
      <c r="J6" s="147" t="s">
        <v>55</v>
      </c>
      <c r="K6" s="147"/>
      <c r="L6" s="147"/>
      <c r="M6" s="161"/>
      <c r="N6" s="147" t="s">
        <v>55</v>
      </c>
      <c r="O6" s="147" t="s">
        <v>61</v>
      </c>
      <c r="P6" s="146" t="s">
        <v>62</v>
      </c>
      <c r="Q6" s="147" t="s">
        <v>63</v>
      </c>
      <c r="R6" s="161" t="s">
        <v>64</v>
      </c>
      <c r="S6" s="146" t="s">
        <v>65</v>
      </c>
    </row>
    <row r="7" ht="18" customHeight="1" spans="1:19">
      <c r="A7" s="170">
        <v>1</v>
      </c>
      <c r="B7" s="170" t="s">
        <v>79</v>
      </c>
      <c r="C7" s="171">
        <v>3</v>
      </c>
      <c r="D7" s="171">
        <v>4</v>
      </c>
      <c r="E7" s="170">
        <v>5</v>
      </c>
      <c r="F7" s="170">
        <v>6</v>
      </c>
      <c r="G7" s="170">
        <v>7</v>
      </c>
      <c r="H7" s="170">
        <v>8</v>
      </c>
      <c r="I7" s="170">
        <v>9</v>
      </c>
      <c r="J7" s="170">
        <v>10</v>
      </c>
      <c r="K7" s="170">
        <v>11</v>
      </c>
      <c r="L7" s="170">
        <v>12</v>
      </c>
      <c r="M7" s="170">
        <v>13</v>
      </c>
      <c r="N7" s="170">
        <v>14</v>
      </c>
      <c r="O7" s="170">
        <v>15</v>
      </c>
      <c r="P7" s="170">
        <v>16</v>
      </c>
      <c r="Q7" s="170">
        <v>17</v>
      </c>
      <c r="R7" s="170">
        <v>18</v>
      </c>
      <c r="S7" s="170">
        <v>19</v>
      </c>
    </row>
    <row r="8" ht="21" customHeight="1" spans="1:19">
      <c r="A8" s="148"/>
      <c r="B8" s="149"/>
      <c r="C8" s="149"/>
      <c r="D8" s="150"/>
      <c r="E8" s="150"/>
      <c r="F8" s="150"/>
      <c r="G8" s="172"/>
      <c r="H8" s="58"/>
      <c r="I8" s="58"/>
      <c r="J8" s="58"/>
      <c r="K8" s="58"/>
      <c r="L8" s="58"/>
      <c r="M8" s="58"/>
      <c r="N8" s="58"/>
      <c r="O8" s="58"/>
      <c r="P8" s="60"/>
      <c r="Q8" s="60"/>
      <c r="R8" s="58"/>
      <c r="S8" s="58"/>
    </row>
    <row r="9" ht="21" customHeight="1" spans="1:19">
      <c r="A9" s="151" t="s">
        <v>165</v>
      </c>
      <c r="B9" s="152"/>
      <c r="C9" s="152"/>
      <c r="D9" s="153"/>
      <c r="E9" s="153"/>
      <c r="F9" s="153"/>
      <c r="G9" s="173"/>
      <c r="H9" s="58"/>
      <c r="I9" s="58"/>
      <c r="J9" s="58"/>
      <c r="K9" s="58"/>
      <c r="L9" s="58"/>
      <c r="M9" s="58"/>
      <c r="N9" s="58"/>
      <c r="O9" s="58"/>
      <c r="P9" s="60"/>
      <c r="Q9" s="60"/>
      <c r="R9" s="58"/>
      <c r="S9" s="58"/>
    </row>
    <row r="10" ht="21" customHeight="1" spans="1:19">
      <c r="A10" s="174" t="s">
        <v>301</v>
      </c>
      <c r="B10" s="175"/>
      <c r="C10" s="175"/>
      <c r="D10" s="174"/>
      <c r="E10" s="174"/>
      <c r="F10" s="174"/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3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:R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4"/>
      <c r="B1" s="135"/>
      <c r="C1" s="135"/>
      <c r="D1" s="135"/>
      <c r="E1" s="135"/>
      <c r="F1" s="135"/>
      <c r="G1" s="135"/>
      <c r="H1" s="134"/>
      <c r="I1" s="134"/>
      <c r="J1" s="134"/>
      <c r="K1" s="134"/>
      <c r="L1" s="134"/>
      <c r="M1" s="134"/>
      <c r="N1" s="155"/>
      <c r="O1" s="134"/>
      <c r="P1" s="134"/>
      <c r="Q1" s="135"/>
      <c r="R1" s="134"/>
      <c r="S1" s="163"/>
      <c r="T1" s="163"/>
    </row>
    <row r="2" ht="41.25" customHeight="1" spans="1:20">
      <c r="A2" s="136" t="str">
        <f>"2025"&amp;"年部门政府购买服务预算表"</f>
        <v>2025年部门政府购买服务预算表</v>
      </c>
      <c r="B2" s="137"/>
      <c r="C2" s="137"/>
      <c r="D2" s="137"/>
      <c r="E2" s="137"/>
      <c r="F2" s="137"/>
      <c r="G2" s="137"/>
      <c r="H2" s="138"/>
      <c r="I2" s="138"/>
      <c r="J2" s="138"/>
      <c r="K2" s="138"/>
      <c r="L2" s="138"/>
      <c r="M2" s="138"/>
      <c r="N2" s="156"/>
      <c r="O2" s="138"/>
      <c r="P2" s="138"/>
      <c r="Q2" s="137"/>
      <c r="R2" s="138"/>
      <c r="S2" s="156"/>
      <c r="T2" s="137"/>
    </row>
    <row r="3" ht="22.5" customHeight="1" spans="1:20">
      <c r="A3" s="139" t="str">
        <f>"单位名称："&amp;"昆明市晋宁区晋城第六小学"</f>
        <v>单位名称：昆明市晋宁区晋城第六小学</v>
      </c>
      <c r="B3" s="140"/>
      <c r="C3" s="140"/>
      <c r="D3" s="140"/>
      <c r="E3" s="140"/>
      <c r="F3" s="140"/>
      <c r="G3" s="140"/>
      <c r="H3" s="141"/>
      <c r="I3" s="141"/>
      <c r="J3" s="141"/>
      <c r="K3" s="141"/>
      <c r="L3" s="141"/>
      <c r="M3" s="141"/>
      <c r="N3" s="155"/>
      <c r="O3" s="134"/>
      <c r="P3" s="134"/>
      <c r="Q3" s="135"/>
      <c r="R3" s="134"/>
      <c r="S3" s="164"/>
      <c r="T3" s="163" t="s">
        <v>0</v>
      </c>
    </row>
    <row r="4" ht="24" customHeight="1" spans="1:20">
      <c r="A4" s="49" t="s">
        <v>172</v>
      </c>
      <c r="B4" s="142" t="s">
        <v>173</v>
      </c>
      <c r="C4" s="142" t="s">
        <v>291</v>
      </c>
      <c r="D4" s="142" t="s">
        <v>302</v>
      </c>
      <c r="E4" s="142" t="s">
        <v>303</v>
      </c>
      <c r="F4" s="142" t="s">
        <v>304</v>
      </c>
      <c r="G4" s="142" t="s">
        <v>305</v>
      </c>
      <c r="H4" s="143" t="s">
        <v>306</v>
      </c>
      <c r="I4" s="143" t="s">
        <v>307</v>
      </c>
      <c r="J4" s="157" t="s">
        <v>180</v>
      </c>
      <c r="K4" s="157"/>
      <c r="L4" s="157"/>
      <c r="M4" s="157"/>
      <c r="N4" s="158"/>
      <c r="O4" s="157"/>
      <c r="P4" s="157"/>
      <c r="Q4" s="165"/>
      <c r="R4" s="157"/>
      <c r="S4" s="158"/>
      <c r="T4" s="166"/>
    </row>
    <row r="5" ht="24" customHeight="1" spans="1:20">
      <c r="A5" s="51"/>
      <c r="B5" s="144"/>
      <c r="C5" s="144"/>
      <c r="D5" s="144"/>
      <c r="E5" s="144"/>
      <c r="F5" s="144"/>
      <c r="G5" s="144"/>
      <c r="H5" s="145"/>
      <c r="I5" s="145"/>
      <c r="J5" s="145" t="s">
        <v>53</v>
      </c>
      <c r="K5" s="145" t="s">
        <v>56</v>
      </c>
      <c r="L5" s="145" t="s">
        <v>297</v>
      </c>
      <c r="M5" s="145" t="s">
        <v>298</v>
      </c>
      <c r="N5" s="159" t="s">
        <v>299</v>
      </c>
      <c r="O5" s="160" t="s">
        <v>300</v>
      </c>
      <c r="P5" s="160"/>
      <c r="Q5" s="167"/>
      <c r="R5" s="160"/>
      <c r="S5" s="168"/>
      <c r="T5" s="146"/>
    </row>
    <row r="6" ht="54" customHeight="1" spans="1:20">
      <c r="A6" s="54"/>
      <c r="B6" s="146"/>
      <c r="C6" s="146"/>
      <c r="D6" s="146"/>
      <c r="E6" s="146"/>
      <c r="F6" s="146"/>
      <c r="G6" s="146"/>
      <c r="H6" s="147"/>
      <c r="I6" s="147"/>
      <c r="J6" s="147"/>
      <c r="K6" s="147" t="s">
        <v>55</v>
      </c>
      <c r="L6" s="147"/>
      <c r="M6" s="147"/>
      <c r="N6" s="161"/>
      <c r="O6" s="147" t="s">
        <v>55</v>
      </c>
      <c r="P6" s="147" t="s">
        <v>61</v>
      </c>
      <c r="Q6" s="146" t="s">
        <v>62</v>
      </c>
      <c r="R6" s="147" t="s">
        <v>63</v>
      </c>
      <c r="S6" s="161" t="s">
        <v>64</v>
      </c>
      <c r="T6" s="146" t="s">
        <v>65</v>
      </c>
    </row>
    <row r="7" ht="17.25" customHeight="1" spans="1:20">
      <c r="A7" s="55">
        <v>1</v>
      </c>
      <c r="B7" s="146">
        <v>2</v>
      </c>
      <c r="C7" s="55">
        <v>3</v>
      </c>
      <c r="D7" s="55">
        <v>4</v>
      </c>
      <c r="E7" s="146">
        <v>5</v>
      </c>
      <c r="F7" s="55">
        <v>6</v>
      </c>
      <c r="G7" s="55">
        <v>7</v>
      </c>
      <c r="H7" s="146">
        <v>8</v>
      </c>
      <c r="I7" s="55">
        <v>9</v>
      </c>
      <c r="J7" s="55">
        <v>10</v>
      </c>
      <c r="K7" s="146">
        <v>11</v>
      </c>
      <c r="L7" s="55">
        <v>12</v>
      </c>
      <c r="M7" s="55">
        <v>13</v>
      </c>
      <c r="N7" s="146">
        <v>14</v>
      </c>
      <c r="O7" s="55">
        <v>15</v>
      </c>
      <c r="P7" s="55">
        <v>16</v>
      </c>
      <c r="Q7" s="146">
        <v>17</v>
      </c>
      <c r="R7" s="55">
        <v>18</v>
      </c>
      <c r="S7" s="55">
        <v>19</v>
      </c>
      <c r="T7" s="55">
        <v>20</v>
      </c>
    </row>
    <row r="8" ht="21" customHeight="1" spans="1:20">
      <c r="A8" s="148"/>
      <c r="B8" s="149"/>
      <c r="C8" s="149"/>
      <c r="D8" s="149"/>
      <c r="E8" s="149"/>
      <c r="F8" s="149"/>
      <c r="G8" s="149"/>
      <c r="H8" s="150"/>
      <c r="I8" s="150"/>
      <c r="J8" s="58"/>
      <c r="K8" s="58"/>
      <c r="L8" s="58"/>
      <c r="M8" s="58"/>
      <c r="N8" s="58"/>
      <c r="O8" s="58"/>
      <c r="P8" s="58"/>
      <c r="Q8" s="60"/>
      <c r="R8" s="60"/>
      <c r="S8" s="58"/>
      <c r="T8" s="58"/>
    </row>
    <row r="9" ht="21" customHeight="1" spans="1:20">
      <c r="A9" s="151" t="s">
        <v>165</v>
      </c>
      <c r="B9" s="152"/>
      <c r="C9" s="152"/>
      <c r="D9" s="152"/>
      <c r="E9" s="152"/>
      <c r="F9" s="152"/>
      <c r="G9" s="152"/>
      <c r="H9" s="153"/>
      <c r="I9" s="162"/>
      <c r="J9" s="58"/>
      <c r="K9" s="58"/>
      <c r="L9" s="58"/>
      <c r="M9" s="58"/>
      <c r="N9" s="58"/>
      <c r="O9" s="58"/>
      <c r="P9" s="58"/>
      <c r="Q9" s="60"/>
      <c r="R9" s="60"/>
      <c r="S9" s="58"/>
      <c r="T9" s="58"/>
    </row>
    <row r="10" customHeight="1" spans="1:18">
      <c r="A10" s="154" t="s">
        <v>308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</row>
  </sheetData>
  <mergeCells count="20">
    <mergeCell ref="A2:T2"/>
    <mergeCell ref="A3:I3"/>
    <mergeCell ref="J4:T4"/>
    <mergeCell ref="O5:T5"/>
    <mergeCell ref="A9:I9"/>
    <mergeCell ref="A10:R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2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7" workbookViewId="0">
      <selection activeCell="A9" sqref="A9:E9"/>
    </sheetView>
  </sheetViews>
  <sheetFormatPr defaultColWidth="9.48333333333333" defaultRowHeight="14.25" customHeight="1" outlineLevelCol="4"/>
  <cols>
    <col min="1" max="1" width="39.1083333333333" style="112" customWidth="1"/>
    <col min="2" max="4" width="20.7416666666667" style="112" customWidth="1"/>
    <col min="5" max="5" width="20.7416666666667" style="96" customWidth="1"/>
    <col min="6" max="16384" width="9.48333333333333" style="96" customWidth="1"/>
  </cols>
  <sheetData>
    <row r="1" s="96" customFormat="1" ht="17.25" customHeight="1" spans="1:5">
      <c r="A1" s="113"/>
      <c r="B1" s="113"/>
      <c r="C1" s="113"/>
      <c r="D1" s="114"/>
      <c r="E1" s="111" t="s">
        <v>309</v>
      </c>
    </row>
    <row r="2" s="96" customFormat="1" ht="41.25" customHeight="1" spans="1:5">
      <c r="A2" s="115" t="s">
        <v>310</v>
      </c>
      <c r="B2" s="100"/>
      <c r="C2" s="100"/>
      <c r="D2" s="100"/>
      <c r="E2" s="101"/>
    </row>
    <row r="3" s="96" customFormat="1" ht="18" customHeight="1" spans="1:5">
      <c r="A3" s="116" t="s">
        <v>311</v>
      </c>
      <c r="B3" s="117"/>
      <c r="C3" s="117"/>
      <c r="D3" s="118"/>
      <c r="E3" s="119" t="s">
        <v>0</v>
      </c>
    </row>
    <row r="4" s="96" customFormat="1" ht="19.5" customHeight="1" spans="1:5">
      <c r="A4" s="120" t="s">
        <v>312</v>
      </c>
      <c r="B4" s="121" t="s">
        <v>180</v>
      </c>
      <c r="C4" s="122"/>
      <c r="D4" s="122"/>
      <c r="E4" s="123" t="s">
        <v>313</v>
      </c>
    </row>
    <row r="5" s="96" customFormat="1" ht="40.5" customHeight="1" spans="1:5">
      <c r="A5" s="124"/>
      <c r="B5" s="125" t="s">
        <v>53</v>
      </c>
      <c r="C5" s="126" t="s">
        <v>56</v>
      </c>
      <c r="D5" s="127" t="s">
        <v>297</v>
      </c>
      <c r="E5" s="128"/>
    </row>
    <row r="6" s="96" customFormat="1" ht="19.5" customHeight="1" spans="1:5">
      <c r="A6" s="129">
        <v>1</v>
      </c>
      <c r="B6" s="129">
        <v>2</v>
      </c>
      <c r="C6" s="129">
        <v>3</v>
      </c>
      <c r="D6" s="130">
        <v>4</v>
      </c>
      <c r="E6" s="131">
        <v>5</v>
      </c>
    </row>
    <row r="7" s="96" customFormat="1" ht="19.5" customHeight="1" spans="1:5">
      <c r="A7" s="105" t="s">
        <v>314</v>
      </c>
      <c r="B7" s="132" t="s">
        <v>314</v>
      </c>
      <c r="C7" s="132" t="s">
        <v>314</v>
      </c>
      <c r="D7" s="133" t="s">
        <v>314</v>
      </c>
      <c r="E7" s="132"/>
    </row>
    <row r="8" s="96" customFormat="1" ht="19.5" customHeight="1" spans="1:5">
      <c r="A8" s="106" t="s">
        <v>314</v>
      </c>
      <c r="B8" s="132" t="s">
        <v>314</v>
      </c>
      <c r="C8" s="132" t="s">
        <v>314</v>
      </c>
      <c r="D8" s="133" t="s">
        <v>314</v>
      </c>
      <c r="E8" s="132"/>
    </row>
    <row r="9" s="97" customFormat="1" ht="53" customHeight="1" spans="1:5">
      <c r="A9" s="110" t="s">
        <v>315</v>
      </c>
      <c r="B9" s="110"/>
      <c r="C9" s="110"/>
      <c r="D9" s="110"/>
      <c r="E9" s="110"/>
    </row>
  </sheetData>
  <mergeCells count="6">
    <mergeCell ref="A2:E2"/>
    <mergeCell ref="A3:D3"/>
    <mergeCell ref="B4:D4"/>
    <mergeCell ref="A9:E9"/>
    <mergeCell ref="A4:A5"/>
    <mergeCell ref="E4:E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4" sqref="E4"/>
    </sheetView>
  </sheetViews>
  <sheetFormatPr defaultColWidth="9.48333333333333" defaultRowHeight="12" customHeight="1" outlineLevelRow="7"/>
  <cols>
    <col min="1" max="1" width="35.5583333333333" style="98" customWidth="1"/>
    <col min="2" max="2" width="30.075" style="98" customWidth="1"/>
    <col min="3" max="5" width="24.4416666666667" style="98" customWidth="1"/>
    <col min="6" max="6" width="11.7" style="96" customWidth="1"/>
    <col min="7" max="7" width="26.075" style="98" customWidth="1"/>
    <col min="8" max="8" width="16.15" style="96" customWidth="1"/>
    <col min="9" max="9" width="13.925" style="96" customWidth="1"/>
    <col min="10" max="10" width="19.5583333333333" style="98" customWidth="1"/>
    <col min="11" max="16384" width="9.48333333333333" style="96" customWidth="1"/>
  </cols>
  <sheetData>
    <row r="1" s="96" customFormat="1" ht="16.5" customHeight="1" spans="1:10">
      <c r="A1" s="98"/>
      <c r="B1" s="98"/>
      <c r="C1" s="98"/>
      <c r="D1" s="98"/>
      <c r="E1" s="98"/>
      <c r="G1" s="98"/>
      <c r="J1" s="111" t="s">
        <v>316</v>
      </c>
    </row>
    <row r="2" s="96" customFormat="1" ht="41.25" customHeight="1" spans="1:10">
      <c r="A2" s="99" t="s">
        <v>317</v>
      </c>
      <c r="B2" s="100"/>
      <c r="C2" s="100"/>
      <c r="D2" s="100"/>
      <c r="E2" s="100"/>
      <c r="F2" s="101"/>
      <c r="G2" s="100"/>
      <c r="H2" s="101"/>
      <c r="I2" s="101"/>
      <c r="J2" s="100"/>
    </row>
    <row r="3" s="96" customFormat="1" ht="17.25" customHeight="1" spans="1:10">
      <c r="A3" s="102" t="s">
        <v>311</v>
      </c>
      <c r="B3" s="98"/>
      <c r="C3" s="98"/>
      <c r="D3" s="98"/>
      <c r="E3" s="98"/>
      <c r="G3" s="98"/>
      <c r="J3" s="98"/>
    </row>
    <row r="4" s="96" customFormat="1" ht="44.25" customHeight="1" spans="1:10">
      <c r="A4" s="103" t="s">
        <v>318</v>
      </c>
      <c r="B4" s="103" t="s">
        <v>255</v>
      </c>
      <c r="C4" s="103" t="s">
        <v>256</v>
      </c>
      <c r="D4" s="103" t="s">
        <v>257</v>
      </c>
      <c r="E4" s="103" t="s">
        <v>258</v>
      </c>
      <c r="F4" s="104" t="s">
        <v>259</v>
      </c>
      <c r="G4" s="103" t="s">
        <v>260</v>
      </c>
      <c r="H4" s="104" t="s">
        <v>261</v>
      </c>
      <c r="I4" s="104" t="s">
        <v>262</v>
      </c>
      <c r="J4" s="103" t="s">
        <v>263</v>
      </c>
    </row>
    <row r="5" s="96" customFormat="1" ht="14.25" customHeight="1" spans="1:10">
      <c r="A5" s="103">
        <v>1</v>
      </c>
      <c r="B5" s="103">
        <v>2</v>
      </c>
      <c r="C5" s="103">
        <v>3</v>
      </c>
      <c r="D5" s="103">
        <v>4</v>
      </c>
      <c r="E5" s="103">
        <v>5</v>
      </c>
      <c r="F5" s="104">
        <v>6</v>
      </c>
      <c r="G5" s="103">
        <v>7</v>
      </c>
      <c r="H5" s="104">
        <v>8</v>
      </c>
      <c r="I5" s="104">
        <v>9</v>
      </c>
      <c r="J5" s="103">
        <v>10</v>
      </c>
    </row>
    <row r="6" s="96" customFormat="1" ht="42" customHeight="1" spans="1:10">
      <c r="A6" s="105" t="s">
        <v>314</v>
      </c>
      <c r="B6" s="106"/>
      <c r="C6" s="106"/>
      <c r="D6" s="106"/>
      <c r="E6" s="107"/>
      <c r="F6" s="108"/>
      <c r="G6" s="107"/>
      <c r="H6" s="108"/>
      <c r="I6" s="108"/>
      <c r="J6" s="107"/>
    </row>
    <row r="7" s="96" customFormat="1" ht="42.75" customHeight="1" spans="1:10">
      <c r="A7" s="109" t="s">
        <v>314</v>
      </c>
      <c r="B7" s="109" t="s">
        <v>314</v>
      </c>
      <c r="C7" s="109" t="s">
        <v>314</v>
      </c>
      <c r="D7" s="109" t="s">
        <v>314</v>
      </c>
      <c r="E7" s="105" t="s">
        <v>314</v>
      </c>
      <c r="F7" s="109" t="s">
        <v>314</v>
      </c>
      <c r="G7" s="105" t="s">
        <v>314</v>
      </c>
      <c r="H7" s="109" t="s">
        <v>314</v>
      </c>
      <c r="I7" s="109" t="s">
        <v>314</v>
      </c>
      <c r="J7" s="105" t="s">
        <v>314</v>
      </c>
    </row>
    <row r="8" s="97" customFormat="1" ht="38" customHeight="1" spans="1:10">
      <c r="A8" s="110" t="s">
        <v>315</v>
      </c>
      <c r="B8" s="110"/>
      <c r="C8" s="110"/>
      <c r="D8" s="110"/>
      <c r="E8" s="110"/>
      <c r="F8" s="110"/>
      <c r="G8" s="110"/>
      <c r="H8" s="110"/>
      <c r="I8" s="110"/>
      <c r="J8" s="110"/>
    </row>
  </sheetData>
  <mergeCells count="3">
    <mergeCell ref="A2:J2"/>
    <mergeCell ref="A3:H3"/>
    <mergeCell ref="A8:J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H9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72"/>
      <c r="B1" s="73"/>
      <c r="C1" s="73"/>
      <c r="D1" s="74"/>
      <c r="E1" s="74"/>
      <c r="F1" s="74"/>
      <c r="G1" s="73"/>
      <c r="H1" s="73"/>
      <c r="I1" s="74"/>
    </row>
    <row r="2" ht="41.25" customHeight="1" spans="1:9">
      <c r="A2" s="75" t="str">
        <f>"2025"&amp;"年新增资产配置预算表"</f>
        <v>2025年新增资产配置预算表</v>
      </c>
      <c r="B2" s="76"/>
      <c r="C2" s="76"/>
      <c r="D2" s="77"/>
      <c r="E2" s="77"/>
      <c r="F2" s="77"/>
      <c r="G2" s="76"/>
      <c r="H2" s="76"/>
      <c r="I2" s="77"/>
    </row>
    <row r="3" customHeight="1" spans="1:9">
      <c r="A3" s="78" t="str">
        <f>"单位名称："&amp;"昆明市晋宁区晋城第六小学"</f>
        <v>单位名称：昆明市晋宁区晋城第六小学</v>
      </c>
      <c r="B3" s="79"/>
      <c r="C3" s="79"/>
      <c r="D3" s="80"/>
      <c r="F3" s="77"/>
      <c r="G3" s="76"/>
      <c r="H3" s="76"/>
      <c r="I3" s="95" t="s">
        <v>0</v>
      </c>
    </row>
    <row r="4" ht="28.5" customHeight="1" spans="1:9">
      <c r="A4" s="69" t="s">
        <v>172</v>
      </c>
      <c r="B4" s="81" t="s">
        <v>173</v>
      </c>
      <c r="C4" s="82" t="s">
        <v>319</v>
      </c>
      <c r="D4" s="69" t="s">
        <v>320</v>
      </c>
      <c r="E4" s="69" t="s">
        <v>321</v>
      </c>
      <c r="F4" s="69" t="s">
        <v>322</v>
      </c>
      <c r="G4" s="81" t="s">
        <v>323</v>
      </c>
      <c r="H4" s="71"/>
      <c r="I4" s="69"/>
    </row>
    <row r="5" ht="21" customHeight="1" spans="1:9">
      <c r="A5" s="82"/>
      <c r="B5" s="83"/>
      <c r="C5" s="83"/>
      <c r="D5" s="84"/>
      <c r="E5" s="83"/>
      <c r="F5" s="83"/>
      <c r="G5" s="81" t="s">
        <v>295</v>
      </c>
      <c r="H5" s="81" t="s">
        <v>324</v>
      </c>
      <c r="I5" s="81" t="s">
        <v>325</v>
      </c>
    </row>
    <row r="6" ht="17.25" customHeight="1" spans="1:9">
      <c r="A6" s="85" t="s">
        <v>78</v>
      </c>
      <c r="B6" s="31" t="s">
        <v>79</v>
      </c>
      <c r="C6" s="85" t="s">
        <v>80</v>
      </c>
      <c r="D6" s="33" t="s">
        <v>81</v>
      </c>
      <c r="E6" s="85" t="s">
        <v>82</v>
      </c>
      <c r="F6" s="31" t="s">
        <v>83</v>
      </c>
      <c r="G6" s="86" t="s">
        <v>84</v>
      </c>
      <c r="H6" s="33" t="s">
        <v>85</v>
      </c>
      <c r="I6" s="33">
        <v>9</v>
      </c>
    </row>
    <row r="7" ht="19.5" customHeight="1" spans="1:9">
      <c r="A7" s="87"/>
      <c r="B7" s="88"/>
      <c r="C7" s="88"/>
      <c r="D7" s="18"/>
      <c r="E7" s="32"/>
      <c r="F7" s="86"/>
      <c r="G7" s="89"/>
      <c r="H7" s="90"/>
      <c r="I7" s="90"/>
    </row>
    <row r="8" ht="19.5" customHeight="1" spans="1:9">
      <c r="A8" s="20" t="s">
        <v>53</v>
      </c>
      <c r="B8" s="91"/>
      <c r="C8" s="91"/>
      <c r="D8" s="92"/>
      <c r="E8" s="93"/>
      <c r="F8" s="93"/>
      <c r="G8" s="89"/>
      <c r="H8" s="90"/>
      <c r="I8" s="90"/>
    </row>
    <row r="9" customHeight="1" spans="1:8">
      <c r="A9" s="94" t="s">
        <v>326</v>
      </c>
      <c r="B9" s="94"/>
      <c r="C9" s="94"/>
      <c r="D9" s="94"/>
      <c r="E9" s="94"/>
      <c r="F9" s="94"/>
      <c r="G9" s="94"/>
      <c r="H9" s="94"/>
    </row>
  </sheetData>
  <mergeCells count="12">
    <mergeCell ref="A1:I1"/>
    <mergeCell ref="A2:I2"/>
    <mergeCell ref="A3:C3"/>
    <mergeCell ref="G4:I4"/>
    <mergeCell ref="A8:F8"/>
    <mergeCell ref="A9:H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4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A7" workbookViewId="0">
      <selection activeCell="A10" sqref="A10:G10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" customWidth="1"/>
    <col min="6" max="6" width="9.85" customWidth="1"/>
    <col min="7" max="7" width="17.7166666666667" customWidth="1"/>
    <col min="8" max="11" width="23.1416666666667" customWidth="1"/>
  </cols>
  <sheetData>
    <row r="1" ht="13.5" customHeight="1" spans="4:11">
      <c r="D1" s="41"/>
      <c r="E1" s="41"/>
      <c r="F1" s="41"/>
      <c r="G1" s="41"/>
      <c r="K1" s="42"/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"单位名称："&amp;"昆明市晋宁区晋城第六小学"</f>
        <v>单位名称：昆明市晋宁区晋城第六小学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0</v>
      </c>
    </row>
    <row r="4" ht="21.75" customHeight="1" spans="1:11">
      <c r="A4" s="65" t="s">
        <v>244</v>
      </c>
      <c r="B4" s="65" t="s">
        <v>175</v>
      </c>
      <c r="C4" s="65" t="s">
        <v>245</v>
      </c>
      <c r="D4" s="17" t="s">
        <v>176</v>
      </c>
      <c r="E4" s="17" t="s">
        <v>177</v>
      </c>
      <c r="F4" s="17" t="s">
        <v>246</v>
      </c>
      <c r="G4" s="17" t="s">
        <v>247</v>
      </c>
      <c r="H4" s="37" t="s">
        <v>53</v>
      </c>
      <c r="I4" s="14" t="s">
        <v>327</v>
      </c>
      <c r="J4" s="14"/>
      <c r="K4" s="14"/>
    </row>
    <row r="5" ht="21.75" customHeight="1" spans="1:11">
      <c r="A5" s="65"/>
      <c r="B5" s="65"/>
      <c r="C5" s="65"/>
      <c r="D5" s="17"/>
      <c r="E5" s="17"/>
      <c r="F5" s="17"/>
      <c r="G5" s="17"/>
      <c r="H5" s="14"/>
      <c r="I5" s="17" t="s">
        <v>56</v>
      </c>
      <c r="J5" s="17" t="s">
        <v>57</v>
      </c>
      <c r="K5" s="17" t="s">
        <v>58</v>
      </c>
    </row>
    <row r="6" ht="40.5" customHeight="1" spans="1:11">
      <c r="A6" s="66"/>
      <c r="B6" s="66"/>
      <c r="C6" s="66"/>
      <c r="D6" s="17"/>
      <c r="E6" s="17"/>
      <c r="F6" s="17"/>
      <c r="G6" s="17"/>
      <c r="H6" s="14"/>
      <c r="I6" s="17" t="s">
        <v>55</v>
      </c>
      <c r="J6" s="17"/>
      <c r="K6" s="17"/>
    </row>
    <row r="7" ht="20.2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71">
        <v>10</v>
      </c>
      <c r="K7" s="71">
        <v>11</v>
      </c>
    </row>
    <row r="8" ht="18" customHeight="1" spans="1:11">
      <c r="A8" s="67"/>
      <c r="B8" s="68"/>
      <c r="C8" s="67"/>
      <c r="D8" s="67"/>
      <c r="E8" s="67"/>
      <c r="F8" s="67"/>
      <c r="G8" s="67"/>
      <c r="H8" s="58"/>
      <c r="I8" s="58"/>
      <c r="J8" s="58"/>
      <c r="K8" s="58"/>
    </row>
    <row r="9" ht="24" customHeight="1" spans="1:11">
      <c r="A9" s="18"/>
      <c r="B9" s="32"/>
      <c r="C9" s="18"/>
      <c r="D9" s="18"/>
      <c r="E9" s="18"/>
      <c r="F9" s="18"/>
      <c r="G9" s="18"/>
      <c r="H9" s="58"/>
      <c r="I9" s="58"/>
      <c r="J9" s="58"/>
      <c r="K9" s="58"/>
    </row>
    <row r="10" ht="18.75" customHeight="1" spans="1:11">
      <c r="A10" s="69" t="s">
        <v>165</v>
      </c>
      <c r="B10" s="22"/>
      <c r="C10" s="22"/>
      <c r="D10" s="22"/>
      <c r="E10" s="22"/>
      <c r="F10" s="22"/>
      <c r="G10" s="22"/>
      <c r="H10" s="58"/>
      <c r="I10" s="58"/>
      <c r="J10" s="58"/>
      <c r="K10" s="58"/>
    </row>
    <row r="11" customHeight="1" spans="1:1">
      <c r="A11" s="70" t="s">
        <v>328</v>
      </c>
    </row>
  </sheetData>
  <mergeCells count="16"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/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"单位名称："&amp;"昆明市晋宁区晋城第六小学"</f>
        <v>单位名称：昆明市晋宁区晋城第六小学</v>
      </c>
      <c r="B3" s="45"/>
      <c r="C3" s="45"/>
      <c r="D3" s="45"/>
      <c r="E3" s="46"/>
      <c r="F3" s="46"/>
      <c r="G3" s="47" t="s">
        <v>0</v>
      </c>
    </row>
    <row r="4" ht="21.75" customHeight="1" spans="1:7">
      <c r="A4" s="48" t="s">
        <v>245</v>
      </c>
      <c r="B4" s="48" t="s">
        <v>244</v>
      </c>
      <c r="C4" s="48" t="s">
        <v>175</v>
      </c>
      <c r="D4" s="49" t="s">
        <v>329</v>
      </c>
      <c r="E4" s="12" t="s">
        <v>56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52" t="str">
        <f>("2025"+1)&amp;"年"</f>
        <v>2026年</v>
      </c>
      <c r="G5" s="52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5"/>
      <c r="G6" s="55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customHeight="1" spans="1:7">
      <c r="A8" s="57"/>
      <c r="B8" s="58"/>
      <c r="C8" s="58"/>
      <c r="D8" s="58"/>
      <c r="E8" s="58"/>
      <c r="F8" s="58"/>
      <c r="G8" s="58"/>
    </row>
    <row r="9" ht="17.25" customHeight="1" spans="1:7">
      <c r="A9" s="32"/>
      <c r="B9" s="59"/>
      <c r="C9" s="59"/>
      <c r="D9" s="32"/>
      <c r="E9" s="60"/>
      <c r="F9" s="60"/>
      <c r="G9" s="60"/>
    </row>
    <row r="10" ht="18.75" customHeight="1" spans="1:7">
      <c r="A10" s="61" t="s">
        <v>53</v>
      </c>
      <c r="B10" s="62" t="s">
        <v>314</v>
      </c>
      <c r="C10" s="62"/>
      <c r="D10" s="63"/>
      <c r="E10" s="60"/>
      <c r="F10" s="60"/>
      <c r="G10" s="60"/>
    </row>
    <row r="11" customHeight="1" spans="1:1">
      <c r="A11" s="64" t="s">
        <v>330</v>
      </c>
    </row>
  </sheetData>
  <mergeCells count="11"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C10" workbookViewId="0">
      <selection activeCell="C18" sqref="C1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"单位名称："&amp;"昆明市晋宁区晋城第六小学"</f>
        <v>单位名称：昆明市晋宁区晋城第六小学</v>
      </c>
      <c r="B3" s="3"/>
      <c r="C3" s="4"/>
      <c r="D3" s="5"/>
      <c r="E3" s="5"/>
      <c r="F3" s="5"/>
      <c r="G3" s="5"/>
      <c r="H3" s="5"/>
      <c r="I3" s="5"/>
      <c r="J3" s="257" t="s">
        <v>0</v>
      </c>
    </row>
    <row r="4" ht="30" customHeight="1" spans="1:10">
      <c r="A4" s="6" t="s">
        <v>331</v>
      </c>
      <c r="B4" s="7"/>
      <c r="C4" s="8"/>
      <c r="D4" s="8"/>
      <c r="E4" s="9"/>
      <c r="F4" s="10" t="s">
        <v>332</v>
      </c>
      <c r="G4" s="9"/>
      <c r="H4" s="11"/>
      <c r="I4" s="8"/>
      <c r="J4" s="9"/>
    </row>
    <row r="5" ht="32.25" customHeight="1" spans="1:10">
      <c r="A5" s="12" t="s">
        <v>333</v>
      </c>
      <c r="B5" s="13"/>
      <c r="C5" s="13"/>
      <c r="D5" s="13"/>
      <c r="E5" s="13"/>
      <c r="F5" s="13"/>
      <c r="G5" s="13"/>
      <c r="H5" s="13"/>
      <c r="I5" s="36"/>
      <c r="J5" s="37" t="s">
        <v>334</v>
      </c>
    </row>
    <row r="6" ht="99.75" customHeight="1" spans="1:10">
      <c r="A6" s="14" t="s">
        <v>335</v>
      </c>
      <c r="B6" s="15" t="s">
        <v>336</v>
      </c>
      <c r="C6" s="16"/>
      <c r="D6" s="16"/>
      <c r="E6" s="16"/>
      <c r="F6" s="16"/>
      <c r="G6" s="16"/>
      <c r="H6" s="16"/>
      <c r="I6" s="16"/>
      <c r="J6" s="38" t="s">
        <v>337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8" t="s">
        <v>338</v>
      </c>
    </row>
    <row r="8" ht="75" customHeight="1" spans="1:10">
      <c r="A8" s="15" t="s">
        <v>339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9" t="s">
        <v>340</v>
      </c>
    </row>
    <row r="9" ht="32.25" customHeight="1" spans="1:10">
      <c r="A9" s="19" t="s">
        <v>341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342</v>
      </c>
      <c r="B10" s="15"/>
      <c r="C10" s="14" t="s">
        <v>343</v>
      </c>
      <c r="D10" s="14"/>
      <c r="E10" s="14"/>
      <c r="F10" s="14" t="s">
        <v>344</v>
      </c>
      <c r="G10" s="14"/>
      <c r="H10" s="14" t="s">
        <v>345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346</v>
      </c>
      <c r="I11" s="15" t="s">
        <v>347</v>
      </c>
      <c r="J11" s="15" t="s">
        <v>348</v>
      </c>
    </row>
    <row r="12" ht="24" customHeight="1" spans="1:10">
      <c r="A12" s="20" t="s">
        <v>53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349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350</v>
      </c>
      <c r="B15" s="26"/>
      <c r="C15" s="26"/>
      <c r="D15" s="26"/>
      <c r="E15" s="26"/>
      <c r="F15" s="26"/>
      <c r="G15" s="26"/>
      <c r="H15" s="27" t="s">
        <v>351</v>
      </c>
      <c r="I15" s="40" t="s">
        <v>263</v>
      </c>
      <c r="J15" s="27" t="s">
        <v>352</v>
      </c>
    </row>
    <row r="16" ht="36" customHeight="1" spans="1:10">
      <c r="A16" s="28" t="s">
        <v>256</v>
      </c>
      <c r="B16" s="28" t="s">
        <v>353</v>
      </c>
      <c r="C16" s="29" t="s">
        <v>258</v>
      </c>
      <c r="D16" s="29" t="s">
        <v>259</v>
      </c>
      <c r="E16" s="29" t="s">
        <v>260</v>
      </c>
      <c r="F16" s="29" t="s">
        <v>261</v>
      </c>
      <c r="G16" s="29" t="s">
        <v>262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3:3">
      <c r="C18" s="34" t="s">
        <v>354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上级转移支付补助项目支出预算表</vt:lpstr>
      <vt:lpstr>部门项目中期规划预算表</vt:lpstr>
      <vt:lpstr>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2025-02-28T02:30:00Z</dcterms:created>
  <dcterms:modified xsi:type="dcterms:W3CDTF">2025-03-14T05:24:55Z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7FE849D5977941ADA3BB2C283223EE53_13</vt:lpwstr>
  </property>
</Properties>
</file>