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<sst xmlns="http://schemas.openxmlformats.org/spreadsheetml/2006/main" count="829" uniqueCount="351">
  <si>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</si>
  <si>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</si>
  <si>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</si>
  <si>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</si>
  <si>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</si>
  <si>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</si>
  <si>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</si>
  <si>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</si>
  <si>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</si>
  <si>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</si>
  <si>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</si>
  <si>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</si>
  <si>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</si>
  <si>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</si>
  <si>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</si>
  <si>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</si>
  <si>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</si>
  <si>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</si>
  <si>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</si>
  <si>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</si>
  <si>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</si>
  <si>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</si>
  <si>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</si>
  <si>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</si>
  <si>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</si>
  <si>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</si>
  <si>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</si>
  <si>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</si>
  <si>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</si>
  <si>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</si>
  <si>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</si>
  <si>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</si>
  <si>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</si>
  <si>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</si>
  <si>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</si>
  <si>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</si>
  <si>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</si>
  <si>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</si>
  <si>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</si>
  <si>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</si>
  <si>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</si>
  <si>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</si>
  <si>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</si>
  <si>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</si>
  <si>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</si>
  <si>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</si>
  <si>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</si>
  <si>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</si>
  <si>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</si>
  <si>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</si>
  <si>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</si>
  <si>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</si>
  <si>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</si>
  <si>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</si>
  <si>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</si>
  <si>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</si>
  <si>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</si>
  <si>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</si>
  <si>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</si>
  <si>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</si>
  <si>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</si>
  <si>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</si>
  <si>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</si>
  <si>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</si>
  <si>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</si>
  <si>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</si>
  <si>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</si>
  <si>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</si>
  <si>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</si>
  <si>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</si>
  <si>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昆明市晋宁区第五中学</t>
  </si>
  <si>
    <t>预算01-3表</t>
  </si>
  <si>
    <t>单位名称：昆明市晋宁区第五中学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</si>
  <si>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</si>
  <si>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</si>
  <si>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</si>
  <si>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</si>
  <si>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</si>
  <si>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</si>
  <si>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</si>
  <si>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</si>
  <si>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</si>
  <si>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</si>
  <si>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</si>
  <si>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</si>
  <si>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</si>
  <si>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</si>
  <si>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</si>
  <si>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</si>
  <si>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</si>
  <si>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</si>
  <si>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</si>
  <si>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</si>
  <si>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</si>
  <si>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</si>
  <si>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</si>
  <si>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</si>
  <si>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</si>
  <si>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</si>
  <si>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</si>
  <si>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</si>
  <si>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</si>
  <si>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</si>
  <si>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</si>
  <si>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</si>
  <si>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</si>
  <si>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</si>
  <si>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</si>
  <si>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</si>
  <si>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</si>
  <si>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</si>
  <si>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</si>
  <si>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</si>
  <si>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</si>
  <si>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</si>
  <si>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</si>
  <si>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</si>
  <si>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</si>
  <si>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</si>
  <si>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</si>
  <si>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</si>
  <si>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</si>
  <si>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</si>
  <si>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</si>
  <si>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</si>
  <si>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</si>
  <si>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</si>
  <si>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</si>
  <si>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</si>
  <si>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</si>
  <si>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</si>
  <si>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</si>
  <si>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</si>
  <si>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</si>
  <si>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</si>
  <si>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</si>
  <si>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</si>
  <si>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</si>
  <si>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</si>
  <si>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</si>
  <si>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</si>
  <si>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</si>
  <si>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</si>
  <si>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</si>
  <si>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</si>
  <si>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</si>
  <si>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</si>
  <si>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</si>
  <si>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</si>
  <si>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</si>
  <si>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</si>
  <si>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</si>
  <si>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</si>
  <si>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</si>
  <si>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</si>
  <si>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</si>
  <si>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</si>
  <si>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</si>
  <si>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</si>
  <si>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</si>
  <si>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</si>
  <si>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</si>
  <si>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</si>
  <si>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</si>
  <si>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</si>
  <si>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</si>
  <si>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</si>
  <si>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</si>
  <si>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</si>
  <si>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</si>
  <si>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</si>
  <si>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</si>
  <si>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</si>
  <si>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</si>
  <si>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</si>
  <si>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</si>
  <si>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</si>
  <si>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</si>
  <si>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</si>
  <si>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</si>
  <si>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</si>
  <si>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</si>
  <si>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</si>
  <si>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</si>
  <si>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</si>
  <si>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</si>
  <si>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</si>
  <si>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</si>
  <si>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</si>
  <si>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</si>
  <si>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</si>
  <si>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</si>
  <si>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</si>
  <si>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</si>
  <si>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</si>
  <si>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</si>
  <si>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</si>
  <si>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</si>
  <si>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</si>
  <si>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</si>
  <si>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530122210000000002813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</si>
  <si>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</si>
  <si>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</si>
  <si>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</si>
  <si>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</si>
  <si>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</si>
  <si>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</si>
  <si>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</si>
  <si>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</si>
  <si>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</si>
  <si>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530122210000000002814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</si>
  <si>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</si>
  <si>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</si>
  <si>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</si>
  <si>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</si>
  <si>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</si>
  <si>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</si>
  <si>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</si>
  <si>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</si>
  <si>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</si>
  <si>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</si>
  <si>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</si>
  <si>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530122210000000002815</t>
  </si>
  <si>
    <t>对个人和家庭的补助</t>
  </si>
  <si>
    <t>30305</t>
  </si>
  <si>
    <t>生活补助</t>
  </si>
  <si>
    <t>530122210000000002816</t>
  </si>
  <si>
    <t>公车购置及运维费</t>
  </si>
  <si>
    <t>30231</t>
  </si>
  <si>
    <t>公务用车运行维护费</t>
  </si>
  <si>
    <t>530122210000000002817</t>
  </si>
  <si>
    <t>30217</t>
  </si>
  <si>
    <t>530122210000000002819</t>
  </si>
  <si>
    <t>工会经费</t>
  </si>
  <si>
    <t>30228</t>
  </si>
  <si>
    <t>530122210000000002820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</si>
  <si>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</si>
  <si>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</si>
  <si>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</si>
  <si>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</si>
  <si>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</si>
  <si>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</si>
  <si>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</si>
  <si>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</si>
  <si>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</si>
  <si>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530122210000000003306</t>
  </si>
  <si>
    <t>30113</t>
  </si>
  <si>
    <t>530122231100001218304</t>
  </si>
  <si>
    <t>离退休人员支出</t>
  </si>
  <si>
    <t>30302</t>
  </si>
  <si>
    <t>退休费</t>
  </si>
  <si>
    <t>530122231100001481601</t>
  </si>
  <si>
    <t>事业人员绩效奖励</t>
  </si>
  <si>
    <t>530122231100001481619</t>
  </si>
  <si>
    <t>其他事业人员支出工资</t>
  </si>
  <si>
    <t>530122241100002488957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</si>
  <si>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</si>
  <si>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</si>
  <si>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</si>
  <si>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</si>
  <si>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</si>
  <si>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</si>
  <si>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</si>
  <si>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</si>
  <si>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</si>
  <si>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</si>
  <si>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</si>
  <si>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</si>
  <si>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</si>
  <si>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</si>
  <si>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</si>
  <si>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</si>
  <si>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</si>
  <si>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</si>
  <si>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</si>
  <si>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</si>
  <si>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</si>
  <si>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</si>
  <si>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</si>
  <si>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</si>
  <si>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</si>
  <si>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</si>
  <si>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</si>
  <si>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</si>
  <si>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</si>
  <si>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</si>
  <si>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</si>
  <si>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</si>
  <si>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</si>
  <si>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</si>
  <si>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</si>
  <si>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</si>
  <si>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</si>
  <si>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</si>
  <si>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</si>
  <si>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</si>
  <si>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</si>
  <si>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</si>
  <si>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</si>
  <si>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</si>
  <si>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</si>
  <si>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b/>
        <sz val="12"/>
        <color theme="1"/>
        <rFont val="宋体"/>
        <charset val="134"/>
        <scheme val="minor"/>
      </rPr>
      <t>备注：因没有符合政府采购服务的支出项目，我单位无政府购买服务预算相关内容，该表以空表进行公开。</t>
    </r>
    <r>
      <rPr>
        <b/>
        <sz val="12"/>
        <color indexed="10"/>
        <rFont val="宋体"/>
        <charset val="134"/>
      </rPr>
      <t>（表中有数据的部门删除此句话）</t>
    </r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</si>
  <si>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</si>
  <si>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</si>
  <si>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</si>
  <si>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</si>
  <si>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</si>
  <si>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</si>
  <si>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</si>
  <si>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</si>
  <si>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</si>
  <si>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</si>
  <si>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</si>
  <si>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</si>
  <si>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</si>
  <si>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</si>
  <si>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</si>
  <si>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A05010203 教学、实验用桌</t>
  </si>
  <si>
    <t>学生课桌椅</t>
  </si>
  <si>
    <t>套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</si>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</sst>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8" applyNumberFormat="0" applyAlignment="0" applyProtection="0">
      <alignment vertical="center"/>
    </xf>
    <xf numFmtId="0" fontId="35" fillId="5" borderId="29" applyNumberFormat="0" applyAlignment="0" applyProtection="0">
      <alignment vertical="center"/>
    </xf>
    <xf numFmtId="0" fontId="36" fillId="5" borderId="28" applyNumberFormat="0" applyAlignment="0" applyProtection="0">
      <alignment vertical="center"/>
    </xf>
    <xf numFmtId="0" fontId="37" fillId="6" borderId="30" applyNumberFormat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17">
      <alignment horizontal="right" vertical="center"/>
    </xf>
    <xf numFmtId="177" fontId="45" fillId="0" borderId="17">
      <alignment horizontal="right" vertical="center"/>
    </xf>
    <xf numFmtId="10" fontId="45" fillId="0" borderId="17">
      <alignment horizontal="right" vertical="center"/>
    </xf>
    <xf numFmtId="178" fontId="45" fillId="0" borderId="17">
      <alignment horizontal="right" vertical="center"/>
    </xf>
    <xf numFmtId="49" fontId="45" fillId="0" borderId="17">
      <alignment horizontal="left" vertical="center" wrapText="1"/>
    </xf>
    <xf numFmtId="178" fontId="45" fillId="0" borderId="17">
      <alignment horizontal="right" vertical="center"/>
    </xf>
    <xf numFmtId="179" fontId="45" fillId="0" borderId="17">
      <alignment horizontal="right" vertical="center"/>
    </xf>
    <xf numFmtId="180" fontId="45" fillId="0" borderId="17">
      <alignment horizontal="right" vertical="center"/>
    </xf>
    <xf numFmtId="0" fontId="46" fillId="0" borderId="0"/>
    <xf numFmtId="0" fontId="45" fillId="0" borderId="0">
      <alignment vertical="top"/>
      <protection locked="0"/>
    </xf>
  </cellStyleXfs>
  <cellXfs count="308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7" fillId="0" borderId="1" xfId="0" applyFont="1" applyFill="1" applyBorder="1" applyAlignment="1" applyProtection="1">
      <alignment vertical="top" wrapText="1" readingOrder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 wrapText="1" readingOrder="1"/>
      <protection locked="0"/>
    </xf>
    <xf numFmtId="0" fontId="7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10" xfId="0" applyFont="1" applyFill="1" applyBorder="1" applyAlignment="1" applyProtection="1">
      <alignment horizontal="center" vertical="center" wrapText="1" readingOrder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vertical="top" wrapText="1" readingOrder="1"/>
      <protection locked="0"/>
    </xf>
    <xf numFmtId="181" fontId="7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8" fillId="0" borderId="8" xfId="0" applyFont="1" applyFill="1" applyBorder="1" applyAlignment="1" applyProtection="1">
      <alignment horizontal="left" vertical="center" wrapText="1" readingOrder="1"/>
      <protection locked="0"/>
    </xf>
    <xf numFmtId="0" fontId="8" fillId="0" borderId="9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8" fillId="0" borderId="7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0" fontId="7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8" fillId="0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Fill="1" applyBorder="1" applyAlignment="1" applyProtection="1">
      <alignment vertical="center" wrapText="1" readingOrder="1"/>
      <protection locked="0"/>
    </xf>
    <xf numFmtId="0" fontId="8" fillId="0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5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right" vertical="center"/>
      <protection locked="0"/>
    </xf>
    <xf numFmtId="0" fontId="11" fillId="0" borderId="17" xfId="0" applyFont="1" applyFill="1" applyBorder="1" applyAlignment="1" applyProtection="1">
      <alignment horizontal="righ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5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3" fontId="5" fillId="2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17" xfId="0" applyNumberFormat="1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8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178" fontId="14" fillId="0" borderId="17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180" fontId="14" fillId="0" borderId="17" xfId="56" applyNumberFormat="1" applyFont="1" applyBorder="1" applyAlignment="1">
      <alignment horizontal="center" vertical="center"/>
    </xf>
    <xf numFmtId="180" fontId="14" fillId="0" borderId="1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>
      <alignment horizontal="left" vertical="center"/>
    </xf>
    <xf numFmtId="178" fontId="20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6" fillId="0" borderId="0" xfId="0" applyFont="1" applyBorder="1"/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49" fontId="21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0" fillId="0" borderId="0" xfId="0"/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178" fontId="14" fillId="0" borderId="17" xfId="54" applyFont="1">
      <alignment horizontal="right" vertical="center"/>
    </xf>
    <xf numFmtId="49" fontId="14" fillId="0" borderId="17" xfId="53" applyFo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4" fontId="5" fillId="2" borderId="17" xfId="0" applyNumberFormat="1" applyFont="1" applyFill="1" applyBorder="1" applyAlignment="1">
      <alignment horizontal="right" vertical="top"/>
    </xf>
    <xf numFmtId="4" fontId="5" fillId="0" borderId="17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2"/>
    </xf>
    <xf numFmtId="0" fontId="11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5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0" fontId="24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4" fontId="24" fillId="0" borderId="17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right" vertical="center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4" sqref="D4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11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88" t="str">
        <f>"单位名称："&amp;"昆明市晋宁区第五中学"</f>
        <v>单位名称：昆明市晋宁区第五中学</v>
      </c>
      <c r="B4" s="263"/>
      <c r="D4" s="212" t="s">
        <v>1</v>
      </c>
    </row>
    <row r="5" ht="23.25" customHeight="1" spans="1:4">
      <c r="A5" s="305" t="s">
        <v>2</v>
      </c>
      <c r="B5" s="306"/>
      <c r="C5" s="305" t="s">
        <v>3</v>
      </c>
      <c r="D5" s="306"/>
    </row>
    <row r="6" ht="24" customHeight="1" spans="1:4">
      <c r="A6" s="305" t="s">
        <v>4</v>
      </c>
      <c r="B6" s="305" t="s">
        <v>5</v>
      </c>
      <c r="C6" s="305" t="s">
        <v>6</v>
      </c>
      <c r="D6" s="305" t="s">
        <v>5</v>
      </c>
    </row>
    <row r="7" ht="17.25" customHeight="1" spans="1:4">
      <c r="A7" s="266" t="s">
        <v>7</v>
      </c>
      <c r="B7" s="236">
        <v>15173430.65</v>
      </c>
      <c r="C7" s="266" t="s">
        <v>8</v>
      </c>
      <c r="D7" s="236"/>
    </row>
    <row r="8" ht="17.25" customHeight="1" spans="1:4">
      <c r="A8" s="266" t="s">
        <v>9</v>
      </c>
      <c r="B8" s="236"/>
      <c r="C8" s="266" t="s">
        <v>10</v>
      </c>
      <c r="D8" s="236"/>
    </row>
    <row r="9" ht="17.25" customHeight="1" spans="1:4">
      <c r="A9" s="266" t="s">
        <v>11</v>
      </c>
      <c r="B9" s="236"/>
      <c r="C9" s="307" t="s">
        <v>12</v>
      </c>
      <c r="D9" s="236"/>
    </row>
    <row r="10" ht="17.25" customHeight="1" spans="1:4">
      <c r="A10" s="266" t="s">
        <v>13</v>
      </c>
      <c r="B10" s="236"/>
      <c r="C10" s="307" t="s">
        <v>14</v>
      </c>
      <c r="D10" s="236"/>
    </row>
    <row r="11" ht="17.25" customHeight="1" spans="1:4">
      <c r="A11" s="266" t="s">
        <v>15</v>
      </c>
      <c r="B11" s="236"/>
      <c r="C11" s="307" t="s">
        <v>16</v>
      </c>
      <c r="D11" s="236">
        <v>7837401.76</v>
      </c>
    </row>
    <row r="12" ht="17.25" customHeight="1" spans="1:4">
      <c r="A12" s="266" t="s">
        <v>17</v>
      </c>
      <c r="B12" s="236"/>
      <c r="C12" s="307" t="s">
        <v>18</v>
      </c>
      <c r="D12" s="236"/>
    </row>
    <row r="13" ht="17.25" customHeight="1" spans="1:4">
      <c r="A13" s="266" t="s">
        <v>19</v>
      </c>
      <c r="B13" s="236"/>
      <c r="C13" s="100" t="s">
        <v>20</v>
      </c>
      <c r="D13" s="236"/>
    </row>
    <row r="14" ht="17.25" customHeight="1" spans="1:4">
      <c r="A14" s="266" t="s">
        <v>21</v>
      </c>
      <c r="B14" s="236"/>
      <c r="C14" s="100" t="s">
        <v>22</v>
      </c>
      <c r="D14" s="236">
        <v>5397066.6</v>
      </c>
    </row>
    <row r="15" ht="17.25" customHeight="1" spans="1:4">
      <c r="A15" s="266" t="s">
        <v>23</v>
      </c>
      <c r="B15" s="236"/>
      <c r="C15" s="100" t="s">
        <v>24</v>
      </c>
      <c r="D15" s="236">
        <v>1076680.69</v>
      </c>
    </row>
    <row r="16" ht="17.25" customHeight="1" spans="1:4">
      <c r="A16" s="266" t="s">
        <v>25</v>
      </c>
      <c r="B16" s="164"/>
      <c r="C16" s="100" t="s">
        <v>26</v>
      </c>
      <c r="D16" s="236"/>
    </row>
    <row r="17" ht="17.25" customHeight="1" spans="1:4">
      <c r="A17" s="223"/>
      <c r="B17" s="236"/>
      <c r="C17" s="100" t="s">
        <v>27</v>
      </c>
      <c r="D17" s="236"/>
    </row>
    <row r="18" ht="17.25" customHeight="1" spans="1:4">
      <c r="A18" s="268"/>
      <c r="B18" s="236"/>
      <c r="C18" s="100" t="s">
        <v>28</v>
      </c>
      <c r="D18" s="236"/>
    </row>
    <row r="19" ht="17.25" customHeight="1" spans="1:4">
      <c r="A19" s="268"/>
      <c r="B19" s="236"/>
      <c r="C19" s="100" t="s">
        <v>29</v>
      </c>
      <c r="D19" s="236"/>
    </row>
    <row r="20" ht="17.25" customHeight="1" spans="1:4">
      <c r="A20" s="268"/>
      <c r="B20" s="236"/>
      <c r="C20" s="100" t="s">
        <v>30</v>
      </c>
      <c r="D20" s="236"/>
    </row>
    <row r="21" ht="17.25" customHeight="1" spans="1:4">
      <c r="A21" s="268"/>
      <c r="B21" s="236"/>
      <c r="C21" s="100" t="s">
        <v>31</v>
      </c>
      <c r="D21" s="236"/>
    </row>
    <row r="22" ht="17.25" customHeight="1" spans="1:4">
      <c r="A22" s="268"/>
      <c r="B22" s="236"/>
      <c r="C22" s="100" t="s">
        <v>32</v>
      </c>
      <c r="D22" s="236"/>
    </row>
    <row r="23" ht="17.25" customHeight="1" spans="1:4">
      <c r="A23" s="268"/>
      <c r="B23" s="236"/>
      <c r="C23" s="100" t="s">
        <v>33</v>
      </c>
      <c r="D23" s="236"/>
    </row>
    <row r="24" ht="17.25" customHeight="1" spans="1:4">
      <c r="A24" s="268"/>
      <c r="B24" s="236"/>
      <c r="C24" s="100" t="s">
        <v>34</v>
      </c>
      <c r="D24" s="236"/>
    </row>
    <row r="25" ht="17.25" customHeight="1" spans="1:4">
      <c r="A25" s="268"/>
      <c r="B25" s="236"/>
      <c r="C25" s="100" t="s">
        <v>35</v>
      </c>
      <c r="D25" s="236">
        <v>862281.6</v>
      </c>
    </row>
    <row r="26" ht="17.25" customHeight="1" spans="1:4">
      <c r="A26" s="268"/>
      <c r="B26" s="236"/>
      <c r="C26" s="100" t="s">
        <v>36</v>
      </c>
      <c r="D26" s="236"/>
    </row>
    <row r="27" ht="17.25" customHeight="1" spans="1:4">
      <c r="A27" s="268"/>
      <c r="B27" s="236"/>
      <c r="C27" s="223" t="s">
        <v>37</v>
      </c>
      <c r="D27" s="236"/>
    </row>
    <row r="28" ht="17.25" customHeight="1" spans="1:4">
      <c r="A28" s="268"/>
      <c r="B28" s="236"/>
      <c r="C28" s="100" t="s">
        <v>38</v>
      </c>
      <c r="D28" s="236"/>
    </row>
    <row r="29" ht="16.5" customHeight="1" spans="1:4">
      <c r="A29" s="268"/>
      <c r="B29" s="236"/>
      <c r="C29" s="100" t="s">
        <v>39</v>
      </c>
      <c r="D29" s="236"/>
    </row>
    <row r="30" ht="16.5" customHeight="1" spans="1:4">
      <c r="A30" s="268"/>
      <c r="B30" s="236"/>
      <c r="C30" s="223" t="s">
        <v>40</v>
      </c>
      <c r="D30" s="236"/>
    </row>
    <row r="31" ht="17.25" customHeight="1" spans="1:4">
      <c r="A31" s="268"/>
      <c r="B31" s="236"/>
      <c r="C31" s="223" t="s">
        <v>41</v>
      </c>
      <c r="D31" s="236"/>
    </row>
    <row r="32" ht="17.25" customHeight="1" spans="1:4">
      <c r="A32" s="268"/>
      <c r="B32" s="236"/>
      <c r="C32" s="100" t="s">
        <v>42</v>
      </c>
      <c r="D32" s="236"/>
    </row>
    <row r="33" ht="16.5" customHeight="1" spans="1:4">
      <c r="A33" s="268" t="s">
        <v>43</v>
      </c>
      <c r="B33" s="236">
        <v>15173430.65</v>
      </c>
      <c r="C33" s="268" t="s">
        <v>44</v>
      </c>
      <c r="D33" s="236">
        <v>15173430.65</v>
      </c>
    </row>
    <row r="34" ht="16.5" customHeight="1" spans="1:4">
      <c r="A34" s="223" t="s">
        <v>45</v>
      </c>
      <c r="B34" s="236"/>
      <c r="C34" s="223" t="s">
        <v>46</v>
      </c>
      <c r="D34" s="236"/>
    </row>
    <row r="35" ht="16.5" customHeight="1" spans="1:4">
      <c r="A35" s="100" t="s">
        <v>47</v>
      </c>
      <c r="B35" s="164"/>
      <c r="C35" s="100" t="s">
        <v>47</v>
      </c>
      <c r="D35" s="164"/>
    </row>
    <row r="36" ht="16.5" customHeight="1" spans="1:4">
      <c r="A36" s="100" t="s">
        <v>48</v>
      </c>
      <c r="B36" s="164"/>
      <c r="C36" s="100" t="s">
        <v>49</v>
      </c>
      <c r="D36" s="164"/>
    </row>
    <row r="37" ht="16.5" customHeight="1" spans="1:4">
      <c r="A37" s="271" t="s">
        <v>50</v>
      </c>
      <c r="B37" s="236">
        <v>15173430.65</v>
      </c>
      <c r="C37" s="271" t="s">
        <v>51</v>
      </c>
      <c r="D37" s="236">
        <v>15173430.65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5" defaultRowHeight="12.75" customHeight="1"/>
  <cols>
    <col min="1" max="1" width="15.8916666666667" style="46" customWidth="1"/>
    <col min="2" max="2" width="18.125" style="46" customWidth="1"/>
    <col min="3" max="3" width="15.75" style="46" customWidth="1"/>
    <col min="4" max="4" width="15.5" style="46" customWidth="1"/>
    <col min="5" max="5" width="14.5" style="46" customWidth="1"/>
    <col min="6" max="6" width="17.875" style="46" customWidth="1"/>
    <col min="7" max="7" width="17.625" style="46" customWidth="1"/>
    <col min="8" max="8" width="18.25" style="46" customWidth="1"/>
    <col min="9" max="9" width="10.875" style="46" customWidth="1"/>
    <col min="10" max="10" width="12.375" style="46" customWidth="1"/>
    <col min="11" max="11" width="16.625" style="46" customWidth="1"/>
    <col min="12" max="12" width="15" style="46" customWidth="1"/>
    <col min="13" max="13" width="16.25" style="46" customWidth="1"/>
    <col min="14" max="14" width="11" style="46" customWidth="1"/>
    <col min="15" max="15" width="9.75" style="46" customWidth="1"/>
    <col min="16" max="16" width="13.25" style="46" customWidth="1"/>
    <col min="17" max="17" width="16" style="46" customWidth="1"/>
    <col min="18" max="18" width="16.875" style="46" customWidth="1"/>
    <col min="19" max="19" width="18.5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11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288" t="str">
        <f>"单位名称："&amp;"昆明市晋宁区第五中学"</f>
        <v>单位名称：昆明市晋宁区第五中学</v>
      </c>
      <c r="B4" s="289"/>
      <c r="S4" s="90" t="s">
        <v>1</v>
      </c>
    </row>
    <row r="5" ht="21.75" customHeight="1" spans="1:19">
      <c r="A5" s="290" t="s">
        <v>53</v>
      </c>
      <c r="B5" s="291" t="s">
        <v>54</v>
      </c>
      <c r="C5" s="291" t="s">
        <v>55</v>
      </c>
      <c r="D5" s="292" t="s">
        <v>56</v>
      </c>
      <c r="E5" s="292"/>
      <c r="F5" s="292"/>
      <c r="G5" s="292"/>
      <c r="H5" s="292"/>
      <c r="I5" s="202"/>
      <c r="J5" s="292"/>
      <c r="K5" s="292"/>
      <c r="L5" s="292"/>
      <c r="M5" s="292"/>
      <c r="N5" s="300"/>
      <c r="O5" s="292" t="s">
        <v>45</v>
      </c>
      <c r="P5" s="292"/>
      <c r="Q5" s="292"/>
      <c r="R5" s="292"/>
      <c r="S5" s="300"/>
    </row>
    <row r="6" ht="27" customHeight="1" spans="1:19">
      <c r="A6" s="293"/>
      <c r="B6" s="294"/>
      <c r="C6" s="294"/>
      <c r="D6" s="294" t="s">
        <v>57</v>
      </c>
      <c r="E6" s="294" t="s">
        <v>58</v>
      </c>
      <c r="F6" s="294" t="s">
        <v>59</v>
      </c>
      <c r="G6" s="294" t="s">
        <v>60</v>
      </c>
      <c r="H6" s="294" t="s">
        <v>61</v>
      </c>
      <c r="I6" s="301" t="s">
        <v>62</v>
      </c>
      <c r="J6" s="302"/>
      <c r="K6" s="302"/>
      <c r="L6" s="302"/>
      <c r="M6" s="302"/>
      <c r="N6" s="303"/>
      <c r="O6" s="294" t="s">
        <v>57</v>
      </c>
      <c r="P6" s="294" t="s">
        <v>58</v>
      </c>
      <c r="Q6" s="294" t="s">
        <v>59</v>
      </c>
      <c r="R6" s="294" t="s">
        <v>60</v>
      </c>
      <c r="S6" s="294" t="s">
        <v>63</v>
      </c>
    </row>
    <row r="7" ht="30" customHeight="1" spans="1:19">
      <c r="A7" s="295"/>
      <c r="B7" s="296"/>
      <c r="C7" s="297"/>
      <c r="D7" s="297"/>
      <c r="E7" s="297"/>
      <c r="F7" s="297"/>
      <c r="G7" s="297"/>
      <c r="H7" s="297"/>
      <c r="I7" s="117" t="s">
        <v>57</v>
      </c>
      <c r="J7" s="303" t="s">
        <v>64</v>
      </c>
      <c r="K7" s="303" t="s">
        <v>65</v>
      </c>
      <c r="L7" s="303" t="s">
        <v>66</v>
      </c>
      <c r="M7" s="303" t="s">
        <v>67</v>
      </c>
      <c r="N7" s="303" t="s">
        <v>68</v>
      </c>
      <c r="O7" s="304"/>
      <c r="P7" s="304"/>
      <c r="Q7" s="304"/>
      <c r="R7" s="304"/>
      <c r="S7" s="297"/>
    </row>
    <row r="8" ht="15" customHeight="1" spans="1:19">
      <c r="A8" s="298">
        <v>1</v>
      </c>
      <c r="B8" s="298">
        <v>2</v>
      </c>
      <c r="C8" s="298">
        <v>3</v>
      </c>
      <c r="D8" s="298">
        <v>4</v>
      </c>
      <c r="E8" s="298">
        <v>5</v>
      </c>
      <c r="F8" s="298">
        <v>6</v>
      </c>
      <c r="G8" s="298">
        <v>7</v>
      </c>
      <c r="H8" s="298">
        <v>8</v>
      </c>
      <c r="I8" s="117">
        <v>9</v>
      </c>
      <c r="J8" s="298">
        <v>10</v>
      </c>
      <c r="K8" s="298">
        <v>11</v>
      </c>
      <c r="L8" s="298">
        <v>12</v>
      </c>
      <c r="M8" s="298">
        <v>13</v>
      </c>
      <c r="N8" s="298">
        <v>14</v>
      </c>
      <c r="O8" s="298">
        <v>15</v>
      </c>
      <c r="P8" s="298">
        <v>16</v>
      </c>
      <c r="Q8" s="298">
        <v>17</v>
      </c>
      <c r="R8" s="298">
        <v>18</v>
      </c>
      <c r="S8" s="298">
        <v>19</v>
      </c>
    </row>
    <row r="9" ht="18" customHeight="1" spans="1:19">
      <c r="A9" s="102" t="s">
        <v>69</v>
      </c>
      <c r="B9" s="102" t="s">
        <v>70</v>
      </c>
      <c r="C9" s="246">
        <v>15173430.65</v>
      </c>
      <c r="D9" s="246">
        <v>15173430.65</v>
      </c>
      <c r="E9" s="246">
        <v>15173430.65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0" ht="18" customHeight="1" spans="1:19">
      <c r="A10" s="299"/>
      <c r="B10" s="29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ht="18" customHeight="1" spans="1:19">
      <c r="A11" s="299"/>
      <c r="B11" s="29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ht="18" customHeight="1" spans="1:19">
      <c r="A12" s="299"/>
      <c r="B12" s="29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ht="18" customHeight="1" spans="1:19">
      <c r="A13" s="91" t="s">
        <v>55</v>
      </c>
      <c r="B13" s="243"/>
      <c r="C13" s="246">
        <v>15173430.65</v>
      </c>
      <c r="D13" s="246">
        <v>15173430.65</v>
      </c>
      <c r="E13" s="246">
        <v>15173430.65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E6" sqref="E6"/>
    </sheetView>
  </sheetViews>
  <sheetFormatPr defaultColWidth="8.575" defaultRowHeight="12.75" customHeight="1"/>
  <cols>
    <col min="1" max="1" width="14.2833333333333" style="46" customWidth="1"/>
    <col min="2" max="2" width="31.25" style="46" customWidth="1"/>
    <col min="3" max="3" width="13.5" style="46" customWidth="1"/>
    <col min="4" max="4" width="13.625" style="46" customWidth="1"/>
    <col min="5" max="5" width="13.875" style="46" customWidth="1"/>
    <col min="6" max="15" width="9.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71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274" t="s">
        <v>72</v>
      </c>
      <c r="O4" s="90" t="s">
        <v>1</v>
      </c>
    </row>
    <row r="5" s="273" customFormat="1" ht="27" customHeight="1" spans="1:15">
      <c r="A5" s="275" t="s">
        <v>73</v>
      </c>
      <c r="B5" s="275" t="s">
        <v>74</v>
      </c>
      <c r="C5" s="275" t="s">
        <v>55</v>
      </c>
      <c r="D5" s="276" t="s">
        <v>58</v>
      </c>
      <c r="E5" s="277"/>
      <c r="F5" s="278"/>
      <c r="G5" s="279" t="s">
        <v>59</v>
      </c>
      <c r="H5" s="279" t="s">
        <v>60</v>
      </c>
      <c r="I5" s="279" t="s">
        <v>75</v>
      </c>
      <c r="J5" s="276" t="s">
        <v>62</v>
      </c>
      <c r="K5" s="277"/>
      <c r="L5" s="277"/>
      <c r="M5" s="277"/>
      <c r="N5" s="286"/>
      <c r="O5" s="287"/>
    </row>
    <row r="6" s="273" customFormat="1" ht="42" customHeight="1" spans="1:15">
      <c r="A6" s="280"/>
      <c r="B6" s="280"/>
      <c r="C6" s="280"/>
      <c r="D6" s="281" t="s">
        <v>57</v>
      </c>
      <c r="E6" s="281" t="s">
        <v>76</v>
      </c>
      <c r="F6" s="281" t="s">
        <v>77</v>
      </c>
      <c r="G6" s="280"/>
      <c r="H6" s="280"/>
      <c r="I6" s="280"/>
      <c r="J6" s="281" t="s">
        <v>57</v>
      </c>
      <c r="K6" s="281" t="s">
        <v>78</v>
      </c>
      <c r="L6" s="281" t="s">
        <v>79</v>
      </c>
      <c r="M6" s="281" t="s">
        <v>80</v>
      </c>
      <c r="N6" s="281" t="s">
        <v>81</v>
      </c>
      <c r="O6" s="281" t="s">
        <v>82</v>
      </c>
    </row>
    <row r="7" ht="18" customHeight="1" spans="1:15">
      <c r="A7" s="94" t="s">
        <v>83</v>
      </c>
      <c r="B7" s="94" t="s">
        <v>84</v>
      </c>
      <c r="C7" s="94" t="s">
        <v>85</v>
      </c>
      <c r="D7" s="98" t="s">
        <v>86</v>
      </c>
      <c r="E7" s="98" t="s">
        <v>87</v>
      </c>
      <c r="F7" s="98" t="s">
        <v>88</v>
      </c>
      <c r="G7" s="98" t="s">
        <v>89</v>
      </c>
      <c r="H7" s="98" t="s">
        <v>90</v>
      </c>
      <c r="I7" s="98" t="s">
        <v>91</v>
      </c>
      <c r="J7" s="98" t="s">
        <v>92</v>
      </c>
      <c r="K7" s="98" t="s">
        <v>93</v>
      </c>
      <c r="L7" s="98" t="s">
        <v>94</v>
      </c>
      <c r="M7" s="98" t="s">
        <v>95</v>
      </c>
      <c r="N7" s="94" t="s">
        <v>96</v>
      </c>
      <c r="O7" s="98" t="s">
        <v>97</v>
      </c>
    </row>
    <row r="8" ht="18" customHeight="1" spans="1:15">
      <c r="A8" s="99" t="s">
        <v>98</v>
      </c>
      <c r="B8" s="99" t="s">
        <v>99</v>
      </c>
      <c r="C8" s="245">
        <v>7837401.76</v>
      </c>
      <c r="D8" s="246">
        <v>7837401.76</v>
      </c>
      <c r="E8" s="246">
        <v>7837401.76</v>
      </c>
      <c r="F8" s="98"/>
      <c r="G8" s="98"/>
      <c r="H8" s="98"/>
      <c r="I8" s="98"/>
      <c r="J8" s="98"/>
      <c r="K8" s="98"/>
      <c r="L8" s="98"/>
      <c r="M8" s="98"/>
      <c r="N8" s="94"/>
      <c r="O8" s="98"/>
    </row>
    <row r="9" ht="18" customHeight="1" spans="1:15">
      <c r="A9" s="282" t="s">
        <v>100</v>
      </c>
      <c r="B9" s="282" t="s">
        <v>101</v>
      </c>
      <c r="C9" s="245">
        <v>7837401.76</v>
      </c>
      <c r="D9" s="246">
        <v>7837401.76</v>
      </c>
      <c r="E9" s="246">
        <v>7837401.76</v>
      </c>
      <c r="F9" s="98"/>
      <c r="G9" s="98"/>
      <c r="H9" s="98"/>
      <c r="I9" s="98"/>
      <c r="J9" s="98"/>
      <c r="K9" s="98"/>
      <c r="L9" s="98"/>
      <c r="M9" s="98"/>
      <c r="N9" s="94"/>
      <c r="O9" s="98"/>
    </row>
    <row r="10" ht="18" customHeight="1" spans="1:15">
      <c r="A10" s="283" t="s">
        <v>102</v>
      </c>
      <c r="B10" s="283" t="s">
        <v>103</v>
      </c>
      <c r="C10" s="245">
        <v>7837401.76</v>
      </c>
      <c r="D10" s="246">
        <v>7837401.76</v>
      </c>
      <c r="E10" s="246">
        <v>7837401.76</v>
      </c>
      <c r="F10" s="98"/>
      <c r="G10" s="98"/>
      <c r="H10" s="98"/>
      <c r="I10" s="98"/>
      <c r="J10" s="98"/>
      <c r="K10" s="98"/>
      <c r="L10" s="98"/>
      <c r="M10" s="98"/>
      <c r="N10" s="94"/>
      <c r="O10" s="98"/>
    </row>
    <row r="11" ht="18" customHeight="1" spans="1:15">
      <c r="A11" s="99" t="s">
        <v>104</v>
      </c>
      <c r="B11" s="99" t="s">
        <v>105</v>
      </c>
      <c r="C11" s="245">
        <v>5397066.6</v>
      </c>
      <c r="D11" s="246">
        <v>5397066.6</v>
      </c>
      <c r="E11" s="246">
        <v>5397066.6</v>
      </c>
      <c r="F11" s="98"/>
      <c r="G11" s="98"/>
      <c r="H11" s="98"/>
      <c r="I11" s="98"/>
      <c r="J11" s="98"/>
      <c r="K11" s="98"/>
      <c r="L11" s="98"/>
      <c r="M11" s="98"/>
      <c r="N11" s="94"/>
      <c r="O11" s="98"/>
    </row>
    <row r="12" ht="18" customHeight="1" spans="1:15">
      <c r="A12" s="282" t="s">
        <v>106</v>
      </c>
      <c r="B12" s="282" t="s">
        <v>107</v>
      </c>
      <c r="C12" s="245">
        <v>5377281</v>
      </c>
      <c r="D12" s="246">
        <v>5377281</v>
      </c>
      <c r="E12" s="246">
        <v>5377281</v>
      </c>
      <c r="F12" s="98"/>
      <c r="G12" s="98"/>
      <c r="H12" s="98"/>
      <c r="I12" s="98"/>
      <c r="J12" s="98"/>
      <c r="K12" s="98"/>
      <c r="L12" s="98"/>
      <c r="M12" s="98"/>
      <c r="N12" s="94"/>
      <c r="O12" s="98"/>
    </row>
    <row r="13" ht="18" customHeight="1" spans="1:15">
      <c r="A13" s="283" t="s">
        <v>108</v>
      </c>
      <c r="B13" s="283" t="s">
        <v>109</v>
      </c>
      <c r="C13" s="245">
        <v>4239124.2</v>
      </c>
      <c r="D13" s="246">
        <v>4239124.2</v>
      </c>
      <c r="E13" s="246">
        <v>4239124.2</v>
      </c>
      <c r="F13" s="98"/>
      <c r="G13" s="98"/>
      <c r="H13" s="98"/>
      <c r="I13" s="98"/>
      <c r="J13" s="98"/>
      <c r="K13" s="98"/>
      <c r="L13" s="98"/>
      <c r="M13" s="98"/>
      <c r="N13" s="94"/>
      <c r="O13" s="98"/>
    </row>
    <row r="14" ht="18" customHeight="1" spans="1:15">
      <c r="A14" s="283" t="s">
        <v>110</v>
      </c>
      <c r="B14" s="283" t="s">
        <v>111</v>
      </c>
      <c r="C14" s="245">
        <v>958156.8</v>
      </c>
      <c r="D14" s="246">
        <v>958156.8</v>
      </c>
      <c r="E14" s="246">
        <v>958156.8</v>
      </c>
      <c r="F14" s="98"/>
      <c r="G14" s="98"/>
      <c r="H14" s="98"/>
      <c r="I14" s="98"/>
      <c r="J14" s="98"/>
      <c r="K14" s="98"/>
      <c r="L14" s="98"/>
      <c r="M14" s="98"/>
      <c r="N14" s="94"/>
      <c r="O14" s="98"/>
    </row>
    <row r="15" ht="18" customHeight="1" spans="1:15">
      <c r="A15" s="283" t="s">
        <v>112</v>
      </c>
      <c r="B15" s="283" t="s">
        <v>113</v>
      </c>
      <c r="C15" s="245">
        <v>180000</v>
      </c>
      <c r="D15" s="246">
        <v>180000</v>
      </c>
      <c r="E15" s="246">
        <v>180000</v>
      </c>
      <c r="F15" s="98"/>
      <c r="G15" s="98"/>
      <c r="H15" s="98"/>
      <c r="I15" s="98"/>
      <c r="J15" s="98"/>
      <c r="K15" s="98"/>
      <c r="L15" s="98"/>
      <c r="M15" s="98"/>
      <c r="N15" s="94"/>
      <c r="O15" s="98"/>
    </row>
    <row r="16" ht="18" customHeight="1" spans="1:15">
      <c r="A16" s="282" t="s">
        <v>114</v>
      </c>
      <c r="B16" s="282" t="s">
        <v>115</v>
      </c>
      <c r="C16" s="245">
        <v>19785.6</v>
      </c>
      <c r="D16" s="246">
        <v>19785.6</v>
      </c>
      <c r="E16" s="246">
        <v>19785.6</v>
      </c>
      <c r="F16" s="98"/>
      <c r="G16" s="98"/>
      <c r="H16" s="98"/>
      <c r="I16" s="98"/>
      <c r="J16" s="98"/>
      <c r="K16" s="98"/>
      <c r="L16" s="98"/>
      <c r="M16" s="98"/>
      <c r="N16" s="94"/>
      <c r="O16" s="98"/>
    </row>
    <row r="17" ht="18" customHeight="1" spans="1:15">
      <c r="A17" s="283" t="s">
        <v>116</v>
      </c>
      <c r="B17" s="283" t="s">
        <v>117</v>
      </c>
      <c r="C17" s="245">
        <v>19785.6</v>
      </c>
      <c r="D17" s="246">
        <v>19785.6</v>
      </c>
      <c r="E17" s="246">
        <v>19785.6</v>
      </c>
      <c r="F17" s="98"/>
      <c r="G17" s="98"/>
      <c r="H17" s="98"/>
      <c r="I17" s="98"/>
      <c r="J17" s="98"/>
      <c r="K17" s="98"/>
      <c r="L17" s="98"/>
      <c r="M17" s="98"/>
      <c r="N17" s="94"/>
      <c r="O17" s="98"/>
    </row>
    <row r="18" ht="18" customHeight="1" spans="1:15">
      <c r="A18" s="99" t="s">
        <v>118</v>
      </c>
      <c r="B18" s="99" t="s">
        <v>119</v>
      </c>
      <c r="C18" s="245">
        <v>1076680.69</v>
      </c>
      <c r="D18" s="246">
        <v>1076680.69</v>
      </c>
      <c r="E18" s="246">
        <v>1076680.69</v>
      </c>
      <c r="F18" s="98"/>
      <c r="G18" s="98"/>
      <c r="H18" s="98"/>
      <c r="I18" s="98"/>
      <c r="J18" s="98"/>
      <c r="K18" s="98"/>
      <c r="L18" s="98"/>
      <c r="M18" s="98"/>
      <c r="N18" s="94"/>
      <c r="O18" s="98"/>
    </row>
    <row r="19" ht="18" customHeight="1" spans="1:15">
      <c r="A19" s="282" t="s">
        <v>120</v>
      </c>
      <c r="B19" s="282" t="s">
        <v>121</v>
      </c>
      <c r="C19" s="245">
        <v>1076680.69</v>
      </c>
      <c r="D19" s="246">
        <v>1076680.69</v>
      </c>
      <c r="E19" s="246">
        <v>1076680.69</v>
      </c>
      <c r="F19" s="98"/>
      <c r="G19" s="98"/>
      <c r="H19" s="98"/>
      <c r="I19" s="98"/>
      <c r="J19" s="98"/>
      <c r="K19" s="98"/>
      <c r="L19" s="98"/>
      <c r="M19" s="98"/>
      <c r="N19" s="94"/>
      <c r="O19" s="98"/>
    </row>
    <row r="20" ht="18" customHeight="1" spans="1:15">
      <c r="A20" s="283" t="s">
        <v>122</v>
      </c>
      <c r="B20" s="283" t="s">
        <v>123</v>
      </c>
      <c r="C20" s="245">
        <v>410901.12</v>
      </c>
      <c r="D20" s="246">
        <v>410901.12</v>
      </c>
      <c r="E20" s="246">
        <v>410901.12</v>
      </c>
      <c r="F20" s="98"/>
      <c r="G20" s="98"/>
      <c r="H20" s="98"/>
      <c r="I20" s="98"/>
      <c r="J20" s="98"/>
      <c r="K20" s="98"/>
      <c r="L20" s="98"/>
      <c r="M20" s="98"/>
      <c r="N20" s="94"/>
      <c r="O20" s="98"/>
    </row>
    <row r="21" ht="18" customHeight="1" spans="1:15">
      <c r="A21" s="283" t="s">
        <v>124</v>
      </c>
      <c r="B21" s="283" t="s">
        <v>125</v>
      </c>
      <c r="C21" s="245">
        <v>586082</v>
      </c>
      <c r="D21" s="246">
        <v>586082</v>
      </c>
      <c r="E21" s="246">
        <v>586082</v>
      </c>
      <c r="F21" s="98"/>
      <c r="G21" s="98"/>
      <c r="H21" s="98"/>
      <c r="I21" s="98"/>
      <c r="J21" s="98"/>
      <c r="K21" s="98"/>
      <c r="L21" s="98"/>
      <c r="M21" s="98"/>
      <c r="N21" s="94"/>
      <c r="O21" s="98"/>
    </row>
    <row r="22" ht="18" customHeight="1" spans="1:15">
      <c r="A22" s="283" t="s">
        <v>126</v>
      </c>
      <c r="B22" s="283" t="s">
        <v>127</v>
      </c>
      <c r="C22" s="245">
        <v>79697.57</v>
      </c>
      <c r="D22" s="246">
        <v>79697.57</v>
      </c>
      <c r="E22" s="246">
        <v>79697.57</v>
      </c>
      <c r="F22" s="98"/>
      <c r="G22" s="98"/>
      <c r="H22" s="98"/>
      <c r="I22" s="98"/>
      <c r="J22" s="98"/>
      <c r="K22" s="98"/>
      <c r="L22" s="98"/>
      <c r="M22" s="98"/>
      <c r="N22" s="94"/>
      <c r="O22" s="98"/>
    </row>
    <row r="23" ht="18" customHeight="1" spans="1:15">
      <c r="A23" s="99" t="s">
        <v>128</v>
      </c>
      <c r="B23" s="99" t="s">
        <v>129</v>
      </c>
      <c r="C23" s="245">
        <v>862281.6</v>
      </c>
      <c r="D23" s="246">
        <v>862281.6</v>
      </c>
      <c r="E23" s="246">
        <v>862281.6</v>
      </c>
      <c r="F23" s="98"/>
      <c r="G23" s="98"/>
      <c r="H23" s="98"/>
      <c r="I23" s="98"/>
      <c r="J23" s="98"/>
      <c r="K23" s="98"/>
      <c r="L23" s="98"/>
      <c r="M23" s="98"/>
      <c r="N23" s="94"/>
      <c r="O23" s="98"/>
    </row>
    <row r="24" ht="18" customHeight="1" spans="1:15">
      <c r="A24" s="282" t="s">
        <v>130</v>
      </c>
      <c r="B24" s="282" t="s">
        <v>131</v>
      </c>
      <c r="C24" s="245">
        <v>862281.6</v>
      </c>
      <c r="D24" s="246">
        <v>862281.6</v>
      </c>
      <c r="E24" s="246">
        <v>862281.6</v>
      </c>
      <c r="F24" s="98"/>
      <c r="G24" s="98"/>
      <c r="H24" s="98"/>
      <c r="I24" s="98"/>
      <c r="J24" s="98"/>
      <c r="K24" s="98"/>
      <c r="L24" s="98"/>
      <c r="M24" s="98"/>
      <c r="N24" s="94"/>
      <c r="O24" s="98"/>
    </row>
    <row r="25" ht="21" customHeight="1" spans="1:15">
      <c r="A25" s="283" t="s">
        <v>132</v>
      </c>
      <c r="B25" s="283" t="s">
        <v>133</v>
      </c>
      <c r="C25" s="245">
        <v>862281.6</v>
      </c>
      <c r="D25" s="246">
        <v>862281.6</v>
      </c>
      <c r="E25" s="246">
        <v>862281.6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ht="21" customHeight="1" spans="1:15">
      <c r="A26" s="284" t="s">
        <v>55</v>
      </c>
      <c r="B26" s="285"/>
      <c r="C26" s="246">
        <v>15173430.65</v>
      </c>
      <c r="D26" s="246">
        <v>15173430.65</v>
      </c>
      <c r="E26" s="246">
        <v>15173430.65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7" sqref="A7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134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262" t="str">
        <f>"单位名称："&amp;"昆明市晋宁区第五中学"</f>
        <v>单位名称：昆明市晋宁区第五中学</v>
      </c>
      <c r="B4" s="263"/>
      <c r="C4" s="205"/>
      <c r="D4" s="264" t="s">
        <v>1</v>
      </c>
    </row>
    <row r="5" ht="17.25" customHeight="1" spans="1:4">
      <c r="A5" s="234" t="s">
        <v>2</v>
      </c>
      <c r="B5" s="265"/>
      <c r="C5" s="234" t="s">
        <v>3</v>
      </c>
      <c r="D5" s="265"/>
    </row>
    <row r="6" ht="18.75" customHeight="1" spans="1:4">
      <c r="A6" s="234" t="s">
        <v>4</v>
      </c>
      <c r="B6" s="234" t="str">
        <f>"2025"&amp;"年预算"</f>
        <v>2025年预算</v>
      </c>
      <c r="C6" s="234" t="s">
        <v>6</v>
      </c>
      <c r="D6" s="234" t="str">
        <f>"2025"&amp;"年预算"</f>
        <v>2025年预算</v>
      </c>
    </row>
    <row r="7" ht="16.5" customHeight="1" spans="1:4">
      <c r="A7" s="266" t="s">
        <v>135</v>
      </c>
      <c r="B7" s="105">
        <v>15173430.65</v>
      </c>
      <c r="C7" s="266" t="s">
        <v>136</v>
      </c>
      <c r="D7" s="105">
        <v>15173430.65</v>
      </c>
    </row>
    <row r="8" ht="16.5" customHeight="1" spans="1:4">
      <c r="A8" s="266" t="s">
        <v>137</v>
      </c>
      <c r="B8" s="105">
        <v>15173430.65</v>
      </c>
      <c r="C8" s="266" t="s">
        <v>138</v>
      </c>
      <c r="D8" s="105"/>
    </row>
    <row r="9" ht="16.5" customHeight="1" spans="1:4">
      <c r="A9" s="266" t="s">
        <v>139</v>
      </c>
      <c r="B9" s="105"/>
      <c r="C9" s="266" t="s">
        <v>140</v>
      </c>
      <c r="D9" s="105"/>
    </row>
    <row r="10" ht="16.5" customHeight="1" spans="1:4">
      <c r="A10" s="266" t="s">
        <v>141</v>
      </c>
      <c r="B10" s="105"/>
      <c r="C10" s="266" t="s">
        <v>142</v>
      </c>
      <c r="D10" s="105"/>
    </row>
    <row r="11" ht="16.5" customHeight="1" spans="1:4">
      <c r="A11" s="266" t="s">
        <v>143</v>
      </c>
      <c r="B11" s="105"/>
      <c r="C11" s="266" t="s">
        <v>144</v>
      </c>
      <c r="D11" s="105"/>
    </row>
    <row r="12" ht="16.5" customHeight="1" spans="1:4">
      <c r="A12" s="266" t="s">
        <v>137</v>
      </c>
      <c r="B12" s="105"/>
      <c r="C12" s="266" t="s">
        <v>145</v>
      </c>
      <c r="D12" s="105">
        <v>7837401.76</v>
      </c>
    </row>
    <row r="13" ht="16.5" customHeight="1" spans="1:4">
      <c r="A13" s="223" t="s">
        <v>139</v>
      </c>
      <c r="B13" s="245"/>
      <c r="C13" s="267" t="s">
        <v>146</v>
      </c>
      <c r="D13" s="245"/>
    </row>
    <row r="14" ht="16.5" customHeight="1" spans="1:4">
      <c r="A14" s="223" t="s">
        <v>141</v>
      </c>
      <c r="B14" s="245"/>
      <c r="C14" s="267" t="s">
        <v>147</v>
      </c>
      <c r="D14" s="245"/>
    </row>
    <row r="15" ht="16.5" customHeight="1" spans="1:4">
      <c r="A15" s="268"/>
      <c r="B15" s="269"/>
      <c r="C15" s="267" t="s">
        <v>148</v>
      </c>
      <c r="D15" s="245">
        <v>5397066.6</v>
      </c>
    </row>
    <row r="16" ht="16.5" customHeight="1" spans="1:4">
      <c r="A16" s="268"/>
      <c r="B16" s="269"/>
      <c r="C16" s="267" t="s">
        <v>149</v>
      </c>
      <c r="D16" s="245">
        <v>1076680.69</v>
      </c>
    </row>
    <row r="17" ht="16.5" customHeight="1" spans="1:4">
      <c r="A17" s="268"/>
      <c r="B17" s="269"/>
      <c r="C17" s="267" t="s">
        <v>150</v>
      </c>
      <c r="D17" s="245"/>
    </row>
    <row r="18" ht="16.5" customHeight="1" spans="1:4">
      <c r="A18" s="268"/>
      <c r="B18" s="269"/>
      <c r="C18" s="267" t="s">
        <v>151</v>
      </c>
      <c r="D18" s="245"/>
    </row>
    <row r="19" ht="16.5" customHeight="1" spans="1:4">
      <c r="A19" s="268"/>
      <c r="B19" s="269"/>
      <c r="C19" s="267" t="s">
        <v>152</v>
      </c>
      <c r="D19" s="245"/>
    </row>
    <row r="20" ht="16.5" customHeight="1" spans="1:4">
      <c r="A20" s="268"/>
      <c r="B20" s="269"/>
      <c r="C20" s="267" t="s">
        <v>153</v>
      </c>
      <c r="D20" s="245"/>
    </row>
    <row r="21" ht="16.5" customHeight="1" spans="1:4">
      <c r="A21" s="268"/>
      <c r="B21" s="269"/>
      <c r="C21" s="267" t="s">
        <v>154</v>
      </c>
      <c r="D21" s="245"/>
    </row>
    <row r="22" ht="16.5" customHeight="1" spans="1:4">
      <c r="A22" s="268"/>
      <c r="B22" s="269"/>
      <c r="C22" s="267" t="s">
        <v>155</v>
      </c>
      <c r="D22" s="245"/>
    </row>
    <row r="23" ht="16.5" customHeight="1" spans="1:4">
      <c r="A23" s="268"/>
      <c r="B23" s="269"/>
      <c r="C23" s="267" t="s">
        <v>156</v>
      </c>
      <c r="D23" s="245"/>
    </row>
    <row r="24" ht="16.5" customHeight="1" spans="1:4">
      <c r="A24" s="268"/>
      <c r="B24" s="269"/>
      <c r="C24" s="267" t="s">
        <v>157</v>
      </c>
      <c r="D24" s="245"/>
    </row>
    <row r="25" ht="16.5" customHeight="1" spans="1:4">
      <c r="A25" s="268"/>
      <c r="B25" s="269"/>
      <c r="C25" s="267" t="s">
        <v>158</v>
      </c>
      <c r="D25" s="245"/>
    </row>
    <row r="26" ht="16.5" customHeight="1" spans="1:4">
      <c r="A26" s="268"/>
      <c r="B26" s="269"/>
      <c r="C26" s="267" t="s">
        <v>159</v>
      </c>
      <c r="D26" s="245">
        <v>862281.6</v>
      </c>
    </row>
    <row r="27" ht="16.5" customHeight="1" spans="1:4">
      <c r="A27" s="268"/>
      <c r="B27" s="269"/>
      <c r="C27" s="267" t="s">
        <v>160</v>
      </c>
      <c r="D27" s="245"/>
    </row>
    <row r="28" ht="16.5" customHeight="1" spans="1:4">
      <c r="A28" s="268"/>
      <c r="B28" s="269"/>
      <c r="C28" s="267" t="s">
        <v>161</v>
      </c>
      <c r="D28" s="245"/>
    </row>
    <row r="29" ht="16.5" customHeight="1" spans="1:4">
      <c r="A29" s="268"/>
      <c r="B29" s="269"/>
      <c r="C29" s="267" t="s">
        <v>162</v>
      </c>
      <c r="D29" s="245"/>
    </row>
    <row r="30" ht="16.5" customHeight="1" spans="1:4">
      <c r="A30" s="268"/>
      <c r="B30" s="269"/>
      <c r="C30" s="267" t="s">
        <v>163</v>
      </c>
      <c r="D30" s="245"/>
    </row>
    <row r="31" ht="16.5" customHeight="1" spans="1:4">
      <c r="A31" s="268"/>
      <c r="B31" s="269"/>
      <c r="C31" s="267" t="s">
        <v>164</v>
      </c>
      <c r="D31" s="245"/>
    </row>
    <row r="32" ht="16.5" customHeight="1" spans="1:4">
      <c r="A32" s="268"/>
      <c r="B32" s="269"/>
      <c r="C32" s="223" t="s">
        <v>165</v>
      </c>
      <c r="D32" s="245"/>
    </row>
    <row r="33" ht="16.5" customHeight="1" spans="1:4">
      <c r="A33" s="268"/>
      <c r="B33" s="269"/>
      <c r="C33" s="223" t="s">
        <v>166</v>
      </c>
      <c r="D33" s="245"/>
    </row>
    <row r="34" ht="16.5" customHeight="1" spans="1:4">
      <c r="A34" s="268"/>
      <c r="B34" s="269"/>
      <c r="C34" s="101" t="s">
        <v>167</v>
      </c>
      <c r="D34" s="270"/>
    </row>
    <row r="35" ht="15" customHeight="1" spans="1:4">
      <c r="A35" s="271" t="s">
        <v>50</v>
      </c>
      <c r="B35" s="272">
        <v>15173430.65</v>
      </c>
      <c r="C35" s="271" t="s">
        <v>51</v>
      </c>
      <c r="D35" s="272">
        <v>15173430.65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1"/>
      <c r="B1" s="131"/>
      <c r="C1" s="131"/>
      <c r="D1" s="131"/>
      <c r="E1" s="131"/>
      <c r="F1" s="131"/>
      <c r="G1" s="131"/>
    </row>
    <row r="2" customHeight="1" spans="4:7">
      <c r="D2" s="213"/>
      <c r="F2" s="247"/>
      <c r="G2" s="248" t="s">
        <v>168</v>
      </c>
    </row>
    <row r="3" ht="41.25" customHeight="1" spans="1:7">
      <c r="A3" s="249" t="str">
        <f>"2025"&amp;"年一般公共预算支出预算表（按功能科目分类）"</f>
        <v>2025年一般公共预算支出预算表（按功能科目分类）</v>
      </c>
      <c r="B3" s="249"/>
      <c r="C3" s="249"/>
      <c r="D3" s="249"/>
      <c r="E3" s="249"/>
      <c r="F3" s="249"/>
      <c r="G3" s="249"/>
    </row>
    <row r="4" ht="18" customHeight="1" spans="1:7">
      <c r="A4" s="71" t="str">
        <f>"单位名称："&amp;"昆明市晋宁区第五中学"</f>
        <v>单位名称：昆明市晋宁区第五中学</v>
      </c>
      <c r="B4" s="205"/>
      <c r="C4" s="205"/>
      <c r="D4" s="205"/>
      <c r="E4" s="205"/>
      <c r="F4" s="250"/>
      <c r="G4" s="248" t="s">
        <v>1</v>
      </c>
    </row>
    <row r="5" ht="20.25" customHeight="1" spans="1:7">
      <c r="A5" s="251" t="s">
        <v>169</v>
      </c>
      <c r="B5" s="252"/>
      <c r="C5" s="231" t="s">
        <v>55</v>
      </c>
      <c r="D5" s="229" t="s">
        <v>76</v>
      </c>
      <c r="E5" s="230"/>
      <c r="F5" s="238"/>
      <c r="G5" s="253" t="s">
        <v>77</v>
      </c>
    </row>
    <row r="6" ht="20.25" customHeight="1" spans="1:7">
      <c r="A6" s="254" t="s">
        <v>73</v>
      </c>
      <c r="B6" s="254" t="s">
        <v>74</v>
      </c>
      <c r="C6" s="149"/>
      <c r="D6" s="255" t="s">
        <v>57</v>
      </c>
      <c r="E6" s="255" t="s">
        <v>170</v>
      </c>
      <c r="F6" s="255" t="s">
        <v>171</v>
      </c>
      <c r="G6" s="256"/>
    </row>
    <row r="7" ht="15" customHeight="1" spans="1:7">
      <c r="A7" s="106" t="s">
        <v>83</v>
      </c>
      <c r="B7" s="106" t="s">
        <v>84</v>
      </c>
      <c r="C7" s="106" t="s">
        <v>85</v>
      </c>
      <c r="D7" s="106" t="s">
        <v>86</v>
      </c>
      <c r="E7" s="106" t="s">
        <v>87</v>
      </c>
      <c r="F7" s="106" t="s">
        <v>88</v>
      </c>
      <c r="G7" s="106" t="s">
        <v>89</v>
      </c>
    </row>
    <row r="8" ht="15" customHeight="1" spans="1:7">
      <c r="A8" s="101" t="s">
        <v>98</v>
      </c>
      <c r="B8" s="101" t="s">
        <v>99</v>
      </c>
      <c r="C8" s="257">
        <v>7837401.76</v>
      </c>
      <c r="D8" s="258">
        <v>7837401.76</v>
      </c>
      <c r="E8" s="258">
        <v>7446371.96</v>
      </c>
      <c r="F8" s="258">
        <v>391029.8</v>
      </c>
      <c r="G8" s="106"/>
    </row>
    <row r="9" ht="15" customHeight="1" spans="1:7">
      <c r="A9" s="259" t="s">
        <v>100</v>
      </c>
      <c r="B9" s="259" t="s">
        <v>101</v>
      </c>
      <c r="C9" s="257">
        <v>7837401.76</v>
      </c>
      <c r="D9" s="258">
        <v>7837401.76</v>
      </c>
      <c r="E9" s="258">
        <v>7446371.96</v>
      </c>
      <c r="F9" s="258">
        <v>391029.8</v>
      </c>
      <c r="G9" s="106"/>
    </row>
    <row r="10" ht="15" customHeight="1" spans="1:7">
      <c r="A10" s="260" t="s">
        <v>102</v>
      </c>
      <c r="B10" s="260" t="s">
        <v>103</v>
      </c>
      <c r="C10" s="257">
        <v>7837401.76</v>
      </c>
      <c r="D10" s="258">
        <v>7837401.76</v>
      </c>
      <c r="E10" s="258">
        <v>7446371.96</v>
      </c>
      <c r="F10" s="258">
        <v>391029.8</v>
      </c>
      <c r="G10" s="106"/>
    </row>
    <row r="11" ht="15" customHeight="1" spans="1:7">
      <c r="A11" s="101" t="s">
        <v>104</v>
      </c>
      <c r="B11" s="101" t="s">
        <v>105</v>
      </c>
      <c r="C11" s="257">
        <v>5397066.6</v>
      </c>
      <c r="D11" s="258">
        <v>5397066.6</v>
      </c>
      <c r="E11" s="258">
        <v>5327766.6</v>
      </c>
      <c r="F11" s="258">
        <v>69300</v>
      </c>
      <c r="G11" s="106"/>
    </row>
    <row r="12" ht="15" customHeight="1" spans="1:7">
      <c r="A12" s="259" t="s">
        <v>106</v>
      </c>
      <c r="B12" s="259" t="s">
        <v>107</v>
      </c>
      <c r="C12" s="257">
        <v>5377281</v>
      </c>
      <c r="D12" s="258">
        <v>5377281</v>
      </c>
      <c r="E12" s="258">
        <v>5307981</v>
      </c>
      <c r="F12" s="258">
        <v>69300</v>
      </c>
      <c r="G12" s="106"/>
    </row>
    <row r="13" ht="15" customHeight="1" spans="1:7">
      <c r="A13" s="260" t="s">
        <v>108</v>
      </c>
      <c r="B13" s="260" t="s">
        <v>109</v>
      </c>
      <c r="C13" s="257">
        <v>4239124.2</v>
      </c>
      <c r="D13" s="258">
        <v>4239124.2</v>
      </c>
      <c r="E13" s="258">
        <v>4169824.2</v>
      </c>
      <c r="F13" s="258">
        <v>69300</v>
      </c>
      <c r="G13" s="106"/>
    </row>
    <row r="14" ht="15" customHeight="1" spans="1:7">
      <c r="A14" s="260" t="s">
        <v>110</v>
      </c>
      <c r="B14" s="260" t="s">
        <v>111</v>
      </c>
      <c r="C14" s="257">
        <v>958156.8</v>
      </c>
      <c r="D14" s="258">
        <v>958156.8</v>
      </c>
      <c r="E14" s="258">
        <v>958156.8</v>
      </c>
      <c r="F14" s="258"/>
      <c r="G14" s="106"/>
    </row>
    <row r="15" ht="15" customHeight="1" spans="1:7">
      <c r="A15" s="260" t="s">
        <v>112</v>
      </c>
      <c r="B15" s="260" t="s">
        <v>113</v>
      </c>
      <c r="C15" s="257">
        <v>180000</v>
      </c>
      <c r="D15" s="258">
        <v>180000</v>
      </c>
      <c r="E15" s="258">
        <v>180000</v>
      </c>
      <c r="F15" s="258"/>
      <c r="G15" s="106"/>
    </row>
    <row r="16" ht="15" customHeight="1" spans="1:7">
      <c r="A16" s="259" t="s">
        <v>114</v>
      </c>
      <c r="B16" s="259" t="s">
        <v>115</v>
      </c>
      <c r="C16" s="257">
        <v>19785.6</v>
      </c>
      <c r="D16" s="258">
        <v>19785.6</v>
      </c>
      <c r="E16" s="258">
        <v>19785.6</v>
      </c>
      <c r="F16" s="258"/>
      <c r="G16" s="106"/>
    </row>
    <row r="17" ht="15" customHeight="1" spans="1:7">
      <c r="A17" s="260" t="s">
        <v>116</v>
      </c>
      <c r="B17" s="260" t="s">
        <v>117</v>
      </c>
      <c r="C17" s="257">
        <v>19785.6</v>
      </c>
      <c r="D17" s="258">
        <v>19785.6</v>
      </c>
      <c r="E17" s="258">
        <v>19785.6</v>
      </c>
      <c r="F17" s="258"/>
      <c r="G17" s="106"/>
    </row>
    <row r="18" ht="15" customHeight="1" spans="1:7">
      <c r="A18" s="101" t="s">
        <v>118</v>
      </c>
      <c r="B18" s="101" t="s">
        <v>119</v>
      </c>
      <c r="C18" s="257">
        <v>1076680.69</v>
      </c>
      <c r="D18" s="258">
        <v>1076680.69</v>
      </c>
      <c r="E18" s="258">
        <v>1076680.69</v>
      </c>
      <c r="F18" s="258"/>
      <c r="G18" s="106"/>
    </row>
    <row r="19" ht="15" customHeight="1" spans="1:7">
      <c r="A19" s="259" t="s">
        <v>120</v>
      </c>
      <c r="B19" s="259" t="s">
        <v>121</v>
      </c>
      <c r="C19" s="257">
        <v>1076680.69</v>
      </c>
      <c r="D19" s="258">
        <v>1076680.69</v>
      </c>
      <c r="E19" s="258">
        <v>1076680.69</v>
      </c>
      <c r="F19" s="258"/>
      <c r="G19" s="106"/>
    </row>
    <row r="20" ht="15" customHeight="1" spans="1:7">
      <c r="A20" s="260" t="s">
        <v>122</v>
      </c>
      <c r="B20" s="260" t="s">
        <v>123</v>
      </c>
      <c r="C20" s="257">
        <v>410901.12</v>
      </c>
      <c r="D20" s="258">
        <v>410901.12</v>
      </c>
      <c r="E20" s="258">
        <v>410901.12</v>
      </c>
      <c r="F20" s="258"/>
      <c r="G20" s="106"/>
    </row>
    <row r="21" ht="15" customHeight="1" spans="1:7">
      <c r="A21" s="260" t="s">
        <v>124</v>
      </c>
      <c r="B21" s="260" t="s">
        <v>125</v>
      </c>
      <c r="C21" s="257">
        <v>586082</v>
      </c>
      <c r="D21" s="258">
        <v>586082</v>
      </c>
      <c r="E21" s="258">
        <v>586082</v>
      </c>
      <c r="F21" s="258"/>
      <c r="G21" s="106"/>
    </row>
    <row r="22" ht="15" customHeight="1" spans="1:7">
      <c r="A22" s="260" t="s">
        <v>126</v>
      </c>
      <c r="B22" s="260" t="s">
        <v>127</v>
      </c>
      <c r="C22" s="257">
        <v>79697.57</v>
      </c>
      <c r="D22" s="258">
        <v>79697.57</v>
      </c>
      <c r="E22" s="258">
        <v>79697.57</v>
      </c>
      <c r="F22" s="258"/>
      <c r="G22" s="106"/>
    </row>
    <row r="23" ht="15" customHeight="1" spans="1:7">
      <c r="A23" s="101" t="s">
        <v>128</v>
      </c>
      <c r="B23" s="101" t="s">
        <v>129</v>
      </c>
      <c r="C23" s="257">
        <v>862281.6</v>
      </c>
      <c r="D23" s="258">
        <v>862281.6</v>
      </c>
      <c r="E23" s="258">
        <v>862281.6</v>
      </c>
      <c r="F23" s="258"/>
      <c r="G23" s="106"/>
    </row>
    <row r="24" ht="15" customHeight="1" spans="1:7">
      <c r="A24" s="259" t="s">
        <v>130</v>
      </c>
      <c r="B24" s="259" t="s">
        <v>131</v>
      </c>
      <c r="C24" s="257">
        <v>862281.6</v>
      </c>
      <c r="D24" s="258">
        <v>862281.6</v>
      </c>
      <c r="E24" s="258">
        <v>862281.6</v>
      </c>
      <c r="F24" s="258"/>
      <c r="G24" s="106"/>
    </row>
    <row r="25" ht="18" customHeight="1" spans="1:7">
      <c r="A25" s="260" t="s">
        <v>132</v>
      </c>
      <c r="B25" s="260" t="s">
        <v>133</v>
      </c>
      <c r="C25" s="257">
        <v>862281.6</v>
      </c>
      <c r="D25" s="258">
        <v>862281.6</v>
      </c>
      <c r="E25" s="258">
        <v>862281.6</v>
      </c>
      <c r="F25" s="258"/>
      <c r="G25" s="164"/>
    </row>
    <row r="26" customHeight="1" spans="1:6">
      <c r="A26" s="261" t="s">
        <v>172</v>
      </c>
      <c r="B26" s="261" t="s">
        <v>172</v>
      </c>
      <c r="C26" s="257">
        <v>15173430.65</v>
      </c>
      <c r="D26" s="258">
        <v>15173430.65</v>
      </c>
      <c r="E26" s="257">
        <v>14713100.85</v>
      </c>
      <c r="F26" s="257">
        <v>460329.8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40" t="s">
        <v>173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173" t="str">
        <f>"单位名称："&amp;"昆明市晋宁区第五中学"</f>
        <v>单位名称：昆明市晋宁区第五中学</v>
      </c>
      <c r="B4" s="242"/>
      <c r="D4" s="87"/>
      <c r="E4" s="86"/>
      <c r="F4" s="111" t="s">
        <v>1</v>
      </c>
    </row>
    <row r="5" ht="27" customHeight="1" spans="1:6">
      <c r="A5" s="91" t="s">
        <v>174</v>
      </c>
      <c r="B5" s="91" t="s">
        <v>175</v>
      </c>
      <c r="C5" s="91" t="s">
        <v>176</v>
      </c>
      <c r="D5" s="91"/>
      <c r="E5" s="80"/>
      <c r="F5" s="91" t="s">
        <v>177</v>
      </c>
    </row>
    <row r="6" ht="28.5" customHeight="1" spans="1:6">
      <c r="A6" s="243"/>
      <c r="B6" s="93"/>
      <c r="C6" s="80" t="s">
        <v>57</v>
      </c>
      <c r="D6" s="80" t="s">
        <v>178</v>
      </c>
      <c r="E6" s="80" t="s">
        <v>179</v>
      </c>
      <c r="F6" s="92"/>
    </row>
    <row r="7" ht="17.25" customHeight="1" spans="1:6">
      <c r="A7" s="98" t="s">
        <v>83</v>
      </c>
      <c r="B7" s="98" t="s">
        <v>84</v>
      </c>
      <c r="C7" s="98" t="s">
        <v>85</v>
      </c>
      <c r="D7" s="98" t="s">
        <v>86</v>
      </c>
      <c r="E7" s="98" t="s">
        <v>87</v>
      </c>
      <c r="F7" s="98" t="s">
        <v>88</v>
      </c>
    </row>
    <row r="8" ht="17.25" customHeight="1" spans="1:6">
      <c r="A8" s="244">
        <v>50000</v>
      </c>
      <c r="B8" s="245"/>
      <c r="C8" s="246">
        <v>20000</v>
      </c>
      <c r="D8" s="246"/>
      <c r="E8" s="246">
        <v>20000</v>
      </c>
      <c r="F8" s="246">
        <v>30000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18.625" customWidth="1"/>
    <col min="2" max="2" width="18.5" customWidth="1"/>
    <col min="3" max="3" width="20.7083333333333" customWidth="1"/>
    <col min="4" max="4" width="14.375" customWidth="1"/>
    <col min="5" max="5" width="10.1416666666667" customWidth="1"/>
    <col min="6" max="6" width="25.5" customWidth="1"/>
    <col min="7" max="7" width="9" customWidth="1"/>
    <col min="8" max="8" width="23" customWidth="1"/>
    <col min="9" max="9" width="12.125" customWidth="1"/>
    <col min="10" max="10" width="12.375" customWidth="1"/>
    <col min="11" max="11" width="12.875" customWidth="1"/>
    <col min="12" max="12" width="9.125" customWidth="1"/>
    <col min="13" max="13" width="12.125" customWidth="1"/>
    <col min="14" max="17" width="10.25" customWidth="1"/>
    <col min="18" max="18" width="8.75" customWidth="1"/>
    <col min="19" max="19" width="7.75" customWidth="1"/>
    <col min="20" max="21" width="10.25" customWidth="1"/>
    <col min="22" max="22" width="7.5" customWidth="1"/>
    <col min="23" max="23" width="8.25" customWidth="1"/>
    <col min="24" max="24" width="10.25" customWidth="1"/>
  </cols>
  <sheetData>
    <row r="1" customHeight="1" spans="1:24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ht="13.5" customHeight="1" spans="2:24">
      <c r="B2" s="213"/>
      <c r="C2" s="214"/>
      <c r="E2" s="215"/>
      <c r="F2" s="215"/>
      <c r="G2" s="215"/>
      <c r="H2" s="215"/>
      <c r="I2" s="133"/>
      <c r="J2" s="133"/>
      <c r="K2" s="133"/>
      <c r="L2" s="133"/>
      <c r="M2" s="133"/>
      <c r="N2" s="133"/>
      <c r="R2" s="133"/>
      <c r="V2" s="214"/>
      <c r="X2" s="185" t="s">
        <v>180</v>
      </c>
    </row>
    <row r="3" ht="45.75" customHeight="1" spans="1:24">
      <c r="A3" s="135" t="str">
        <f>"2025"&amp;"年部门基本支出预算表"</f>
        <v>2025年部门基本支出预算表</v>
      </c>
      <c r="B3" s="172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72"/>
      <c r="P3" s="172"/>
      <c r="Q3" s="172"/>
      <c r="R3" s="135"/>
      <c r="S3" s="135"/>
      <c r="T3" s="135"/>
      <c r="U3" s="135"/>
      <c r="V3" s="135"/>
      <c r="W3" s="135"/>
      <c r="X3" s="135"/>
    </row>
    <row r="4" ht="18.75" customHeight="1" spans="1:24">
      <c r="A4" s="71" t="str">
        <f>"单位名称："&amp;"昆明市晋宁区第五中学"</f>
        <v>单位名称：昆明市晋宁区第五中学</v>
      </c>
      <c r="B4" s="72"/>
      <c r="C4" s="216"/>
      <c r="D4" s="216"/>
      <c r="E4" s="216"/>
      <c r="F4" s="216"/>
      <c r="G4" s="216"/>
      <c r="H4" s="216"/>
      <c r="I4" s="228"/>
      <c r="J4" s="228"/>
      <c r="K4" s="228"/>
      <c r="L4" s="228"/>
      <c r="M4" s="228"/>
      <c r="N4" s="228"/>
      <c r="O4" s="184"/>
      <c r="P4" s="184"/>
      <c r="Q4" s="184"/>
      <c r="R4" s="228"/>
      <c r="V4" s="214"/>
      <c r="X4" s="185" t="s">
        <v>1</v>
      </c>
    </row>
    <row r="5" ht="18" customHeight="1" spans="1:24">
      <c r="A5" s="217" t="s">
        <v>181</v>
      </c>
      <c r="B5" s="217" t="s">
        <v>182</v>
      </c>
      <c r="C5" s="217" t="s">
        <v>183</v>
      </c>
      <c r="D5" s="217" t="s">
        <v>184</v>
      </c>
      <c r="E5" s="217" t="s">
        <v>185</v>
      </c>
      <c r="F5" s="217" t="s">
        <v>186</v>
      </c>
      <c r="G5" s="217" t="s">
        <v>187</v>
      </c>
      <c r="H5" s="217" t="s">
        <v>188</v>
      </c>
      <c r="I5" s="229" t="s">
        <v>189</v>
      </c>
      <c r="J5" s="168" t="s">
        <v>189</v>
      </c>
      <c r="K5" s="168"/>
      <c r="L5" s="168"/>
      <c r="M5" s="168"/>
      <c r="N5" s="168"/>
      <c r="O5" s="230"/>
      <c r="P5" s="230"/>
      <c r="Q5" s="230"/>
      <c r="R5" s="160" t="s">
        <v>61</v>
      </c>
      <c r="S5" s="168" t="s">
        <v>62</v>
      </c>
      <c r="T5" s="168"/>
      <c r="U5" s="168"/>
      <c r="V5" s="168"/>
      <c r="W5" s="168"/>
      <c r="X5" s="169"/>
    </row>
    <row r="6" ht="18" customHeight="1" spans="1:24">
      <c r="A6" s="218"/>
      <c r="B6" s="219"/>
      <c r="C6" s="220"/>
      <c r="D6" s="218"/>
      <c r="E6" s="218"/>
      <c r="F6" s="218"/>
      <c r="G6" s="218"/>
      <c r="H6" s="218"/>
      <c r="I6" s="231" t="s">
        <v>190</v>
      </c>
      <c r="J6" s="229" t="s">
        <v>58</v>
      </c>
      <c r="K6" s="168"/>
      <c r="L6" s="168"/>
      <c r="M6" s="168"/>
      <c r="N6" s="169"/>
      <c r="O6" s="232" t="s">
        <v>191</v>
      </c>
      <c r="P6" s="230"/>
      <c r="Q6" s="238"/>
      <c r="R6" s="217" t="s">
        <v>61</v>
      </c>
      <c r="S6" s="229" t="s">
        <v>62</v>
      </c>
      <c r="T6" s="160" t="s">
        <v>64</v>
      </c>
      <c r="U6" s="168" t="s">
        <v>62</v>
      </c>
      <c r="V6" s="160" t="s">
        <v>66</v>
      </c>
      <c r="W6" s="160" t="s">
        <v>67</v>
      </c>
      <c r="X6" s="239" t="s">
        <v>68</v>
      </c>
    </row>
    <row r="7" ht="19.5" customHeight="1" spans="1:24">
      <c r="A7" s="219"/>
      <c r="B7" s="219"/>
      <c r="C7" s="219"/>
      <c r="D7" s="219"/>
      <c r="E7" s="219"/>
      <c r="F7" s="219"/>
      <c r="G7" s="219"/>
      <c r="H7" s="219"/>
      <c r="I7" s="219"/>
      <c r="J7" s="233" t="s">
        <v>192</v>
      </c>
      <c r="K7" s="217" t="s">
        <v>193</v>
      </c>
      <c r="L7" s="217" t="s">
        <v>194</v>
      </c>
      <c r="M7" s="217" t="s">
        <v>195</v>
      </c>
      <c r="N7" s="217" t="s">
        <v>196</v>
      </c>
      <c r="O7" s="217" t="s">
        <v>58</v>
      </c>
      <c r="P7" s="217" t="s">
        <v>59</v>
      </c>
      <c r="Q7" s="217" t="s">
        <v>60</v>
      </c>
      <c r="R7" s="219"/>
      <c r="S7" s="217" t="s">
        <v>57</v>
      </c>
      <c r="T7" s="217" t="s">
        <v>64</v>
      </c>
      <c r="U7" s="217" t="s">
        <v>197</v>
      </c>
      <c r="V7" s="217" t="s">
        <v>66</v>
      </c>
      <c r="W7" s="217" t="s">
        <v>67</v>
      </c>
      <c r="X7" s="217" t="s">
        <v>68</v>
      </c>
    </row>
    <row r="8" ht="37.5" customHeight="1" spans="1:24">
      <c r="A8" s="221"/>
      <c r="B8" s="149"/>
      <c r="C8" s="221"/>
      <c r="D8" s="221"/>
      <c r="E8" s="221"/>
      <c r="F8" s="221"/>
      <c r="G8" s="221"/>
      <c r="H8" s="221"/>
      <c r="I8" s="221"/>
      <c r="J8" s="234" t="s">
        <v>57</v>
      </c>
      <c r="K8" s="235" t="s">
        <v>198</v>
      </c>
      <c r="L8" s="235" t="s">
        <v>194</v>
      </c>
      <c r="M8" s="235" t="s">
        <v>195</v>
      </c>
      <c r="N8" s="235" t="s">
        <v>196</v>
      </c>
      <c r="O8" s="235" t="s">
        <v>194</v>
      </c>
      <c r="P8" s="235" t="s">
        <v>195</v>
      </c>
      <c r="Q8" s="235" t="s">
        <v>196</v>
      </c>
      <c r="R8" s="235" t="s">
        <v>61</v>
      </c>
      <c r="S8" s="235" t="s">
        <v>57</v>
      </c>
      <c r="T8" s="235" t="s">
        <v>64</v>
      </c>
      <c r="U8" s="235" t="s">
        <v>197</v>
      </c>
      <c r="V8" s="235" t="s">
        <v>66</v>
      </c>
      <c r="W8" s="235" t="s">
        <v>67</v>
      </c>
      <c r="X8" s="235" t="s">
        <v>68</v>
      </c>
    </row>
    <row r="9" customHeight="1" spans="1:24">
      <c r="A9" s="222">
        <v>1</v>
      </c>
      <c r="B9" s="222">
        <v>2</v>
      </c>
      <c r="C9" s="222">
        <v>3</v>
      </c>
      <c r="D9" s="222">
        <v>4</v>
      </c>
      <c r="E9" s="222">
        <v>5</v>
      </c>
      <c r="F9" s="222">
        <v>6</v>
      </c>
      <c r="G9" s="222">
        <v>7</v>
      </c>
      <c r="H9" s="222">
        <v>8</v>
      </c>
      <c r="I9" s="222">
        <v>9</v>
      </c>
      <c r="J9" s="222">
        <v>10</v>
      </c>
      <c r="K9" s="222">
        <v>11</v>
      </c>
      <c r="L9" s="222">
        <v>12</v>
      </c>
      <c r="M9" s="222">
        <v>13</v>
      </c>
      <c r="N9" s="222">
        <v>14</v>
      </c>
      <c r="O9" s="222">
        <v>15</v>
      </c>
      <c r="P9" s="222">
        <v>16</v>
      </c>
      <c r="Q9" s="222">
        <v>17</v>
      </c>
      <c r="R9" s="222">
        <v>18</v>
      </c>
      <c r="S9" s="222">
        <v>19</v>
      </c>
      <c r="T9" s="222">
        <v>20</v>
      </c>
      <c r="U9" s="222">
        <v>21</v>
      </c>
      <c r="V9" s="222">
        <v>22</v>
      </c>
      <c r="W9" s="222">
        <v>23</v>
      </c>
      <c r="X9" s="222">
        <v>24</v>
      </c>
    </row>
    <row r="10" customHeight="1" spans="1:24">
      <c r="A10" s="223" t="s">
        <v>199</v>
      </c>
      <c r="B10" s="223" t="s">
        <v>70</v>
      </c>
      <c r="C10" s="223" t="s">
        <v>200</v>
      </c>
      <c r="D10" s="223" t="s">
        <v>201</v>
      </c>
      <c r="E10" s="223" t="s">
        <v>102</v>
      </c>
      <c r="F10" s="223" t="s">
        <v>103</v>
      </c>
      <c r="G10" s="223" t="s">
        <v>202</v>
      </c>
      <c r="H10" s="223" t="s">
        <v>203</v>
      </c>
      <c r="I10" s="236">
        <v>2592276</v>
      </c>
      <c r="J10" s="236">
        <v>2592276</v>
      </c>
      <c r="K10" s="236"/>
      <c r="L10" s="236"/>
      <c r="M10" s="164">
        <v>2592276</v>
      </c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</row>
    <row r="11" customHeight="1" spans="1:24">
      <c r="A11" s="223" t="s">
        <v>199</v>
      </c>
      <c r="B11" s="223" t="s">
        <v>70</v>
      </c>
      <c r="C11" s="223" t="s">
        <v>200</v>
      </c>
      <c r="D11" s="223" t="s">
        <v>201</v>
      </c>
      <c r="E11" s="223" t="s">
        <v>102</v>
      </c>
      <c r="F11" s="223" t="s">
        <v>103</v>
      </c>
      <c r="G11" s="223" t="s">
        <v>204</v>
      </c>
      <c r="H11" s="223" t="s">
        <v>205</v>
      </c>
      <c r="I11" s="236">
        <v>154512</v>
      </c>
      <c r="J11" s="236">
        <v>154512</v>
      </c>
      <c r="K11" s="237"/>
      <c r="L11" s="237"/>
      <c r="M11" s="164">
        <v>154512</v>
      </c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</row>
    <row r="12" customHeight="1" spans="1:24">
      <c r="A12" s="223" t="s">
        <v>199</v>
      </c>
      <c r="B12" s="223" t="s">
        <v>70</v>
      </c>
      <c r="C12" s="223" t="s">
        <v>200</v>
      </c>
      <c r="D12" s="223" t="s">
        <v>201</v>
      </c>
      <c r="E12" s="223" t="s">
        <v>102</v>
      </c>
      <c r="F12" s="223" t="s">
        <v>103</v>
      </c>
      <c r="G12" s="223" t="s">
        <v>204</v>
      </c>
      <c r="H12" s="223" t="s">
        <v>205</v>
      </c>
      <c r="I12" s="236">
        <v>256800</v>
      </c>
      <c r="J12" s="236">
        <v>256800</v>
      </c>
      <c r="K12" s="237"/>
      <c r="L12" s="237"/>
      <c r="M12" s="164">
        <v>256800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</row>
    <row r="13" customHeight="1" spans="1:24">
      <c r="A13" s="223" t="s">
        <v>199</v>
      </c>
      <c r="B13" s="223" t="s">
        <v>70</v>
      </c>
      <c r="C13" s="223" t="s">
        <v>200</v>
      </c>
      <c r="D13" s="223" t="s">
        <v>201</v>
      </c>
      <c r="E13" s="223" t="s">
        <v>102</v>
      </c>
      <c r="F13" s="223" t="s">
        <v>103</v>
      </c>
      <c r="G13" s="223" t="s">
        <v>204</v>
      </c>
      <c r="H13" s="223" t="s">
        <v>205</v>
      </c>
      <c r="I13" s="236">
        <v>246000</v>
      </c>
      <c r="J13" s="236">
        <v>246000</v>
      </c>
      <c r="K13" s="237"/>
      <c r="L13" s="237"/>
      <c r="M13" s="164">
        <v>246000</v>
      </c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</row>
    <row r="14" customHeight="1" spans="1:24">
      <c r="A14" s="223" t="s">
        <v>199</v>
      </c>
      <c r="B14" s="223" t="s">
        <v>70</v>
      </c>
      <c r="C14" s="223" t="s">
        <v>200</v>
      </c>
      <c r="D14" s="223" t="s">
        <v>201</v>
      </c>
      <c r="E14" s="223" t="s">
        <v>102</v>
      </c>
      <c r="F14" s="223" t="s">
        <v>103</v>
      </c>
      <c r="G14" s="223" t="s">
        <v>206</v>
      </c>
      <c r="H14" s="223" t="s">
        <v>207</v>
      </c>
      <c r="I14" s="236">
        <v>216023</v>
      </c>
      <c r="J14" s="236">
        <v>216023</v>
      </c>
      <c r="K14" s="237"/>
      <c r="L14" s="237"/>
      <c r="M14" s="164">
        <v>216023</v>
      </c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</row>
    <row r="15" customHeight="1" spans="1:24">
      <c r="A15" s="223" t="s">
        <v>199</v>
      </c>
      <c r="B15" s="223" t="s">
        <v>70</v>
      </c>
      <c r="C15" s="223" t="s">
        <v>200</v>
      </c>
      <c r="D15" s="223" t="s">
        <v>201</v>
      </c>
      <c r="E15" s="223" t="s">
        <v>102</v>
      </c>
      <c r="F15" s="223" t="s">
        <v>103</v>
      </c>
      <c r="G15" s="223" t="s">
        <v>208</v>
      </c>
      <c r="H15" s="223" t="s">
        <v>209</v>
      </c>
      <c r="I15" s="236">
        <v>909972</v>
      </c>
      <c r="J15" s="236">
        <v>909972</v>
      </c>
      <c r="K15" s="237"/>
      <c r="L15" s="237"/>
      <c r="M15" s="164">
        <v>909972</v>
      </c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</row>
    <row r="16" customHeight="1" spans="1:24">
      <c r="A16" s="223" t="s">
        <v>199</v>
      </c>
      <c r="B16" s="223" t="s">
        <v>70</v>
      </c>
      <c r="C16" s="223" t="s">
        <v>200</v>
      </c>
      <c r="D16" s="223" t="s">
        <v>201</v>
      </c>
      <c r="E16" s="223" t="s">
        <v>102</v>
      </c>
      <c r="F16" s="223" t="s">
        <v>103</v>
      </c>
      <c r="G16" s="223" t="s">
        <v>208</v>
      </c>
      <c r="H16" s="223" t="s">
        <v>209</v>
      </c>
      <c r="I16" s="236">
        <v>824580</v>
      </c>
      <c r="J16" s="236">
        <v>824580</v>
      </c>
      <c r="K16" s="237"/>
      <c r="L16" s="237"/>
      <c r="M16" s="164">
        <v>824580</v>
      </c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  <row r="17" customHeight="1" spans="1:24">
      <c r="A17" s="223" t="s">
        <v>199</v>
      </c>
      <c r="B17" s="223" t="s">
        <v>70</v>
      </c>
      <c r="C17" s="223" t="s">
        <v>200</v>
      </c>
      <c r="D17" s="223" t="s">
        <v>201</v>
      </c>
      <c r="E17" s="223" t="s">
        <v>102</v>
      </c>
      <c r="F17" s="223" t="s">
        <v>103</v>
      </c>
      <c r="G17" s="223" t="s">
        <v>208</v>
      </c>
      <c r="H17" s="223" t="s">
        <v>209</v>
      </c>
      <c r="I17" s="236">
        <v>463200</v>
      </c>
      <c r="J17" s="236">
        <v>463200</v>
      </c>
      <c r="K17" s="237"/>
      <c r="L17" s="237"/>
      <c r="M17" s="164">
        <v>463200</v>
      </c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customHeight="1" spans="1:24">
      <c r="A18" s="223" t="s">
        <v>199</v>
      </c>
      <c r="B18" s="223" t="s">
        <v>70</v>
      </c>
      <c r="C18" s="223" t="s">
        <v>210</v>
      </c>
      <c r="D18" s="223" t="s">
        <v>211</v>
      </c>
      <c r="E18" s="223" t="s">
        <v>110</v>
      </c>
      <c r="F18" s="223" t="s">
        <v>111</v>
      </c>
      <c r="G18" s="223" t="s">
        <v>212</v>
      </c>
      <c r="H18" s="223" t="s">
        <v>213</v>
      </c>
      <c r="I18" s="236">
        <v>958156.8</v>
      </c>
      <c r="J18" s="236">
        <v>958156.8</v>
      </c>
      <c r="K18" s="237"/>
      <c r="L18" s="237"/>
      <c r="M18" s="164">
        <v>958156.8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</row>
    <row r="19" customHeight="1" spans="1:24">
      <c r="A19" s="223" t="s">
        <v>199</v>
      </c>
      <c r="B19" s="223" t="s">
        <v>70</v>
      </c>
      <c r="C19" s="223" t="s">
        <v>210</v>
      </c>
      <c r="D19" s="223" t="s">
        <v>211</v>
      </c>
      <c r="E19" s="223" t="s">
        <v>112</v>
      </c>
      <c r="F19" s="223" t="s">
        <v>113</v>
      </c>
      <c r="G19" s="223" t="s">
        <v>214</v>
      </c>
      <c r="H19" s="223" t="s">
        <v>215</v>
      </c>
      <c r="I19" s="236">
        <v>180000</v>
      </c>
      <c r="J19" s="236">
        <v>180000</v>
      </c>
      <c r="K19" s="237"/>
      <c r="L19" s="237"/>
      <c r="M19" s="164">
        <v>180000</v>
      </c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</row>
    <row r="20" customHeight="1" spans="1:24">
      <c r="A20" s="223" t="s">
        <v>199</v>
      </c>
      <c r="B20" s="223" t="s">
        <v>70</v>
      </c>
      <c r="C20" s="223" t="s">
        <v>210</v>
      </c>
      <c r="D20" s="223" t="s">
        <v>211</v>
      </c>
      <c r="E20" s="223" t="s">
        <v>122</v>
      </c>
      <c r="F20" s="223" t="s">
        <v>123</v>
      </c>
      <c r="G20" s="223" t="s">
        <v>216</v>
      </c>
      <c r="H20" s="223" t="s">
        <v>217</v>
      </c>
      <c r="I20" s="236">
        <v>410901.12</v>
      </c>
      <c r="J20" s="236">
        <v>410901.12</v>
      </c>
      <c r="K20" s="237"/>
      <c r="L20" s="237"/>
      <c r="M20" s="164">
        <v>410901.12</v>
      </c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</row>
    <row r="21" customHeight="1" spans="1:24">
      <c r="A21" s="223" t="s">
        <v>199</v>
      </c>
      <c r="B21" s="223" t="s">
        <v>70</v>
      </c>
      <c r="C21" s="223" t="s">
        <v>210</v>
      </c>
      <c r="D21" s="223" t="s">
        <v>211</v>
      </c>
      <c r="E21" s="223" t="s">
        <v>124</v>
      </c>
      <c r="F21" s="223" t="s">
        <v>125</v>
      </c>
      <c r="G21" s="223" t="s">
        <v>218</v>
      </c>
      <c r="H21" s="223" t="s">
        <v>219</v>
      </c>
      <c r="I21" s="236">
        <v>260064</v>
      </c>
      <c r="J21" s="236">
        <v>260064</v>
      </c>
      <c r="K21" s="237"/>
      <c r="L21" s="237"/>
      <c r="M21" s="164">
        <v>260064</v>
      </c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</row>
    <row r="22" customHeight="1" spans="1:24">
      <c r="A22" s="223" t="s">
        <v>199</v>
      </c>
      <c r="B22" s="223" t="s">
        <v>70</v>
      </c>
      <c r="C22" s="223" t="s">
        <v>210</v>
      </c>
      <c r="D22" s="223" t="s">
        <v>211</v>
      </c>
      <c r="E22" s="223" t="s">
        <v>124</v>
      </c>
      <c r="F22" s="223" t="s">
        <v>125</v>
      </c>
      <c r="G22" s="223" t="s">
        <v>218</v>
      </c>
      <c r="H22" s="223" t="s">
        <v>219</v>
      </c>
      <c r="I22" s="236">
        <v>326018</v>
      </c>
      <c r="J22" s="236">
        <v>326018</v>
      </c>
      <c r="K22" s="237"/>
      <c r="L22" s="237"/>
      <c r="M22" s="164">
        <v>326018</v>
      </c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</row>
    <row r="23" customHeight="1" spans="1:24">
      <c r="A23" s="223" t="s">
        <v>199</v>
      </c>
      <c r="B23" s="223" t="s">
        <v>70</v>
      </c>
      <c r="C23" s="223" t="s">
        <v>210</v>
      </c>
      <c r="D23" s="223" t="s">
        <v>211</v>
      </c>
      <c r="E23" s="223" t="s">
        <v>102</v>
      </c>
      <c r="F23" s="223" t="s">
        <v>103</v>
      </c>
      <c r="G23" s="223" t="s">
        <v>220</v>
      </c>
      <c r="H23" s="223" t="s">
        <v>221</v>
      </c>
      <c r="I23" s="236">
        <v>36408.96</v>
      </c>
      <c r="J23" s="236">
        <v>36408.96</v>
      </c>
      <c r="K23" s="237"/>
      <c r="L23" s="237"/>
      <c r="M23" s="164">
        <v>36408.96</v>
      </c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customHeight="1" spans="1:24">
      <c r="A24" s="223" t="s">
        <v>199</v>
      </c>
      <c r="B24" s="223" t="s">
        <v>70</v>
      </c>
      <c r="C24" s="223" t="s">
        <v>210</v>
      </c>
      <c r="D24" s="223" t="s">
        <v>211</v>
      </c>
      <c r="E24" s="223" t="s">
        <v>126</v>
      </c>
      <c r="F24" s="223" t="s">
        <v>127</v>
      </c>
      <c r="G24" s="223" t="s">
        <v>220</v>
      </c>
      <c r="H24" s="223" t="s">
        <v>221</v>
      </c>
      <c r="I24" s="236">
        <v>18724.61</v>
      </c>
      <c r="J24" s="236">
        <v>18724.61</v>
      </c>
      <c r="K24" s="237"/>
      <c r="L24" s="237"/>
      <c r="M24" s="164">
        <v>18724.61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customHeight="1" spans="1:24">
      <c r="A25" s="223" t="s">
        <v>199</v>
      </c>
      <c r="B25" s="223" t="s">
        <v>70</v>
      </c>
      <c r="C25" s="223" t="s">
        <v>210</v>
      </c>
      <c r="D25" s="223" t="s">
        <v>211</v>
      </c>
      <c r="E25" s="223" t="s">
        <v>126</v>
      </c>
      <c r="F25" s="223" t="s">
        <v>127</v>
      </c>
      <c r="G25" s="223" t="s">
        <v>220</v>
      </c>
      <c r="H25" s="223" t="s">
        <v>221</v>
      </c>
      <c r="I25" s="236">
        <v>21185.52</v>
      </c>
      <c r="J25" s="236">
        <v>21185.52</v>
      </c>
      <c r="K25" s="237"/>
      <c r="L25" s="237"/>
      <c r="M25" s="164">
        <v>21185.52</v>
      </c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</row>
    <row r="26" customHeight="1" spans="1:24">
      <c r="A26" s="223" t="s">
        <v>199</v>
      </c>
      <c r="B26" s="223" t="s">
        <v>70</v>
      </c>
      <c r="C26" s="223" t="s">
        <v>210</v>
      </c>
      <c r="D26" s="223" t="s">
        <v>211</v>
      </c>
      <c r="E26" s="223" t="s">
        <v>126</v>
      </c>
      <c r="F26" s="223" t="s">
        <v>127</v>
      </c>
      <c r="G26" s="223" t="s">
        <v>220</v>
      </c>
      <c r="H26" s="223" t="s">
        <v>221</v>
      </c>
      <c r="I26" s="236">
        <v>39787.44</v>
      </c>
      <c r="J26" s="236">
        <v>39787.44</v>
      </c>
      <c r="K26" s="237"/>
      <c r="L26" s="237"/>
      <c r="M26" s="164">
        <v>39787.44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</row>
    <row r="27" customHeight="1" spans="1:24">
      <c r="A27" s="223" t="s">
        <v>199</v>
      </c>
      <c r="B27" s="223" t="s">
        <v>70</v>
      </c>
      <c r="C27" s="223" t="s">
        <v>222</v>
      </c>
      <c r="D27" s="223" t="s">
        <v>223</v>
      </c>
      <c r="E27" s="223" t="s">
        <v>116</v>
      </c>
      <c r="F27" s="223" t="s">
        <v>117</v>
      </c>
      <c r="G27" s="223" t="s">
        <v>224</v>
      </c>
      <c r="H27" s="223" t="s">
        <v>225</v>
      </c>
      <c r="I27" s="236">
        <v>19785.6</v>
      </c>
      <c r="J27" s="236">
        <v>19785.6</v>
      </c>
      <c r="K27" s="237"/>
      <c r="L27" s="237"/>
      <c r="M27" s="164">
        <v>19785.6</v>
      </c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</row>
    <row r="28" customHeight="1" spans="1:24">
      <c r="A28" s="223" t="s">
        <v>199</v>
      </c>
      <c r="B28" s="223" t="s">
        <v>70</v>
      </c>
      <c r="C28" s="223" t="s">
        <v>226</v>
      </c>
      <c r="D28" s="223" t="s">
        <v>227</v>
      </c>
      <c r="E28" s="223" t="s">
        <v>102</v>
      </c>
      <c r="F28" s="223" t="s">
        <v>103</v>
      </c>
      <c r="G28" s="223" t="s">
        <v>228</v>
      </c>
      <c r="H28" s="223" t="s">
        <v>229</v>
      </c>
      <c r="I28" s="236">
        <v>20000</v>
      </c>
      <c r="J28" s="236">
        <v>20000</v>
      </c>
      <c r="K28" s="237"/>
      <c r="L28" s="237"/>
      <c r="M28" s="164">
        <v>20000</v>
      </c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</row>
    <row r="29" customHeight="1" spans="1:24">
      <c r="A29" s="223" t="s">
        <v>199</v>
      </c>
      <c r="B29" s="223" t="s">
        <v>70</v>
      </c>
      <c r="C29" s="223" t="s">
        <v>230</v>
      </c>
      <c r="D29" s="223" t="s">
        <v>177</v>
      </c>
      <c r="E29" s="223" t="s">
        <v>102</v>
      </c>
      <c r="F29" s="223" t="s">
        <v>103</v>
      </c>
      <c r="G29" s="223" t="s">
        <v>231</v>
      </c>
      <c r="H29" s="223" t="s">
        <v>177</v>
      </c>
      <c r="I29" s="236">
        <v>30000</v>
      </c>
      <c r="J29" s="236">
        <v>30000</v>
      </c>
      <c r="K29" s="237"/>
      <c r="L29" s="237"/>
      <c r="M29" s="164">
        <v>30000</v>
      </c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</row>
    <row r="30" customHeight="1" spans="1:24">
      <c r="A30" s="223" t="s">
        <v>199</v>
      </c>
      <c r="B30" s="223" t="s">
        <v>70</v>
      </c>
      <c r="C30" s="223" t="s">
        <v>232</v>
      </c>
      <c r="D30" s="223" t="s">
        <v>233</v>
      </c>
      <c r="E30" s="223" t="s">
        <v>102</v>
      </c>
      <c r="F30" s="223" t="s">
        <v>103</v>
      </c>
      <c r="G30" s="223" t="s">
        <v>234</v>
      </c>
      <c r="H30" s="223" t="s">
        <v>233</v>
      </c>
      <c r="I30" s="236">
        <v>123706.8</v>
      </c>
      <c r="J30" s="236">
        <v>123706.8</v>
      </c>
      <c r="K30" s="237"/>
      <c r="L30" s="237"/>
      <c r="M30" s="164">
        <v>123706.8</v>
      </c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</row>
    <row r="31" customHeight="1" spans="1:24">
      <c r="A31" s="223" t="s">
        <v>199</v>
      </c>
      <c r="B31" s="223" t="s">
        <v>70</v>
      </c>
      <c r="C31" s="223" t="s">
        <v>235</v>
      </c>
      <c r="D31" s="223" t="s">
        <v>236</v>
      </c>
      <c r="E31" s="223" t="s">
        <v>102</v>
      </c>
      <c r="F31" s="223" t="s">
        <v>103</v>
      </c>
      <c r="G31" s="223" t="s">
        <v>237</v>
      </c>
      <c r="H31" s="223" t="s">
        <v>238</v>
      </c>
      <c r="I31" s="236">
        <v>64844</v>
      </c>
      <c r="J31" s="236">
        <v>64844</v>
      </c>
      <c r="K31" s="237"/>
      <c r="L31" s="237"/>
      <c r="M31" s="164">
        <v>64844</v>
      </c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</row>
    <row r="32" customHeight="1" spans="1:24">
      <c r="A32" s="223" t="s">
        <v>199</v>
      </c>
      <c r="B32" s="223" t="s">
        <v>70</v>
      </c>
      <c r="C32" s="223" t="s">
        <v>235</v>
      </c>
      <c r="D32" s="223" t="s">
        <v>236</v>
      </c>
      <c r="E32" s="223" t="s">
        <v>102</v>
      </c>
      <c r="F32" s="223" t="s">
        <v>103</v>
      </c>
      <c r="G32" s="223" t="s">
        <v>237</v>
      </c>
      <c r="H32" s="223" t="s">
        <v>238</v>
      </c>
      <c r="I32" s="236">
        <v>17179</v>
      </c>
      <c r="J32" s="236">
        <v>17179</v>
      </c>
      <c r="K32" s="237"/>
      <c r="L32" s="237"/>
      <c r="M32" s="164">
        <v>17179</v>
      </c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</row>
    <row r="33" customHeight="1" spans="1:24">
      <c r="A33" s="223" t="s">
        <v>199</v>
      </c>
      <c r="B33" s="223" t="s">
        <v>70</v>
      </c>
      <c r="C33" s="223" t="s">
        <v>235</v>
      </c>
      <c r="D33" s="223" t="s">
        <v>236</v>
      </c>
      <c r="E33" s="223" t="s">
        <v>102</v>
      </c>
      <c r="F33" s="223" t="s">
        <v>103</v>
      </c>
      <c r="G33" s="223" t="s">
        <v>239</v>
      </c>
      <c r="H33" s="223" t="s">
        <v>240</v>
      </c>
      <c r="I33" s="236">
        <v>8200</v>
      </c>
      <c r="J33" s="236">
        <v>8200</v>
      </c>
      <c r="K33" s="237"/>
      <c r="L33" s="237"/>
      <c r="M33" s="164">
        <v>8200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customHeight="1" spans="1:24">
      <c r="A34" s="223" t="s">
        <v>199</v>
      </c>
      <c r="B34" s="223" t="s">
        <v>70</v>
      </c>
      <c r="C34" s="223" t="s">
        <v>235</v>
      </c>
      <c r="D34" s="223" t="s">
        <v>236</v>
      </c>
      <c r="E34" s="223" t="s">
        <v>102</v>
      </c>
      <c r="F34" s="223" t="s">
        <v>103</v>
      </c>
      <c r="G34" s="223" t="s">
        <v>241</v>
      </c>
      <c r="H34" s="223" t="s">
        <v>242</v>
      </c>
      <c r="I34" s="236">
        <v>12300</v>
      </c>
      <c r="J34" s="236">
        <v>12300</v>
      </c>
      <c r="K34" s="237"/>
      <c r="L34" s="237"/>
      <c r="M34" s="164">
        <v>12300</v>
      </c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customHeight="1" spans="1:24">
      <c r="A35" s="223" t="s">
        <v>199</v>
      </c>
      <c r="B35" s="223" t="s">
        <v>70</v>
      </c>
      <c r="C35" s="223" t="s">
        <v>235</v>
      </c>
      <c r="D35" s="223" t="s">
        <v>236</v>
      </c>
      <c r="E35" s="223" t="s">
        <v>102</v>
      </c>
      <c r="F35" s="223" t="s">
        <v>103</v>
      </c>
      <c r="G35" s="223" t="s">
        <v>243</v>
      </c>
      <c r="H35" s="223" t="s">
        <v>244</v>
      </c>
      <c r="I35" s="236">
        <v>114800</v>
      </c>
      <c r="J35" s="236">
        <v>114800</v>
      </c>
      <c r="K35" s="237"/>
      <c r="L35" s="237"/>
      <c r="M35" s="164">
        <v>114800</v>
      </c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</row>
    <row r="36" customHeight="1" spans="1:24">
      <c r="A36" s="223" t="s">
        <v>199</v>
      </c>
      <c r="B36" s="223" t="s">
        <v>70</v>
      </c>
      <c r="C36" s="223" t="s">
        <v>235</v>
      </c>
      <c r="D36" s="223" t="s">
        <v>236</v>
      </c>
      <c r="E36" s="223" t="s">
        <v>108</v>
      </c>
      <c r="F36" s="223" t="s">
        <v>109</v>
      </c>
      <c r="G36" s="223" t="s">
        <v>243</v>
      </c>
      <c r="H36" s="223" t="s">
        <v>244</v>
      </c>
      <c r="I36" s="236">
        <v>69300</v>
      </c>
      <c r="J36" s="236">
        <v>69300</v>
      </c>
      <c r="K36" s="237"/>
      <c r="L36" s="237"/>
      <c r="M36" s="164">
        <v>69300</v>
      </c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</row>
    <row r="37" customHeight="1" spans="1:24">
      <c r="A37" s="223" t="s">
        <v>199</v>
      </c>
      <c r="B37" s="223" t="s">
        <v>70</v>
      </c>
      <c r="C37" s="223" t="s">
        <v>245</v>
      </c>
      <c r="D37" s="223" t="s">
        <v>133</v>
      </c>
      <c r="E37" s="223" t="s">
        <v>132</v>
      </c>
      <c r="F37" s="223" t="s">
        <v>133</v>
      </c>
      <c r="G37" s="223" t="s">
        <v>246</v>
      </c>
      <c r="H37" s="223" t="s">
        <v>133</v>
      </c>
      <c r="I37" s="236">
        <v>862281.6</v>
      </c>
      <c r="J37" s="236">
        <v>862281.6</v>
      </c>
      <c r="K37" s="237"/>
      <c r="L37" s="237"/>
      <c r="M37" s="164">
        <v>862281.6</v>
      </c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</row>
    <row r="38" customHeight="1" spans="1:24">
      <c r="A38" s="223" t="s">
        <v>199</v>
      </c>
      <c r="B38" s="223" t="s">
        <v>70</v>
      </c>
      <c r="C38" s="223" t="s">
        <v>247</v>
      </c>
      <c r="D38" s="223" t="s">
        <v>248</v>
      </c>
      <c r="E38" s="223" t="s">
        <v>108</v>
      </c>
      <c r="F38" s="223" t="s">
        <v>109</v>
      </c>
      <c r="G38" s="223" t="s">
        <v>249</v>
      </c>
      <c r="H38" s="223" t="s">
        <v>250</v>
      </c>
      <c r="I38" s="236">
        <v>3061024.2</v>
      </c>
      <c r="J38" s="236">
        <v>3061024.2</v>
      </c>
      <c r="K38" s="237"/>
      <c r="L38" s="237"/>
      <c r="M38" s="164">
        <v>3061024.2</v>
      </c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</row>
    <row r="39" customHeight="1" spans="1:24">
      <c r="A39" s="223" t="s">
        <v>199</v>
      </c>
      <c r="B39" s="223" t="s">
        <v>70</v>
      </c>
      <c r="C39" s="223" t="s">
        <v>247</v>
      </c>
      <c r="D39" s="223" t="s">
        <v>248</v>
      </c>
      <c r="E39" s="223" t="s">
        <v>108</v>
      </c>
      <c r="F39" s="223" t="s">
        <v>109</v>
      </c>
      <c r="G39" s="223" t="s">
        <v>224</v>
      </c>
      <c r="H39" s="223" t="s">
        <v>225</v>
      </c>
      <c r="I39" s="236">
        <v>1108800</v>
      </c>
      <c r="J39" s="236">
        <v>1108800</v>
      </c>
      <c r="K39" s="237"/>
      <c r="L39" s="237"/>
      <c r="M39" s="164">
        <v>1108800</v>
      </c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</row>
    <row r="40" customHeight="1" spans="1:24">
      <c r="A40" s="223" t="s">
        <v>199</v>
      </c>
      <c r="B40" s="223" t="s">
        <v>70</v>
      </c>
      <c r="C40" s="223" t="s">
        <v>251</v>
      </c>
      <c r="D40" s="223" t="s">
        <v>252</v>
      </c>
      <c r="E40" s="223" t="s">
        <v>102</v>
      </c>
      <c r="F40" s="223" t="s">
        <v>103</v>
      </c>
      <c r="G40" s="223" t="s">
        <v>206</v>
      </c>
      <c r="H40" s="223" t="s">
        <v>207</v>
      </c>
      <c r="I40" s="236">
        <v>369000</v>
      </c>
      <c r="J40" s="236">
        <v>369000</v>
      </c>
      <c r="K40" s="237"/>
      <c r="L40" s="237"/>
      <c r="M40" s="164">
        <v>369000</v>
      </c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</row>
    <row r="41" customHeight="1" spans="1:24">
      <c r="A41" s="223" t="s">
        <v>199</v>
      </c>
      <c r="B41" s="223" t="s">
        <v>70</v>
      </c>
      <c r="C41" s="223" t="s">
        <v>251</v>
      </c>
      <c r="D41" s="223" t="s">
        <v>252</v>
      </c>
      <c r="E41" s="223" t="s">
        <v>102</v>
      </c>
      <c r="F41" s="223" t="s">
        <v>103</v>
      </c>
      <c r="G41" s="223" t="s">
        <v>208</v>
      </c>
      <c r="H41" s="223" t="s">
        <v>209</v>
      </c>
      <c r="I41" s="236">
        <v>393600</v>
      </c>
      <c r="J41" s="236">
        <v>393600</v>
      </c>
      <c r="K41" s="237"/>
      <c r="L41" s="237"/>
      <c r="M41" s="164">
        <v>393600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</row>
    <row r="42" customHeight="1" spans="1:24">
      <c r="A42" s="223" t="s">
        <v>199</v>
      </c>
      <c r="B42" s="223" t="s">
        <v>70</v>
      </c>
      <c r="C42" s="223" t="s">
        <v>251</v>
      </c>
      <c r="D42" s="223" t="s">
        <v>252</v>
      </c>
      <c r="E42" s="223" t="s">
        <v>102</v>
      </c>
      <c r="F42" s="223" t="s">
        <v>103</v>
      </c>
      <c r="G42" s="223" t="s">
        <v>208</v>
      </c>
      <c r="H42" s="223" t="s">
        <v>209</v>
      </c>
      <c r="I42" s="236">
        <v>344400</v>
      </c>
      <c r="J42" s="236">
        <v>344400</v>
      </c>
      <c r="K42" s="237"/>
      <c r="L42" s="237"/>
      <c r="M42" s="164">
        <v>344400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</row>
    <row r="43" customHeight="1" spans="1:24">
      <c r="A43" s="223" t="s">
        <v>199</v>
      </c>
      <c r="B43" s="223" t="s">
        <v>70</v>
      </c>
      <c r="C43" s="223" t="s">
        <v>253</v>
      </c>
      <c r="D43" s="223" t="s">
        <v>254</v>
      </c>
      <c r="E43" s="223" t="s">
        <v>102</v>
      </c>
      <c r="F43" s="223" t="s">
        <v>103</v>
      </c>
      <c r="G43" s="223" t="s">
        <v>204</v>
      </c>
      <c r="H43" s="223" t="s">
        <v>205</v>
      </c>
      <c r="I43" s="236">
        <v>78000</v>
      </c>
      <c r="J43" s="236">
        <v>78000</v>
      </c>
      <c r="K43" s="237"/>
      <c r="L43" s="237"/>
      <c r="M43" s="164">
        <v>78000</v>
      </c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customHeight="1" spans="1:24">
      <c r="A44" s="223" t="s">
        <v>199</v>
      </c>
      <c r="B44" s="223" t="s">
        <v>70</v>
      </c>
      <c r="C44" s="223" t="s">
        <v>255</v>
      </c>
      <c r="D44" s="223" t="s">
        <v>256</v>
      </c>
      <c r="E44" s="223" t="s">
        <v>102</v>
      </c>
      <c r="F44" s="223" t="s">
        <v>103</v>
      </c>
      <c r="G44" s="223" t="s">
        <v>257</v>
      </c>
      <c r="H44" s="223" t="s">
        <v>258</v>
      </c>
      <c r="I44" s="236">
        <v>561600</v>
      </c>
      <c r="J44" s="236">
        <v>561600</v>
      </c>
      <c r="K44" s="237"/>
      <c r="L44" s="237"/>
      <c r="M44" s="164">
        <v>561600</v>
      </c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</row>
    <row r="45" ht="17.25" customHeight="1" spans="1:24">
      <c r="A45" s="224" t="s">
        <v>172</v>
      </c>
      <c r="B45" s="225"/>
      <c r="C45" s="226"/>
      <c r="D45" s="226"/>
      <c r="E45" s="226"/>
      <c r="F45" s="226"/>
      <c r="G45" s="226"/>
      <c r="H45" s="227"/>
      <c r="I45" s="236">
        <v>15173430.65</v>
      </c>
      <c r="J45" s="236">
        <v>15173430.65</v>
      </c>
      <c r="K45" s="236"/>
      <c r="L45" s="236"/>
      <c r="M45" s="164">
        <v>15173430.65</v>
      </c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7"/>
      <c r="E2" s="48"/>
      <c r="F2" s="48"/>
      <c r="G2" s="48"/>
      <c r="H2" s="48"/>
      <c r="U2" s="207"/>
      <c r="W2" s="212" t="s">
        <v>259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71" t="str">
        <f>"单位名称："&amp;"昆明市晋宁区第五中学"</f>
        <v>单位名称：昆明市晋宁区第五中学</v>
      </c>
      <c r="B4" s="72"/>
      <c r="C4" s="72"/>
      <c r="D4" s="72"/>
      <c r="E4" s="72"/>
      <c r="F4" s="72"/>
      <c r="G4" s="72"/>
      <c r="H4" s="72"/>
      <c r="I4" s="51"/>
      <c r="J4" s="51"/>
      <c r="K4" s="51"/>
      <c r="L4" s="51"/>
      <c r="M4" s="51"/>
      <c r="N4" s="51"/>
      <c r="O4" s="51"/>
      <c r="P4" s="51"/>
      <c r="Q4" s="51"/>
      <c r="U4" s="207"/>
      <c r="W4" s="191" t="s">
        <v>1</v>
      </c>
    </row>
    <row r="5" ht="21.75" customHeight="1" spans="1:23">
      <c r="A5" s="53" t="s">
        <v>260</v>
      </c>
      <c r="B5" s="54" t="s">
        <v>183</v>
      </c>
      <c r="C5" s="53" t="s">
        <v>184</v>
      </c>
      <c r="D5" s="53" t="s">
        <v>261</v>
      </c>
      <c r="E5" s="54" t="s">
        <v>185</v>
      </c>
      <c r="F5" s="54" t="s">
        <v>186</v>
      </c>
      <c r="G5" s="54" t="s">
        <v>262</v>
      </c>
      <c r="H5" s="54" t="s">
        <v>263</v>
      </c>
      <c r="I5" s="60" t="s">
        <v>55</v>
      </c>
      <c r="J5" s="55" t="s">
        <v>264</v>
      </c>
      <c r="K5" s="56"/>
      <c r="L5" s="56"/>
      <c r="M5" s="57"/>
      <c r="N5" s="55" t="s">
        <v>191</v>
      </c>
      <c r="O5" s="56"/>
      <c r="P5" s="57"/>
      <c r="Q5" s="54" t="s">
        <v>61</v>
      </c>
      <c r="R5" s="55" t="s">
        <v>62</v>
      </c>
      <c r="S5" s="56"/>
      <c r="T5" s="56"/>
      <c r="U5" s="56"/>
      <c r="V5" s="56"/>
      <c r="W5" s="57"/>
    </row>
    <row r="6" ht="21.75" customHeight="1" spans="1:23">
      <c r="A6" s="58"/>
      <c r="B6" s="73"/>
      <c r="C6" s="58"/>
      <c r="D6" s="58"/>
      <c r="E6" s="59"/>
      <c r="F6" s="59"/>
      <c r="G6" s="59"/>
      <c r="H6" s="59"/>
      <c r="I6" s="73"/>
      <c r="J6" s="208" t="s">
        <v>58</v>
      </c>
      <c r="K6" s="209"/>
      <c r="L6" s="54" t="s">
        <v>59</v>
      </c>
      <c r="M6" s="54" t="s">
        <v>60</v>
      </c>
      <c r="N6" s="54" t="s">
        <v>58</v>
      </c>
      <c r="O6" s="54" t="s">
        <v>59</v>
      </c>
      <c r="P6" s="54" t="s">
        <v>60</v>
      </c>
      <c r="Q6" s="59"/>
      <c r="R6" s="54" t="s">
        <v>57</v>
      </c>
      <c r="S6" s="54" t="s">
        <v>64</v>
      </c>
      <c r="T6" s="54" t="s">
        <v>197</v>
      </c>
      <c r="U6" s="54" t="s">
        <v>66</v>
      </c>
      <c r="V6" s="54" t="s">
        <v>67</v>
      </c>
      <c r="W6" s="54" t="s">
        <v>68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10" t="s">
        <v>57</v>
      </c>
      <c r="K7" s="211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61"/>
      <c r="B8" s="63"/>
      <c r="C8" s="61"/>
      <c r="D8" s="61"/>
      <c r="E8" s="62"/>
      <c r="F8" s="62"/>
      <c r="G8" s="62"/>
      <c r="H8" s="62"/>
      <c r="I8" s="63"/>
      <c r="J8" s="114" t="s">
        <v>57</v>
      </c>
      <c r="K8" s="114" t="s">
        <v>265</v>
      </c>
      <c r="L8" s="62"/>
      <c r="M8" s="62"/>
      <c r="N8" s="62"/>
      <c r="O8" s="62"/>
      <c r="P8" s="62"/>
      <c r="Q8" s="62"/>
      <c r="R8" s="62"/>
      <c r="S8" s="62"/>
      <c r="T8" s="62"/>
      <c r="U8" s="63"/>
      <c r="V8" s="62"/>
      <c r="W8" s="62"/>
    </row>
    <row r="9" ht="15" customHeight="1" spans="1:23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4">
        <v>21</v>
      </c>
      <c r="V9" s="80">
        <v>22</v>
      </c>
      <c r="W9" s="64">
        <v>23</v>
      </c>
    </row>
    <row r="10" ht="21.75" customHeight="1" spans="1:23">
      <c r="A10" s="116"/>
      <c r="B10" s="116"/>
      <c r="C10" s="116"/>
      <c r="D10" s="116"/>
      <c r="E10" s="116"/>
      <c r="F10" s="116"/>
      <c r="G10" s="116"/>
      <c r="H10" s="116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ht="18.75" customHeight="1" spans="1:23">
      <c r="A11" s="76" t="s">
        <v>172</v>
      </c>
      <c r="B11" s="77"/>
      <c r="C11" s="77"/>
      <c r="D11" s="77"/>
      <c r="E11" s="77"/>
      <c r="F11" s="77"/>
      <c r="G11" s="77"/>
      <c r="H11" s="78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2" customHeight="1" outlineLevelRow="7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266</v>
      </c>
    </row>
    <row r="3" ht="39.75" customHeight="1" spans="1:10">
      <c r="A3" s="112" t="str">
        <f>"2025"&amp;"年部门项目支出绩效目标表"</f>
        <v>2025年部门项目支出绩效目标表</v>
      </c>
      <c r="B3" s="50"/>
      <c r="C3" s="50"/>
      <c r="D3" s="50"/>
      <c r="E3" s="50"/>
      <c r="F3" s="113"/>
      <c r="G3" s="50"/>
      <c r="H3" s="113"/>
      <c r="I3" s="113"/>
      <c r="J3" s="50"/>
    </row>
    <row r="4" ht="17.25" customHeight="1" spans="1:8">
      <c r="A4" s="71" t="str">
        <f>"单位名称："&amp;"昆明市晋宁区第五中学"</f>
        <v>单位名称：昆明市晋宁区第五中学</v>
      </c>
      <c r="B4" s="205"/>
      <c r="C4" s="205"/>
      <c r="D4" s="205"/>
      <c r="E4" s="205"/>
      <c r="F4" s="205"/>
      <c r="G4" s="205"/>
      <c r="H4" s="205"/>
    </row>
    <row r="5" ht="44.25" customHeight="1" spans="1:10">
      <c r="A5" s="114" t="s">
        <v>184</v>
      </c>
      <c r="B5" s="114" t="s">
        <v>267</v>
      </c>
      <c r="C5" s="114" t="s">
        <v>268</v>
      </c>
      <c r="D5" s="114" t="s">
        <v>269</v>
      </c>
      <c r="E5" s="114" t="s">
        <v>270</v>
      </c>
      <c r="F5" s="115" t="s">
        <v>271</v>
      </c>
      <c r="G5" s="114" t="s">
        <v>272</v>
      </c>
      <c r="H5" s="115" t="s">
        <v>273</v>
      </c>
      <c r="I5" s="115" t="s">
        <v>274</v>
      </c>
      <c r="J5" s="114" t="s">
        <v>275</v>
      </c>
    </row>
    <row r="6" ht="18.75" customHeight="1" spans="1:10">
      <c r="A6" s="206">
        <v>1</v>
      </c>
      <c r="B6" s="206">
        <v>2</v>
      </c>
      <c r="C6" s="206">
        <v>3</v>
      </c>
      <c r="D6" s="206">
        <v>4</v>
      </c>
      <c r="E6" s="206">
        <v>5</v>
      </c>
      <c r="F6" s="80">
        <v>6</v>
      </c>
      <c r="G6" s="206">
        <v>7</v>
      </c>
      <c r="H6" s="80">
        <v>8</v>
      </c>
      <c r="I6" s="80">
        <v>9</v>
      </c>
      <c r="J6" s="206">
        <v>10</v>
      </c>
    </row>
    <row r="7" ht="42" customHeight="1" spans="1:10">
      <c r="A7" s="74"/>
      <c r="B7" s="116"/>
      <c r="C7" s="116"/>
      <c r="D7" s="116"/>
      <c r="E7" s="94"/>
      <c r="F7" s="117"/>
      <c r="G7" s="94"/>
      <c r="H7" s="117"/>
      <c r="I7" s="117"/>
      <c r="J7" s="94"/>
    </row>
    <row r="8" ht="42" customHeight="1" spans="1:10">
      <c r="A8" s="74"/>
      <c r="B8" s="65"/>
      <c r="C8" s="65"/>
      <c r="D8" s="65"/>
      <c r="E8" s="74"/>
      <c r="F8" s="65"/>
      <c r="G8" s="74"/>
      <c r="H8" s="65"/>
      <c r="I8" s="65"/>
      <c r="J8" s="7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8">
        <v>1</v>
      </c>
      <c r="B2" s="189">
        <v>0</v>
      </c>
      <c r="C2" s="188">
        <v>1</v>
      </c>
      <c r="D2" s="190"/>
      <c r="E2" s="190"/>
      <c r="F2" s="191" t="s">
        <v>276</v>
      </c>
    </row>
    <row r="3" ht="42" customHeight="1" spans="1:6">
      <c r="A3" s="192" t="str">
        <f>"2025"&amp;"年部门政府性基金预算支出预算表"</f>
        <v>2025年部门政府性基金预算支出预算表</v>
      </c>
      <c r="B3" s="192" t="s">
        <v>277</v>
      </c>
      <c r="C3" s="193"/>
      <c r="D3" s="194"/>
      <c r="E3" s="194"/>
      <c r="F3" s="194"/>
    </row>
    <row r="4" ht="13.5" customHeight="1" spans="1:6">
      <c r="A4" s="71" t="str">
        <f>"单位名称："&amp;"昆明市晋宁区第五中学"</f>
        <v>单位名称：昆明市晋宁区第五中学</v>
      </c>
      <c r="B4" s="71" t="s">
        <v>278</v>
      </c>
      <c r="C4" s="195"/>
      <c r="D4" s="190"/>
      <c r="E4" s="190"/>
      <c r="F4" s="191" t="s">
        <v>1</v>
      </c>
    </row>
    <row r="5" ht="19.5" customHeight="1" spans="1:6">
      <c r="A5" s="196" t="s">
        <v>182</v>
      </c>
      <c r="B5" s="197" t="s">
        <v>73</v>
      </c>
      <c r="C5" s="196" t="s">
        <v>74</v>
      </c>
      <c r="D5" s="55" t="s">
        <v>279</v>
      </c>
      <c r="E5" s="56"/>
      <c r="F5" s="57"/>
    </row>
    <row r="6" ht="18.75" customHeight="1" spans="1:6">
      <c r="A6" s="198"/>
      <c r="B6" s="199"/>
      <c r="C6" s="198"/>
      <c r="D6" s="60" t="s">
        <v>55</v>
      </c>
      <c r="E6" s="55" t="s">
        <v>76</v>
      </c>
      <c r="F6" s="60" t="s">
        <v>77</v>
      </c>
    </row>
    <row r="7" ht="18.75" customHeight="1" spans="1:6">
      <c r="A7" s="115">
        <v>1</v>
      </c>
      <c r="B7" s="200" t="s">
        <v>84</v>
      </c>
      <c r="C7" s="115">
        <v>3</v>
      </c>
      <c r="D7" s="201">
        <v>4</v>
      </c>
      <c r="E7" s="201">
        <v>5</v>
      </c>
      <c r="F7" s="201">
        <v>6</v>
      </c>
    </row>
    <row r="8" ht="21" customHeight="1" spans="1:6">
      <c r="A8" s="65"/>
      <c r="B8" s="65"/>
      <c r="C8" s="65"/>
      <c r="D8" s="129"/>
      <c r="E8" s="129"/>
      <c r="F8" s="129"/>
    </row>
    <row r="9" ht="21" customHeight="1" spans="1:6">
      <c r="A9" s="65"/>
      <c r="B9" s="65"/>
      <c r="C9" s="65"/>
      <c r="D9" s="129"/>
      <c r="E9" s="129"/>
      <c r="F9" s="129"/>
    </row>
    <row r="10" ht="18.75" customHeight="1" spans="1:6">
      <c r="A10" s="202" t="s">
        <v>172</v>
      </c>
      <c r="B10" s="202" t="s">
        <v>172</v>
      </c>
      <c r="C10" s="203" t="s">
        <v>172</v>
      </c>
      <c r="D10" s="129"/>
      <c r="E10" s="129"/>
      <c r="F10" s="129"/>
    </row>
    <row r="11" ht="31" customHeight="1" spans="1:6">
      <c r="A11" s="204" t="s">
        <v>280</v>
      </c>
      <c r="B11" s="204"/>
      <c r="C11" s="204"/>
      <c r="D11" s="204"/>
      <c r="E11" s="204"/>
      <c r="F11" s="204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ht="15.75" customHeight="1" spans="2:19">
      <c r="B2" s="133"/>
      <c r="C2" s="133"/>
      <c r="R2" s="185"/>
      <c r="S2" s="185" t="s">
        <v>281</v>
      </c>
    </row>
    <row r="3" ht="41.25" customHeight="1" spans="1:19">
      <c r="A3" s="134" t="str">
        <f>"2025"&amp;"年部门政府采购预算表"</f>
        <v>2025年部门政府采购预算表</v>
      </c>
      <c r="B3" s="135"/>
      <c r="C3" s="135"/>
      <c r="D3" s="172"/>
      <c r="E3" s="172"/>
      <c r="F3" s="172"/>
      <c r="G3" s="172"/>
      <c r="H3" s="172"/>
      <c r="I3" s="172"/>
      <c r="J3" s="172"/>
      <c r="K3" s="172"/>
      <c r="L3" s="172"/>
      <c r="M3" s="135"/>
      <c r="N3" s="172"/>
      <c r="O3" s="172"/>
      <c r="P3" s="135"/>
      <c r="Q3" s="172"/>
      <c r="R3" s="135"/>
      <c r="S3" s="135"/>
    </row>
    <row r="4" ht="18.75" customHeight="1" spans="1:19">
      <c r="A4" s="173" t="str">
        <f>"单位名称："&amp;"昆明市晋宁区第五中学"</f>
        <v>单位名称：昆明市晋宁区第五中学</v>
      </c>
      <c r="B4" s="138"/>
      <c r="C4" s="138"/>
      <c r="D4" s="174"/>
      <c r="E4" s="174"/>
      <c r="F4" s="174"/>
      <c r="G4" s="174"/>
      <c r="H4" s="174"/>
      <c r="I4" s="184"/>
      <c r="J4" s="184"/>
      <c r="K4" s="184"/>
      <c r="L4" s="184"/>
      <c r="R4" s="186"/>
      <c r="S4" s="187" t="s">
        <v>1</v>
      </c>
    </row>
    <row r="5" ht="15.75" customHeight="1" spans="1:19">
      <c r="A5" s="140" t="s">
        <v>181</v>
      </c>
      <c r="B5" s="141" t="s">
        <v>182</v>
      </c>
      <c r="C5" s="141" t="s">
        <v>282</v>
      </c>
      <c r="D5" s="142" t="s">
        <v>283</v>
      </c>
      <c r="E5" s="142" t="s">
        <v>284</v>
      </c>
      <c r="F5" s="142" t="s">
        <v>285</v>
      </c>
      <c r="G5" s="142" t="s">
        <v>286</v>
      </c>
      <c r="H5" s="142" t="s">
        <v>287</v>
      </c>
      <c r="I5" s="159" t="s">
        <v>189</v>
      </c>
      <c r="J5" s="159"/>
      <c r="K5" s="159"/>
      <c r="L5" s="159"/>
      <c r="M5" s="160"/>
      <c r="N5" s="159"/>
      <c r="O5" s="159"/>
      <c r="P5" s="168"/>
      <c r="Q5" s="159"/>
      <c r="R5" s="160"/>
      <c r="S5" s="169"/>
    </row>
    <row r="6" ht="17.25" customHeight="1" spans="1:19">
      <c r="A6" s="143"/>
      <c r="B6" s="144"/>
      <c r="C6" s="144"/>
      <c r="D6" s="145"/>
      <c r="E6" s="145"/>
      <c r="F6" s="145"/>
      <c r="G6" s="145"/>
      <c r="H6" s="145"/>
      <c r="I6" s="145" t="s">
        <v>55</v>
      </c>
      <c r="J6" s="145" t="s">
        <v>58</v>
      </c>
      <c r="K6" s="145" t="s">
        <v>288</v>
      </c>
      <c r="L6" s="145" t="s">
        <v>289</v>
      </c>
      <c r="M6" s="161" t="s">
        <v>290</v>
      </c>
      <c r="N6" s="162" t="s">
        <v>291</v>
      </c>
      <c r="O6" s="162"/>
      <c r="P6" s="170"/>
      <c r="Q6" s="162"/>
      <c r="R6" s="171"/>
      <c r="S6" s="147"/>
    </row>
    <row r="7" ht="54" customHeight="1" spans="1:19">
      <c r="A7" s="146"/>
      <c r="B7" s="147"/>
      <c r="C7" s="147"/>
      <c r="D7" s="148"/>
      <c r="E7" s="148"/>
      <c r="F7" s="148"/>
      <c r="G7" s="148"/>
      <c r="H7" s="148"/>
      <c r="I7" s="148"/>
      <c r="J7" s="148" t="s">
        <v>57</v>
      </c>
      <c r="K7" s="148"/>
      <c r="L7" s="148"/>
      <c r="M7" s="163"/>
      <c r="N7" s="148" t="s">
        <v>57</v>
      </c>
      <c r="O7" s="148" t="s">
        <v>64</v>
      </c>
      <c r="P7" s="147" t="s">
        <v>65</v>
      </c>
      <c r="Q7" s="148" t="s">
        <v>66</v>
      </c>
      <c r="R7" s="163" t="s">
        <v>67</v>
      </c>
      <c r="S7" s="147" t="s">
        <v>68</v>
      </c>
    </row>
    <row r="8" ht="18" customHeight="1" spans="1:19">
      <c r="A8" s="175">
        <v>1</v>
      </c>
      <c r="B8" s="175" t="s">
        <v>84</v>
      </c>
      <c r="C8" s="176">
        <v>3</v>
      </c>
      <c r="D8" s="176">
        <v>4</v>
      </c>
      <c r="E8" s="175">
        <v>5</v>
      </c>
      <c r="F8" s="175">
        <v>6</v>
      </c>
      <c r="G8" s="175">
        <v>7</v>
      </c>
      <c r="H8" s="175">
        <v>8</v>
      </c>
      <c r="I8" s="175">
        <v>9</v>
      </c>
      <c r="J8" s="175">
        <v>10</v>
      </c>
      <c r="K8" s="175">
        <v>11</v>
      </c>
      <c r="L8" s="175">
        <v>12</v>
      </c>
      <c r="M8" s="175">
        <v>13</v>
      </c>
      <c r="N8" s="175">
        <v>14</v>
      </c>
      <c r="O8" s="175">
        <v>15</v>
      </c>
      <c r="P8" s="175">
        <v>16</v>
      </c>
      <c r="Q8" s="175">
        <v>17</v>
      </c>
      <c r="R8" s="175">
        <v>18</v>
      </c>
      <c r="S8" s="175">
        <v>19</v>
      </c>
    </row>
    <row r="9" ht="21" customHeight="1" spans="1:19">
      <c r="A9" s="150"/>
      <c r="B9" s="151"/>
      <c r="C9" s="151"/>
      <c r="D9" s="152"/>
      <c r="E9" s="152"/>
      <c r="F9" s="152"/>
      <c r="G9" s="177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</row>
    <row r="10" ht="21" customHeight="1" spans="1:19">
      <c r="A10" s="153" t="s">
        <v>172</v>
      </c>
      <c r="B10" s="154"/>
      <c r="C10" s="154"/>
      <c r="D10" s="155"/>
      <c r="E10" s="155"/>
      <c r="F10" s="155"/>
      <c r="G10" s="178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</row>
    <row r="11" ht="21" customHeight="1" spans="1:19">
      <c r="A11" s="179" t="s">
        <v>292</v>
      </c>
      <c r="B11" s="180"/>
      <c r="C11" s="180"/>
      <c r="D11" s="179"/>
      <c r="E11" s="179"/>
      <c r="F11" s="179"/>
      <c r="G11" s="181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customHeight="1" spans="1:17">
      <c r="A12" s="183" t="s">
        <v>293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ht="16.5" customHeight="1" spans="1:20">
      <c r="A2" s="132"/>
      <c r="B2" s="133"/>
      <c r="C2" s="133"/>
      <c r="D2" s="133"/>
      <c r="E2" s="133"/>
      <c r="F2" s="133"/>
      <c r="G2" s="133"/>
      <c r="H2" s="132"/>
      <c r="I2" s="132"/>
      <c r="J2" s="132"/>
      <c r="K2" s="132"/>
      <c r="L2" s="132"/>
      <c r="M2" s="132"/>
      <c r="N2" s="156"/>
      <c r="O2" s="132"/>
      <c r="P2" s="132"/>
      <c r="Q2" s="133"/>
      <c r="R2" s="132"/>
      <c r="S2" s="166"/>
      <c r="T2" s="166" t="s">
        <v>294</v>
      </c>
    </row>
    <row r="3" ht="41.25" customHeight="1" spans="1:20">
      <c r="A3" s="134" t="str">
        <f>"2025"&amp;"年部门政府购买服务预算表"</f>
        <v>2025年部门政府购买服务预算表</v>
      </c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6"/>
      <c r="M3" s="136"/>
      <c r="N3" s="157"/>
      <c r="O3" s="136"/>
      <c r="P3" s="136"/>
      <c r="Q3" s="135"/>
      <c r="R3" s="136"/>
      <c r="S3" s="157"/>
      <c r="T3" s="135"/>
    </row>
    <row r="4" ht="22.5" customHeight="1" spans="1:20">
      <c r="A4" s="137" t="str">
        <f>"单位名称："&amp;"昆明市晋宁区第五中学"</f>
        <v>单位名称：昆明市晋宁区第五中学</v>
      </c>
      <c r="B4" s="138"/>
      <c r="C4" s="138"/>
      <c r="D4" s="138"/>
      <c r="E4" s="138"/>
      <c r="F4" s="138"/>
      <c r="G4" s="138"/>
      <c r="H4" s="139"/>
      <c r="I4" s="139"/>
      <c r="J4" s="158"/>
      <c r="K4" s="158"/>
      <c r="L4" s="158"/>
      <c r="M4" s="158"/>
      <c r="N4" s="156"/>
      <c r="O4" s="132"/>
      <c r="P4" s="132"/>
      <c r="Q4" s="133"/>
      <c r="R4" s="132"/>
      <c r="S4" s="167"/>
      <c r="T4" s="166" t="s">
        <v>1</v>
      </c>
    </row>
    <row r="5" ht="24" customHeight="1" spans="1:20">
      <c r="A5" s="140" t="s">
        <v>181</v>
      </c>
      <c r="B5" s="141" t="s">
        <v>182</v>
      </c>
      <c r="C5" s="141" t="s">
        <v>282</v>
      </c>
      <c r="D5" s="141" t="s">
        <v>295</v>
      </c>
      <c r="E5" s="141" t="s">
        <v>296</v>
      </c>
      <c r="F5" s="141" t="s">
        <v>297</v>
      </c>
      <c r="G5" s="141" t="s">
        <v>298</v>
      </c>
      <c r="H5" s="142" t="s">
        <v>299</v>
      </c>
      <c r="I5" s="142" t="s">
        <v>300</v>
      </c>
      <c r="J5" s="159" t="s">
        <v>189</v>
      </c>
      <c r="K5" s="159"/>
      <c r="L5" s="159"/>
      <c r="M5" s="159"/>
      <c r="N5" s="160"/>
      <c r="O5" s="159"/>
      <c r="P5" s="159"/>
      <c r="Q5" s="168"/>
      <c r="R5" s="159"/>
      <c r="S5" s="160"/>
      <c r="T5" s="169"/>
    </row>
    <row r="6" ht="24" customHeight="1" spans="1:20">
      <c r="A6" s="143"/>
      <c r="B6" s="144"/>
      <c r="C6" s="144"/>
      <c r="D6" s="144"/>
      <c r="E6" s="144"/>
      <c r="F6" s="144"/>
      <c r="G6" s="144"/>
      <c r="H6" s="145"/>
      <c r="I6" s="145"/>
      <c r="J6" s="145" t="s">
        <v>55</v>
      </c>
      <c r="K6" s="145" t="s">
        <v>58</v>
      </c>
      <c r="L6" s="145" t="s">
        <v>288</v>
      </c>
      <c r="M6" s="145" t="s">
        <v>289</v>
      </c>
      <c r="N6" s="161" t="s">
        <v>290</v>
      </c>
      <c r="O6" s="162" t="s">
        <v>291</v>
      </c>
      <c r="P6" s="162"/>
      <c r="Q6" s="170"/>
      <c r="R6" s="162"/>
      <c r="S6" s="171"/>
      <c r="T6" s="147"/>
    </row>
    <row r="7" ht="54" customHeight="1" spans="1:20">
      <c r="A7" s="146"/>
      <c r="B7" s="147"/>
      <c r="C7" s="147"/>
      <c r="D7" s="147"/>
      <c r="E7" s="147"/>
      <c r="F7" s="147"/>
      <c r="G7" s="147"/>
      <c r="H7" s="148"/>
      <c r="I7" s="148"/>
      <c r="J7" s="148"/>
      <c r="K7" s="148" t="s">
        <v>57</v>
      </c>
      <c r="L7" s="148"/>
      <c r="M7" s="148"/>
      <c r="N7" s="163"/>
      <c r="O7" s="148" t="s">
        <v>57</v>
      </c>
      <c r="P7" s="148" t="s">
        <v>64</v>
      </c>
      <c r="Q7" s="147" t="s">
        <v>65</v>
      </c>
      <c r="R7" s="148" t="s">
        <v>66</v>
      </c>
      <c r="S7" s="163" t="s">
        <v>67</v>
      </c>
      <c r="T7" s="147" t="s">
        <v>68</v>
      </c>
    </row>
    <row r="8" ht="17.25" customHeight="1" spans="1:20">
      <c r="A8" s="149">
        <v>1</v>
      </c>
      <c r="B8" s="147">
        <v>2</v>
      </c>
      <c r="C8" s="149">
        <v>3</v>
      </c>
      <c r="D8" s="149">
        <v>4</v>
      </c>
      <c r="E8" s="147">
        <v>5</v>
      </c>
      <c r="F8" s="149">
        <v>6</v>
      </c>
      <c r="G8" s="149">
        <v>7</v>
      </c>
      <c r="H8" s="147">
        <v>8</v>
      </c>
      <c r="I8" s="149">
        <v>9</v>
      </c>
      <c r="J8" s="149">
        <v>10</v>
      </c>
      <c r="K8" s="147">
        <v>11</v>
      </c>
      <c r="L8" s="149">
        <v>12</v>
      </c>
      <c r="M8" s="149">
        <v>13</v>
      </c>
      <c r="N8" s="147">
        <v>14</v>
      </c>
      <c r="O8" s="149">
        <v>15</v>
      </c>
      <c r="P8" s="149">
        <v>16</v>
      </c>
      <c r="Q8" s="147">
        <v>17</v>
      </c>
      <c r="R8" s="149">
        <v>18</v>
      </c>
      <c r="S8" s="149">
        <v>19</v>
      </c>
      <c r="T8" s="149">
        <v>20</v>
      </c>
    </row>
    <row r="9" ht="21" customHeight="1" spans="1:20">
      <c r="A9" s="150"/>
      <c r="B9" s="151"/>
      <c r="C9" s="151"/>
      <c r="D9" s="151"/>
      <c r="E9" s="151"/>
      <c r="F9" s="151"/>
      <c r="G9" s="151"/>
      <c r="H9" s="152"/>
      <c r="I9" s="15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ht="21" customHeight="1" spans="1:20">
      <c r="A10" s="153" t="s">
        <v>172</v>
      </c>
      <c r="B10" s="154"/>
      <c r="C10" s="154"/>
      <c r="D10" s="154"/>
      <c r="E10" s="154"/>
      <c r="F10" s="154"/>
      <c r="G10" s="154"/>
      <c r="H10" s="155"/>
      <c r="I10" s="165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customHeight="1" spans="7:24">
      <c r="G11" s="118" t="s">
        <v>301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20"/>
      <c r="E2" s="49" t="s">
        <v>302</v>
      </c>
    </row>
    <row r="3" s="46" customFormat="1" ht="41.25" customHeight="1" spans="1:5">
      <c r="A3" s="121" t="str">
        <f>"2025"&amp;"年对下转移支付预算表"</f>
        <v>2025年对下转移支付预算表</v>
      </c>
      <c r="B3" s="50"/>
      <c r="C3" s="50"/>
      <c r="D3" s="50"/>
      <c r="E3" s="113"/>
    </row>
    <row r="4" s="46" customFormat="1" ht="18" customHeight="1" spans="1:5">
      <c r="A4" s="122" t="s">
        <v>72</v>
      </c>
      <c r="B4" s="123"/>
      <c r="C4" s="123"/>
      <c r="D4" s="124"/>
      <c r="E4" s="52" t="s">
        <v>1</v>
      </c>
    </row>
    <row r="5" s="46" customFormat="1" ht="19.5" customHeight="1" spans="1:5">
      <c r="A5" s="60" t="s">
        <v>303</v>
      </c>
      <c r="B5" s="55" t="s">
        <v>189</v>
      </c>
      <c r="C5" s="56"/>
      <c r="D5" s="56"/>
      <c r="E5" s="125" t="s">
        <v>304</v>
      </c>
    </row>
    <row r="6" s="46" customFormat="1" ht="40.5" customHeight="1" spans="1:5">
      <c r="A6" s="63"/>
      <c r="B6" s="73" t="s">
        <v>55</v>
      </c>
      <c r="C6" s="54" t="s">
        <v>58</v>
      </c>
      <c r="D6" s="126" t="s">
        <v>288</v>
      </c>
      <c r="E6" s="125"/>
    </row>
    <row r="7" s="46" customFormat="1" ht="19.5" customHeight="1" spans="1:5">
      <c r="A7" s="64">
        <v>1</v>
      </c>
      <c r="B7" s="64">
        <v>2</v>
      </c>
      <c r="C7" s="64">
        <v>3</v>
      </c>
      <c r="D7" s="127">
        <v>4</v>
      </c>
      <c r="E7" s="128">
        <v>24</v>
      </c>
    </row>
    <row r="8" s="46" customFormat="1" ht="19.5" customHeight="1" spans="1:5">
      <c r="A8" s="74"/>
      <c r="B8" s="129"/>
      <c r="C8" s="129"/>
      <c r="D8" s="129"/>
      <c r="E8" s="129"/>
    </row>
    <row r="9" s="46" customFormat="1" ht="19.5" customHeight="1" spans="1:5">
      <c r="A9" s="116"/>
      <c r="B9" s="129"/>
      <c r="C9" s="129"/>
      <c r="D9" s="129"/>
      <c r="E9" s="129"/>
    </row>
    <row r="10" s="46" customFormat="1" ht="34" customHeight="1" spans="1:1">
      <c r="A10" s="130" t="s">
        <v>305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306</v>
      </c>
    </row>
    <row r="3" ht="41.25" customHeight="1" spans="1:10">
      <c r="A3" s="112" t="str">
        <f>"2025"&amp;"年对下转移支付绩效目标表"</f>
        <v>2025年对下转移支付绩效目标表</v>
      </c>
      <c r="B3" s="50"/>
      <c r="C3" s="50"/>
      <c r="D3" s="50"/>
      <c r="E3" s="50"/>
      <c r="F3" s="113"/>
      <c r="G3" s="50"/>
      <c r="H3" s="113"/>
      <c r="I3" s="113"/>
      <c r="J3" s="50"/>
    </row>
    <row r="4" ht="17.25" customHeight="1" spans="1:1">
      <c r="A4" s="6" t="s">
        <v>72</v>
      </c>
    </row>
    <row r="5" ht="44.25" customHeight="1" spans="1:10">
      <c r="A5" s="114" t="s">
        <v>303</v>
      </c>
      <c r="B5" s="114" t="s">
        <v>267</v>
      </c>
      <c r="C5" s="114" t="s">
        <v>268</v>
      </c>
      <c r="D5" s="114" t="s">
        <v>269</v>
      </c>
      <c r="E5" s="114" t="s">
        <v>270</v>
      </c>
      <c r="F5" s="115" t="s">
        <v>271</v>
      </c>
      <c r="G5" s="114" t="s">
        <v>272</v>
      </c>
      <c r="H5" s="115" t="s">
        <v>273</v>
      </c>
      <c r="I5" s="115" t="s">
        <v>274</v>
      </c>
      <c r="J5" s="114" t="s">
        <v>275</v>
      </c>
    </row>
    <row r="6" ht="14.2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5">
        <v>6</v>
      </c>
      <c r="G6" s="114">
        <v>7</v>
      </c>
      <c r="H6" s="115">
        <v>8</v>
      </c>
      <c r="I6" s="115">
        <v>9</v>
      </c>
      <c r="J6" s="114">
        <v>10</v>
      </c>
    </row>
    <row r="7" ht="42" customHeight="1" spans="1:10">
      <c r="A7" s="74"/>
      <c r="B7" s="116"/>
      <c r="C7" s="116"/>
      <c r="D7" s="116"/>
      <c r="E7" s="94"/>
      <c r="F7" s="117"/>
      <c r="G7" s="94"/>
      <c r="H7" s="117"/>
      <c r="I7" s="117"/>
      <c r="J7" s="94"/>
    </row>
    <row r="8" ht="42" customHeight="1" spans="1:10">
      <c r="A8" s="74"/>
      <c r="B8" s="65"/>
      <c r="C8" s="65"/>
      <c r="D8" s="65"/>
      <c r="E8" s="74"/>
      <c r="F8" s="65"/>
      <c r="G8" s="74"/>
      <c r="H8" s="65"/>
      <c r="I8" s="65"/>
      <c r="J8" s="74"/>
    </row>
    <row r="9" ht="45" customHeight="1" spans="1:3">
      <c r="A9" s="118" t="s">
        <v>307</v>
      </c>
      <c r="B9" s="119"/>
      <c r="C9" s="11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10.425" defaultRowHeight="14.25" customHeight="1"/>
  <cols>
    <col min="1" max="1" width="20" style="46" customWidth="1"/>
    <col min="2" max="2" width="18.5" style="46" customWidth="1"/>
    <col min="3" max="3" width="15.25" style="46" customWidth="1"/>
    <col min="4" max="4" width="21.875" style="46" customWidth="1"/>
    <col min="5" max="5" width="12.625" style="46" customWidth="1"/>
    <col min="6" max="6" width="14.25" style="46" customWidth="1"/>
    <col min="7" max="7" width="15.25" style="46" customWidth="1"/>
    <col min="8" max="8" width="14.875" style="46" customWidth="1"/>
    <col min="9" max="9" width="18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308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"单位名称："&amp;"昆明市晋宁区第五中学"</f>
        <v>单位名称：昆明市晋宁区第五中学</v>
      </c>
      <c r="B4" s="89"/>
      <c r="C4" s="89"/>
      <c r="D4" s="90"/>
      <c r="F4" s="87"/>
      <c r="G4" s="86"/>
      <c r="H4" s="86"/>
      <c r="I4" s="111" t="s">
        <v>1</v>
      </c>
    </row>
    <row r="5" ht="28.5" customHeight="1" spans="1:9">
      <c r="A5" s="91" t="s">
        <v>181</v>
      </c>
      <c r="B5" s="80" t="s">
        <v>182</v>
      </c>
      <c r="C5" s="91" t="s">
        <v>309</v>
      </c>
      <c r="D5" s="91" t="s">
        <v>310</v>
      </c>
      <c r="E5" s="91" t="s">
        <v>311</v>
      </c>
      <c r="F5" s="91" t="s">
        <v>312</v>
      </c>
      <c r="G5" s="80" t="s">
        <v>313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286</v>
      </c>
      <c r="H6" s="80" t="s">
        <v>314</v>
      </c>
      <c r="I6" s="80" t="s">
        <v>315</v>
      </c>
    </row>
    <row r="7" ht="17.25" customHeight="1" spans="1:9">
      <c r="A7" s="94" t="s">
        <v>83</v>
      </c>
      <c r="B7" s="95"/>
      <c r="C7" s="96" t="s">
        <v>84</v>
      </c>
      <c r="D7" s="94" t="s">
        <v>85</v>
      </c>
      <c r="E7" s="97" t="s">
        <v>86</v>
      </c>
      <c r="F7" s="94" t="s">
        <v>87</v>
      </c>
      <c r="G7" s="96" t="s">
        <v>88</v>
      </c>
      <c r="H7" s="98" t="s">
        <v>89</v>
      </c>
      <c r="I7" s="97" t="s">
        <v>90</v>
      </c>
    </row>
    <row r="8" ht="19.5" customHeight="1" spans="1:9">
      <c r="A8" s="99" t="s">
        <v>199</v>
      </c>
      <c r="B8" s="100" t="s">
        <v>70</v>
      </c>
      <c r="C8" s="100" t="s">
        <v>316</v>
      </c>
      <c r="D8" s="101" t="s">
        <v>317</v>
      </c>
      <c r="E8" s="102" t="s">
        <v>318</v>
      </c>
      <c r="F8" s="103" t="s">
        <v>319</v>
      </c>
      <c r="G8" s="104">
        <v>220</v>
      </c>
      <c r="H8" s="105">
        <v>310</v>
      </c>
      <c r="I8" s="105">
        <v>68200</v>
      </c>
    </row>
    <row r="9" ht="19.5" customHeight="1" spans="1:9">
      <c r="A9" s="106" t="s">
        <v>55</v>
      </c>
      <c r="B9" s="107"/>
      <c r="C9" s="107"/>
      <c r="D9" s="108"/>
      <c r="E9" s="109"/>
      <c r="F9" s="109"/>
      <c r="G9" s="104">
        <v>220</v>
      </c>
      <c r="H9" s="105">
        <v>310</v>
      </c>
      <c r="I9" s="105">
        <v>68200</v>
      </c>
    </row>
    <row r="10" customHeight="1" spans="1:8">
      <c r="A10" s="110"/>
      <c r="B10" s="110"/>
      <c r="C10" s="110"/>
      <c r="D10" s="110"/>
      <c r="E10" s="110"/>
      <c r="F10" s="110"/>
      <c r="G10" s="110"/>
      <c r="H10" s="110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320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71" t="str">
        <f>"单位名称："&amp;"昆明市晋宁区第五中学"</f>
        <v>单位名称：昆明市晋宁区第五中学</v>
      </c>
      <c r="B4" s="72"/>
      <c r="C4" s="72"/>
      <c r="D4" s="72"/>
      <c r="E4" s="72"/>
      <c r="F4" s="72"/>
      <c r="G4" s="72"/>
      <c r="H4" s="51"/>
      <c r="I4" s="51"/>
      <c r="J4" s="51"/>
      <c r="K4" s="52" t="s">
        <v>1</v>
      </c>
    </row>
    <row r="5" ht="21.75" customHeight="1" spans="1:11">
      <c r="A5" s="53" t="s">
        <v>260</v>
      </c>
      <c r="B5" s="53" t="s">
        <v>184</v>
      </c>
      <c r="C5" s="53" t="s">
        <v>261</v>
      </c>
      <c r="D5" s="54" t="s">
        <v>185</v>
      </c>
      <c r="E5" s="54" t="s">
        <v>186</v>
      </c>
      <c r="F5" s="54" t="s">
        <v>262</v>
      </c>
      <c r="G5" s="54" t="s">
        <v>263</v>
      </c>
      <c r="H5" s="60" t="s">
        <v>55</v>
      </c>
      <c r="I5" s="55" t="s">
        <v>321</v>
      </c>
      <c r="J5" s="56"/>
      <c r="K5" s="57"/>
    </row>
    <row r="6" ht="21.75" customHeight="1" spans="1:11">
      <c r="A6" s="58"/>
      <c r="B6" s="58"/>
      <c r="C6" s="58"/>
      <c r="D6" s="59"/>
      <c r="E6" s="59"/>
      <c r="F6" s="59"/>
      <c r="G6" s="59"/>
      <c r="H6" s="73"/>
      <c r="I6" s="54" t="s">
        <v>58</v>
      </c>
      <c r="J6" s="54" t="s">
        <v>59</v>
      </c>
      <c r="K6" s="54" t="s">
        <v>60</v>
      </c>
    </row>
    <row r="7" ht="40.5" customHeight="1" spans="1:11">
      <c r="A7" s="61"/>
      <c r="B7" s="61"/>
      <c r="C7" s="61"/>
      <c r="D7" s="62"/>
      <c r="E7" s="62"/>
      <c r="F7" s="62"/>
      <c r="G7" s="62"/>
      <c r="H7" s="63"/>
      <c r="I7" s="62" t="s">
        <v>57</v>
      </c>
      <c r="J7" s="62"/>
      <c r="K7" s="62"/>
    </row>
    <row r="8" ht="15" customHeight="1" spans="1:1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80">
        <v>10</v>
      </c>
      <c r="K8" s="80">
        <v>11</v>
      </c>
    </row>
    <row r="9" ht="18.75" customHeight="1" spans="1:11">
      <c r="A9" s="74"/>
      <c r="B9" s="65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5"/>
      <c r="B10" s="65"/>
      <c r="C10" s="65"/>
      <c r="D10" s="65"/>
      <c r="E10" s="65"/>
      <c r="F10" s="65"/>
      <c r="G10" s="65"/>
      <c r="H10" s="67"/>
      <c r="I10" s="67"/>
      <c r="J10" s="67"/>
      <c r="K10" s="75"/>
    </row>
    <row r="11" ht="18.75" customHeight="1" spans="1:11">
      <c r="A11" s="76" t="s">
        <v>172</v>
      </c>
      <c r="B11" s="77"/>
      <c r="C11" s="77"/>
      <c r="D11" s="77"/>
      <c r="E11" s="77"/>
      <c r="F11" s="77"/>
      <c r="G11" s="78"/>
      <c r="H11" s="67"/>
      <c r="I11" s="67"/>
      <c r="J11" s="67"/>
      <c r="K11" s="75"/>
    </row>
    <row r="12" customHeight="1" spans="1:1">
      <c r="A12" s="79" t="s">
        <v>322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323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6" t="s">
        <v>72</v>
      </c>
      <c r="B4" s="7"/>
      <c r="C4" s="7"/>
      <c r="D4" s="7"/>
      <c r="E4" s="51"/>
      <c r="F4" s="51"/>
      <c r="G4" s="52" t="s">
        <v>1</v>
      </c>
    </row>
    <row r="5" ht="21.75" customHeight="1" spans="1:7">
      <c r="A5" s="53" t="s">
        <v>261</v>
      </c>
      <c r="B5" s="53" t="s">
        <v>260</v>
      </c>
      <c r="C5" s="53" t="s">
        <v>184</v>
      </c>
      <c r="D5" s="54" t="s">
        <v>324</v>
      </c>
      <c r="E5" s="55" t="s">
        <v>58</v>
      </c>
      <c r="F5" s="56"/>
      <c r="G5" s="57"/>
    </row>
    <row r="6" ht="21.75" customHeight="1" spans="1:7">
      <c r="A6" s="58"/>
      <c r="B6" s="58"/>
      <c r="C6" s="58"/>
      <c r="D6" s="59"/>
      <c r="E6" s="60" t="str">
        <f>"2025"&amp;"年"</f>
        <v>2025年</v>
      </c>
      <c r="F6" s="54" t="str">
        <f>("2025"+1)&amp;"年"</f>
        <v>2026年</v>
      </c>
      <c r="G6" s="54" t="str">
        <f>("2025"+2)&amp;"年"</f>
        <v>2027年</v>
      </c>
    </row>
    <row r="7" ht="40.5" customHeight="1" spans="1:7">
      <c r="A7" s="61"/>
      <c r="B7" s="61"/>
      <c r="C7" s="61"/>
      <c r="D7" s="62"/>
      <c r="E7" s="63"/>
      <c r="F7" s="62" t="s">
        <v>57</v>
      </c>
      <c r="G7" s="62"/>
    </row>
    <row r="8" ht="15" customHeight="1" spans="1:7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</row>
    <row r="9" ht="17.25" customHeight="1" spans="1:7">
      <c r="A9" s="65"/>
      <c r="B9" s="66"/>
      <c r="C9" s="66"/>
      <c r="D9" s="65"/>
      <c r="E9" s="67"/>
      <c r="F9" s="67"/>
      <c r="G9" s="67"/>
    </row>
    <row r="10" ht="18.75" customHeight="1" spans="1:7">
      <c r="A10" s="65"/>
      <c r="B10" s="65"/>
      <c r="C10" s="65"/>
      <c r="D10" s="65"/>
      <c r="E10" s="67"/>
      <c r="F10" s="67"/>
      <c r="G10" s="67"/>
    </row>
    <row r="11" ht="18.75" customHeight="1" spans="1:7">
      <c r="A11" s="68" t="s">
        <v>55</v>
      </c>
      <c r="B11" s="69" t="s">
        <v>325</v>
      </c>
      <c r="C11" s="69"/>
      <c r="D11" s="70"/>
      <c r="E11" s="67"/>
      <c r="F11" s="67"/>
      <c r="G11" s="67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B7" sqref="B7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326</v>
      </c>
      <c r="J1" s="4"/>
    </row>
    <row r="2" s="2" customFormat="1" ht="47.1" customHeight="1" spans="1:10">
      <c r="A2" s="5" t="s">
        <v>327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">
        <v>72</v>
      </c>
      <c r="B3" s="7"/>
      <c r="C3" s="7"/>
      <c r="D3" s="7"/>
      <c r="E3" s="8"/>
      <c r="F3" s="9"/>
      <c r="G3" s="9"/>
      <c r="H3" s="9"/>
      <c r="I3" s="9" t="s">
        <v>1</v>
      </c>
      <c r="J3" s="42"/>
    </row>
    <row r="4" s="1" customFormat="1" ht="15" customHeight="1" spans="1:10">
      <c r="A4" s="10" t="s">
        <v>328</v>
      </c>
      <c r="B4" s="11"/>
      <c r="C4" s="12"/>
      <c r="D4" s="12"/>
      <c r="E4" s="13"/>
      <c r="F4" s="14" t="s">
        <v>329</v>
      </c>
      <c r="G4" s="11"/>
      <c r="H4" s="12"/>
      <c r="I4" s="13"/>
      <c r="J4" s="4"/>
    </row>
    <row r="5" s="1" customFormat="1" ht="17.25" customHeight="1" spans="1:10">
      <c r="A5" s="15"/>
      <c r="B5" s="14" t="s">
        <v>330</v>
      </c>
      <c r="C5" s="12"/>
      <c r="D5" s="12"/>
      <c r="E5" s="12"/>
      <c r="F5" s="12"/>
      <c r="G5" s="12"/>
      <c r="H5" s="13"/>
      <c r="I5" s="10" t="s">
        <v>331</v>
      </c>
      <c r="J5" s="4"/>
    </row>
    <row r="6" s="1" customFormat="1" ht="67.15" customHeight="1" spans="1:10">
      <c r="A6" s="10" t="s">
        <v>332</v>
      </c>
      <c r="B6" s="10" t="s">
        <v>333</v>
      </c>
      <c r="C6" s="16"/>
      <c r="D6" s="17"/>
      <c r="E6" s="17"/>
      <c r="F6" s="17"/>
      <c r="G6" s="17"/>
      <c r="H6" s="18"/>
      <c r="I6" s="43" t="s">
        <v>334</v>
      </c>
      <c r="J6" s="4"/>
    </row>
    <row r="7" s="1" customFormat="1" ht="70.5" customHeight="1" spans="1:10">
      <c r="A7" s="19"/>
      <c r="B7" s="10" t="s">
        <v>335</v>
      </c>
      <c r="C7" s="16"/>
      <c r="D7" s="17"/>
      <c r="E7" s="17"/>
      <c r="F7" s="17"/>
      <c r="G7" s="17"/>
      <c r="H7" s="18"/>
      <c r="I7" s="44" t="s">
        <v>336</v>
      </c>
      <c r="J7" s="4"/>
    </row>
    <row r="8" s="1" customFormat="1" ht="70.7" customHeight="1" spans="1:10">
      <c r="A8" s="10" t="s">
        <v>337</v>
      </c>
      <c r="B8" s="10" t="s">
        <v>338</v>
      </c>
      <c r="C8" s="16"/>
      <c r="D8" s="17"/>
      <c r="E8" s="17"/>
      <c r="F8" s="17"/>
      <c r="G8" s="17"/>
      <c r="H8" s="18"/>
      <c r="I8" s="45" t="s">
        <v>339</v>
      </c>
      <c r="J8" s="4"/>
    </row>
    <row r="9" s="1" customFormat="1" ht="17.85" customHeight="1" spans="1:10">
      <c r="A9" s="20"/>
      <c r="B9" s="21" t="s">
        <v>340</v>
      </c>
      <c r="C9" s="22"/>
      <c r="D9" s="22" t="s">
        <v>341</v>
      </c>
      <c r="E9" s="23"/>
      <c r="F9" s="22" t="s">
        <v>342</v>
      </c>
      <c r="G9" s="22"/>
      <c r="H9" s="22"/>
      <c r="I9" s="33" t="s">
        <v>331</v>
      </c>
      <c r="J9" s="4"/>
    </row>
    <row r="10" s="1" customFormat="1" ht="17.85" customHeight="1" spans="1:10">
      <c r="A10" s="24"/>
      <c r="B10" s="25"/>
      <c r="C10" s="22"/>
      <c r="D10" s="4"/>
      <c r="E10" s="22"/>
      <c r="F10" s="10" t="s">
        <v>343</v>
      </c>
      <c r="G10" s="10" t="s">
        <v>344</v>
      </c>
      <c r="H10" s="10" t="s">
        <v>345</v>
      </c>
      <c r="I10" s="25"/>
      <c r="J10" s="4"/>
    </row>
    <row r="11" s="1" customFormat="1" ht="23.85" customHeight="1" spans="1:10">
      <c r="A11" s="26" t="s">
        <v>346</v>
      </c>
      <c r="B11" s="10" t="s">
        <v>55</v>
      </c>
      <c r="C11" s="27"/>
      <c r="D11" s="17"/>
      <c r="E11" s="18"/>
      <c r="F11" s="28"/>
      <c r="G11" s="28"/>
      <c r="H11" s="28"/>
      <c r="I11" s="16"/>
      <c r="J11" s="4"/>
    </row>
    <row r="12" s="1" customFormat="1" ht="24" spans="1:10">
      <c r="A12" s="25"/>
      <c r="B12" s="29"/>
      <c r="C12" s="29"/>
      <c r="D12" s="17"/>
      <c r="E12" s="18"/>
      <c r="F12" s="28"/>
      <c r="G12" s="28"/>
      <c r="H12" s="28"/>
      <c r="I12" s="29" t="s">
        <v>347</v>
      </c>
      <c r="J12" s="4"/>
    </row>
    <row r="13" s="1" customFormat="1" ht="24" spans="1:10">
      <c r="A13" s="25"/>
      <c r="B13" s="29"/>
      <c r="C13" s="29"/>
      <c r="D13" s="17"/>
      <c r="E13" s="18"/>
      <c r="F13" s="28"/>
      <c r="G13" s="28"/>
      <c r="H13" s="28"/>
      <c r="I13" s="29" t="s">
        <v>347</v>
      </c>
      <c r="J13" s="4"/>
    </row>
    <row r="14" s="1" customFormat="1" ht="24" spans="1:10">
      <c r="A14" s="25"/>
      <c r="B14" s="29"/>
      <c r="C14" s="29"/>
      <c r="D14" s="17"/>
      <c r="E14" s="18"/>
      <c r="F14" s="28"/>
      <c r="G14" s="28"/>
      <c r="H14" s="28"/>
      <c r="I14" s="29" t="s">
        <v>347</v>
      </c>
      <c r="J14" s="4"/>
    </row>
    <row r="15" s="1" customFormat="1" ht="24" spans="1:10">
      <c r="A15" s="19"/>
      <c r="B15" s="29"/>
      <c r="C15" s="29"/>
      <c r="D15" s="17"/>
      <c r="E15" s="18"/>
      <c r="F15" s="28"/>
      <c r="G15" s="28"/>
      <c r="H15" s="28"/>
      <c r="I15" s="29" t="s">
        <v>347</v>
      </c>
      <c r="J15" s="4"/>
    </row>
    <row r="16" s="1" customFormat="1" ht="409.5" hidden="1" customHeight="1" spans="1:10">
      <c r="A16" s="30" t="s">
        <v>348</v>
      </c>
      <c r="B16" s="31"/>
      <c r="C16" s="32"/>
      <c r="D16" s="32"/>
      <c r="E16" s="33"/>
      <c r="F16" s="34"/>
      <c r="G16" s="35"/>
      <c r="H16" s="22"/>
      <c r="I16" s="33"/>
      <c r="J16" s="4"/>
    </row>
    <row r="17" s="1" customFormat="1" ht="9.4" customHeight="1" spans="1:10">
      <c r="A17" s="25"/>
      <c r="B17" s="4"/>
      <c r="C17" s="24"/>
      <c r="D17" s="24"/>
      <c r="E17" s="25"/>
      <c r="F17" s="4"/>
      <c r="G17" s="4"/>
      <c r="H17" s="4"/>
      <c r="I17" s="25"/>
      <c r="J17" s="4"/>
    </row>
    <row r="18" s="1" customFormat="1" ht="21.6" customHeight="1" spans="1:10">
      <c r="A18" s="25"/>
      <c r="B18" s="36" t="s">
        <v>268</v>
      </c>
      <c r="C18" s="37" t="s">
        <v>269</v>
      </c>
      <c r="D18" s="37" t="s">
        <v>270</v>
      </c>
      <c r="E18" s="37" t="s">
        <v>272</v>
      </c>
      <c r="F18" s="38" t="s">
        <v>349</v>
      </c>
      <c r="G18" s="38"/>
      <c r="H18" s="38"/>
      <c r="I18" s="37" t="s">
        <v>350</v>
      </c>
      <c r="J18" s="4"/>
    </row>
    <row r="19" s="1" customFormat="1" spans="1:10">
      <c r="A19" s="25"/>
      <c r="B19" s="39"/>
      <c r="C19" s="39"/>
      <c r="D19" s="39"/>
      <c r="E19" s="39"/>
      <c r="F19" s="39"/>
      <c r="G19" s="17"/>
      <c r="H19" s="18"/>
      <c r="I19" s="39"/>
      <c r="J19" s="4"/>
    </row>
    <row r="20" s="1" customFormat="1" spans="1:10">
      <c r="A20" s="25"/>
      <c r="B20" s="39"/>
      <c r="C20" s="39"/>
      <c r="D20" s="39"/>
      <c r="E20" s="39"/>
      <c r="F20" s="39"/>
      <c r="G20" s="17"/>
      <c r="H20" s="18"/>
      <c r="I20" s="39"/>
      <c r="J20" s="4"/>
    </row>
    <row r="21" s="1" customFormat="1" spans="1:10">
      <c r="A21" s="25"/>
      <c r="B21" s="39"/>
      <c r="C21" s="39"/>
      <c r="D21" s="39"/>
      <c r="E21" s="39"/>
      <c r="F21" s="39"/>
      <c r="G21" s="17"/>
      <c r="H21" s="18"/>
      <c r="I21" s="39"/>
      <c r="J21" s="4"/>
    </row>
    <row r="22" s="1" customFormat="1" spans="1:10">
      <c r="A22" s="25"/>
      <c r="B22" s="39"/>
      <c r="C22" s="39"/>
      <c r="D22" s="39"/>
      <c r="E22" s="39"/>
      <c r="F22" s="39"/>
      <c r="G22" s="17"/>
      <c r="H22" s="18"/>
      <c r="I22" s="39"/>
      <c r="J22" s="4"/>
    </row>
    <row r="23" s="1" customFormat="1" spans="1:10">
      <c r="A23" s="25"/>
      <c r="B23" s="39"/>
      <c r="C23" s="39"/>
      <c r="D23" s="39"/>
      <c r="E23" s="39"/>
      <c r="F23" s="39"/>
      <c r="G23" s="17"/>
      <c r="H23" s="18"/>
      <c r="I23" s="39"/>
      <c r="J23" s="4"/>
    </row>
    <row r="24" s="1" customFormat="1" spans="1:10">
      <c r="A24" s="25"/>
      <c r="B24" s="39"/>
      <c r="C24" s="39"/>
      <c r="D24" s="39"/>
      <c r="E24" s="39"/>
      <c r="F24" s="39"/>
      <c r="G24" s="17"/>
      <c r="H24" s="18"/>
      <c r="I24" s="39"/>
      <c r="J24" s="4"/>
    </row>
    <row r="25" s="1" customFormat="1" spans="1:10">
      <c r="A25" s="25"/>
      <c r="B25" s="39"/>
      <c r="C25" s="39"/>
      <c r="D25" s="39"/>
      <c r="E25" s="39"/>
      <c r="F25" s="39"/>
      <c r="G25" s="17"/>
      <c r="H25" s="18"/>
      <c r="I25" s="39"/>
      <c r="J25" s="4"/>
    </row>
    <row r="26" s="1" customFormat="1" spans="1:10">
      <c r="A26" s="25"/>
      <c r="B26" s="39"/>
      <c r="C26" s="39"/>
      <c r="D26" s="39"/>
      <c r="E26" s="39"/>
      <c r="F26" s="39"/>
      <c r="G26" s="17"/>
      <c r="H26" s="18"/>
      <c r="I26" s="39"/>
      <c r="J26" s="4"/>
    </row>
    <row r="27" s="1" customFormat="1" spans="1:10">
      <c r="A27" s="25"/>
      <c r="B27" s="39"/>
      <c r="C27" s="39"/>
      <c r="D27" s="39"/>
      <c r="E27" s="39"/>
      <c r="F27" s="39"/>
      <c r="G27" s="17"/>
      <c r="H27" s="18"/>
      <c r="I27" s="39"/>
      <c r="J27" s="4"/>
    </row>
    <row r="28" s="1" customFormat="1" spans="1:10">
      <c r="A28" s="25"/>
      <c r="B28" s="39"/>
      <c r="C28" s="39"/>
      <c r="D28" s="39"/>
      <c r="E28" s="39"/>
      <c r="F28" s="39"/>
      <c r="G28" s="17"/>
      <c r="H28" s="18"/>
      <c r="I28" s="39"/>
      <c r="J28" s="4"/>
    </row>
    <row r="29" s="1" customFormat="1" spans="1:10">
      <c r="A29" s="25"/>
      <c r="B29" s="39"/>
      <c r="C29" s="39"/>
      <c r="D29" s="39"/>
      <c r="E29" s="39"/>
      <c r="F29" s="39"/>
      <c r="G29" s="17"/>
      <c r="H29" s="18"/>
      <c r="I29" s="39"/>
      <c r="J29" s="4"/>
    </row>
    <row r="30" s="1" customFormat="1" spans="1:10">
      <c r="A30" s="25"/>
      <c r="B30" s="39"/>
      <c r="C30" s="39"/>
      <c r="D30" s="39"/>
      <c r="E30" s="39"/>
      <c r="F30" s="39"/>
      <c r="G30" s="17"/>
      <c r="H30" s="18"/>
      <c r="I30" s="39"/>
      <c r="J30" s="4"/>
    </row>
    <row r="31" s="1" customFormat="1" spans="1:10">
      <c r="A31" s="19"/>
      <c r="B31" s="39"/>
      <c r="C31" s="39"/>
      <c r="D31" s="39"/>
      <c r="E31" s="39"/>
      <c r="F31" s="39"/>
      <c r="G31" s="17"/>
      <c r="H31" s="18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3">
    <mergeCell ref="A2:I2"/>
    <mergeCell ref="A3:D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csl</cp:lastModifiedBy>
  <dcterms:created xsi:type="dcterms:W3CDTF">2025-02-06T07:09:00Z</dcterms:created>
  <dcterms:modified xsi:type="dcterms:W3CDTF">2025-03-13T08:08:32Z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