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<sst xmlns="http://schemas.openxmlformats.org/spreadsheetml/2006/main" count="1124" uniqueCount="457">
  <si>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</si>
  <si>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</si>
  <si>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</si>
  <si>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</si>
  <si>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</si>
  <si>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</si>
  <si>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</si>
  <si>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</si>
  <si>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</si>
  <si>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</si>
  <si>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</si>
  <si>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</si>
  <si>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</si>
  <si>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</si>
  <si>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</si>
  <si>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</si>
  <si>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</si>
  <si>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</si>
  <si>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</si>
  <si>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</si>
  <si>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</si>
  <si>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</si>
  <si>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</si>
  <si>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</si>
  <si>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</si>
  <si>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</si>
  <si>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</si>
  <si>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</si>
  <si>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</si>
  <si>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</si>
  <si>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</si>
  <si>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</si>
  <si>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</si>
  <si>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</si>
  <si>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</si>
  <si>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</si>
  <si>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</si>
  <si>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</si>
  <si>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</si>
  <si>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</si>
  <si>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</si>
  <si>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</si>
  <si>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</si>
  <si>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</si>
  <si>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</si>
  <si>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</si>
  <si>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</si>
  <si>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</si>
  <si>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</si>
  <si>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</si>
  <si>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</si>
  <si>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</si>
  <si>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</si>
  <si>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</si>
  <si>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</si>
  <si>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</si>
  <si>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</si>
  <si>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</si>
  <si>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</si>
  <si>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</si>
  <si>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</si>
  <si>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</si>
  <si>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</si>
  <si>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</si>
  <si>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</si>
  <si>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</si>
  <si>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</si>
  <si>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</si>
  <si>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</si>
  <si>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340004</t>
  </si>
  <si>
    <t>昆明市晋宁区综合行政执法局执法一大队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</si>
  <si>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</si>
  <si>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</si>
  <si>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</si>
  <si>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</si>
  <si>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</si>
  <si>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</si>
  <si>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</si>
  <si>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</si>
  <si>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</si>
  <si>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</si>
  <si>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</si>
  <si>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</si>
  <si>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</si>
  <si>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</si>
  <si>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</si>
  <si>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</si>
  <si>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</si>
  <si>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</si>
  <si>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</si>
  <si>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</si>
  <si>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</si>
  <si>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</si>
  <si>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</si>
  <si>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</si>
  <si>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</si>
  <si>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</si>
  <si>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</si>
  <si>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</si>
  <si>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</si>
  <si>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</si>
  <si>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</si>
  <si>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</si>
  <si>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</si>
  <si>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</si>
  <si>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</si>
  <si>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</si>
  <si>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</si>
  <si>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</si>
  <si>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</si>
  <si>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</si>
  <si>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</si>
  <si>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</si>
  <si>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</si>
  <si>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</si>
  <si>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</si>
  <si>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</si>
  <si>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</si>
  <si>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</si>
  <si>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</si>
  <si>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</si>
  <si>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</si>
  <si>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</si>
  <si>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</si>
  <si>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</si>
  <si>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</si>
  <si>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</si>
  <si>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</si>
  <si>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</si>
  <si>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</si>
  <si>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</si>
  <si>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</si>
  <si>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</si>
  <si>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</si>
  <si>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</si>
  <si>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</si>
  <si>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</si>
  <si>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</si>
  <si>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</si>
  <si>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</si>
  <si>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</si>
  <si>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</si>
  <si>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</si>
  <si>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</si>
  <si>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</si>
  <si>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</si>
  <si>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</si>
  <si>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</si>
  <si>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</si>
  <si>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</si>
  <si>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</si>
  <si>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</si>
  <si>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</si>
  <si>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</si>
  <si>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</si>
  <si>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</si>
  <si>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</si>
  <si>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</si>
  <si>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</si>
  <si>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</si>
  <si>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</si>
  <si>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</si>
  <si>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</si>
  <si>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</si>
  <si>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</si>
  <si>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</si>
  <si>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</si>
  <si>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</si>
  <si>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</si>
  <si>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</si>
  <si>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</si>
  <si>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</si>
  <si>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</si>
  <si>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</si>
  <si>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</si>
  <si>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</si>
  <si>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</si>
  <si>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</si>
  <si>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</si>
  <si>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</si>
  <si>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</si>
  <si>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</si>
  <si>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</si>
  <si>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</si>
  <si>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</si>
  <si>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</si>
  <si>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</si>
  <si>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</si>
  <si>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</si>
  <si>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</si>
  <si>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</si>
  <si>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</si>
  <si>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</si>
  <si>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</si>
  <si>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</si>
  <si>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昆明市晋宁区综合行政执法局</t>
  </si>
  <si>
    <t>530122210000000004091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</si>
  <si>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</si>
  <si>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</si>
  <si>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</si>
  <si>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</si>
  <si>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</si>
  <si>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</si>
  <si>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</si>
  <si>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</si>
  <si>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</si>
  <si>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530122210000000004092</t>
  </si>
  <si>
    <t>30113</t>
  </si>
  <si>
    <t>530122210000000004095</t>
  </si>
  <si>
    <t>公车购置及运维费</t>
  </si>
  <si>
    <t>30231</t>
  </si>
  <si>
    <t>公务用车运行维护费</t>
  </si>
  <si>
    <t>530122210000000004096</t>
  </si>
  <si>
    <t>30217</t>
  </si>
  <si>
    <t>530122210000000004098</t>
  </si>
  <si>
    <t>工会经费</t>
  </si>
  <si>
    <t>30228</t>
  </si>
  <si>
    <t>530122210000000004099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</si>
  <si>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</si>
  <si>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</si>
  <si>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</si>
  <si>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</si>
  <si>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</si>
  <si>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</si>
  <si>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</si>
  <si>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</si>
  <si>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</si>
  <si>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530122221100000402282</t>
  </si>
  <si>
    <t>公务交通补贴</t>
  </si>
  <si>
    <t>30239</t>
  </si>
  <si>
    <t>其他交通费用</t>
  </si>
  <si>
    <t>530122231100001207972</t>
  </si>
  <si>
    <t>离退休人员支出</t>
  </si>
  <si>
    <t>30305</t>
  </si>
  <si>
    <t>生活补助</t>
  </si>
  <si>
    <t>530122241100002247402</t>
  </si>
  <si>
    <t>行政人员绩效奖励</t>
  </si>
  <si>
    <t>30103</t>
  </si>
  <si>
    <t>奖金</t>
  </si>
  <si>
    <t>530122241100002247403</t>
  </si>
  <si>
    <t>行政人员支出工资</t>
  </si>
  <si>
    <t>30101</t>
  </si>
  <si>
    <t>基本工资</t>
  </si>
  <si>
    <t>30102</t>
  </si>
  <si>
    <t>津贴补贴</t>
  </si>
  <si>
    <t>530122241100002247405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</si>
  <si>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</si>
  <si>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</si>
  <si>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</si>
  <si>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</si>
  <si>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</si>
  <si>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</si>
  <si>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</si>
  <si>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</si>
  <si>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</si>
  <si>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</si>
  <si>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</si>
  <si>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530122210000000001519</t>
  </si>
  <si>
    <t>环卫车辆运行经费</t>
  </si>
  <si>
    <t>事业发展类</t>
  </si>
  <si>
    <t>530122210000000001715</t>
  </si>
  <si>
    <t>电瓶车运行维护保障经费</t>
  </si>
  <si>
    <t>530122210000000002423</t>
  </si>
  <si>
    <t>执法装备购置及工作经费</t>
  </si>
  <si>
    <t>530122231100001626758</t>
  </si>
  <si>
    <t>城乡违法违规建筑清理整治经费</t>
  </si>
  <si>
    <t>530122241100002217559</t>
  </si>
  <si>
    <t>开展渣土运输处置二级监管平台建设经费</t>
  </si>
  <si>
    <t>30213</t>
  </si>
  <si>
    <t>维修（护）费</t>
  </si>
  <si>
    <t>530122251100003611770</t>
  </si>
  <si>
    <t>昆明市建筑垃圾污染环境防治工作规划经费</t>
  </si>
  <si>
    <t>530122251100003615318</t>
  </si>
  <si>
    <t>户外广告和招牌设施专项整治工作经费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</si>
  <si>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</si>
  <si>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</si>
  <si>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</si>
  <si>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</si>
  <si>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</si>
  <si>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</si>
  <si>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</si>
  <si>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</si>
  <si>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</si>
  <si>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</si>
  <si>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随着我区城市建设的迅速发展，城市管理工作的范围不断扩大，工作面宽、量大、任务重，执法电瓶车使用年限久，使用频率较高，容易出现老化、破损等现象，需要一定的经费去维修，保障车辆正常运行。</t>
  </si>
  <si>
    <t>产出指标</t>
  </si>
  <si>
    <t>数量指标</t>
  </si>
  <si>
    <t>开展车辆维护，保障车辆正常运行</t>
  </si>
  <si>
    <t>=</t>
  </si>
  <si>
    <t>辆</t>
  </si>
  <si>
    <t>定量指标</t>
  </si>
  <si>
    <t>质量指标</t>
  </si>
  <si>
    <t>开展车辆维护，保障车辆正常安全运行</t>
  </si>
  <si>
    <t>100</t>
  </si>
  <si>
    <t>%</t>
  </si>
  <si>
    <t>时效指标</t>
  </si>
  <si>
    <t>年</t>
  </si>
  <si>
    <t>效益指标</t>
  </si>
  <si>
    <t>社会效益</t>
  </si>
  <si>
    <t>&lt;=</t>
  </si>
  <si>
    <t>0</t>
  </si>
  <si>
    <t>次</t>
  </si>
  <si>
    <t>预防因车辆故障引发交通事故</t>
  </si>
  <si>
    <t>满意度指标</t>
  </si>
  <si>
    <t>服务对象满意度</t>
  </si>
  <si>
    <t>群众对市容市貌满意度</t>
  </si>
  <si>
    <t>&gt;=</t>
  </si>
  <si>
    <t>90</t>
  </si>
  <si>
    <t>城市管理市容市貌干净整洁</t>
  </si>
  <si>
    <t>2025年为进一步做好户外广告和招牌设置安全隐患拆除整治工作。</t>
  </si>
  <si>
    <t>成本指标</t>
  </si>
  <si>
    <t>经济成本指标</t>
  </si>
  <si>
    <t>100000</t>
  </si>
  <si>
    <t>元</t>
  </si>
  <si>
    <t>开展户外广告和招牌设施安全隐患拆除整治经济成本</t>
  </si>
  <si>
    <t>经济效益</t>
  </si>
  <si>
    <t>打造安全整洁的宜居环境</t>
  </si>
  <si>
    <t>定性指标</t>
  </si>
  <si>
    <t>群众满意度</t>
  </si>
  <si>
    <t>按实际工作开展</t>
  </si>
  <si>
    <t>通过编制规划，规范建筑垃圾全过程监管，推进建筑垃圾处置设施建设，从而更好地保护生态环境。</t>
  </si>
  <si>
    <t>昆明市城市建筑垃圾污染环境防治工作规划</t>
  </si>
  <si>
    <t>1.00</t>
  </si>
  <si>
    <t>个</t>
  </si>
  <si>
    <t>按实际工作开展情况</t>
  </si>
  <si>
    <t>生态环境保护</t>
  </si>
  <si>
    <t>规范建筑垃圾全过程监管</t>
  </si>
  <si>
    <t>改善整洁的市容环境</t>
  </si>
  <si>
    <t>营造干净整洁的市容环境</t>
  </si>
  <si>
    <t>新能源环卫垃圾清运车辆和移动公厕运行正常</t>
  </si>
  <si>
    <t>移动公厕车</t>
  </si>
  <si>
    <t>实用移动公厕车</t>
  </si>
  <si>
    <t>保障重大活动生活垃圾应急清运、公厕使用</t>
  </si>
  <si>
    <t>安排专车处置环境卫生应急工作</t>
  </si>
  <si>
    <t>环境卫生应急保障，及时消除垃圾；保障重大活动公厕需要，促进活动圆满完成</t>
  </si>
  <si>
    <t>按上级要求及时出动车辆</t>
  </si>
  <si>
    <t>干部、群众对环卫应急工作满意率</t>
  </si>
  <si>
    <t>40000</t>
  </si>
  <si>
    <t>按合同支付</t>
  </si>
  <si>
    <t>改善干净整洁的市容环境</t>
  </si>
  <si>
    <t>5年内分梯次、分区域、分类别对47036宗违法违规建筑进行核实，开展对核实后的违法违规建筑进行拆除</t>
  </si>
  <si>
    <t>完成47036件总任务内上级最终核定的2024年拆除任务数</t>
  </si>
  <si>
    <t>47036</t>
  </si>
  <si>
    <t>件</t>
  </si>
  <si>
    <t>全面开展上级下达的拆除任务</t>
  </si>
  <si>
    <t>按质按量完成上级核定的2024年拆除任务</t>
  </si>
  <si>
    <t>5年内分梯次、分区域、分类别对47036宗违法违规建筑进行核实，开展2021年核实的违法违规建筑进行拆除</t>
  </si>
  <si>
    <t>有效打击各类违法违规建设行为</t>
  </si>
  <si>
    <t>开展 城乡违法违规建筑清理整治，拆除各类违法违规建筑，有效打击各类违规违规建设行为</t>
  </si>
  <si>
    <t>5年内分梯次、分区域、分类别对47036宗违法违规建筑进行核实，开展2024年核实的违法违规建筑进行拆除</t>
  </si>
  <si>
    <t>开展城乡违法违规建筑清理整治，拆除各类违法违规建筑，有效打击各类违规违规建设行为</t>
  </si>
  <si>
    <t>结合部门职能职责，严格按照政策法规完成各项城市管理工作，全力提升城市市容市貌，给市民一个整治、干净、和谐的生活和工作环境。本项目经费主要用于部份执法装备的维修更换及办公费，执法准备更换更新的产品需适时调整，所以待定品目，加之本单位做为城市管理部门，编外人员核定30人，现实有29人，2025年预计招录1人，该30名编外人员无办公费，工作性质特殊周末节假日都有执法人员轮流上班，办公经费十分短缺，近年来，各种大型迎检不断，对城市管理工作的要求愈发高，随着晋宁新型城镇化工作推进，建筑垃圾规范化和违法建设整治工作更加繁重......故依据实际困难申报本项目，便于更好地开展城市管理工作。</t>
  </si>
  <si>
    <t>购买执法装备及日常办公用品，保障全力推进城市市容整治、规范建筑垃圾运输处置和违法建设等工作。</t>
  </si>
  <si>
    <t>全力推进城市市容整治、规范建筑垃圾运输处置和违法建设等工作。</t>
  </si>
  <si>
    <t>违反城市管理相关条例的行为，及时发现并整治，形成日常工作巡查记录总结反思，有效提升城市环境秩序。</t>
  </si>
  <si>
    <t>提升城市环境秩序</t>
  </si>
  <si>
    <t>可持续影响</t>
  </si>
  <si>
    <t>全力持续提升城市品位</t>
  </si>
  <si>
    <t>开展日常执法执勤活动，长效提升城市软环提升城市软环境品质，城市环境卫生持续向好</t>
  </si>
  <si>
    <t>依法管理违法违规行为，还广大市民良好的人居环境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</si>
  <si>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</si>
  <si>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</si>
  <si>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</si>
  <si>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</si>
  <si>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</si>
  <si>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</si>
  <si>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</si>
  <si>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</si>
  <si>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</si>
  <si>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</si>
  <si>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</si>
  <si>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</si>
  <si>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</si>
  <si>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</si>
  <si>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</si>
  <si>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</si>
  <si>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车辆加油、添加燃料服务</t>
  </si>
  <si>
    <t>车辆维修和保养服务</t>
  </si>
  <si>
    <t>机动车保险服务费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</si>
  <si>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</si>
  <si>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</si>
  <si>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</si>
  <si>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</si>
  <si>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</si>
  <si>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</si>
  <si>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</si>
  <si>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</si>
  <si>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</si>
  <si>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</si>
  <si>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</si>
  <si>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</si>
  <si>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</si>
  <si>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</si>
  <si>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</si>
  <si>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</si>
  <si>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</si>
  <si>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</si>
  <si>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</si>
  <si>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</si>
  <si>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</si>
  <si>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</si>
  <si>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</si>
  <si>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</si>
  <si>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</si>
  <si>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</si>
  <si>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</si>
  <si>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</si>
  <si>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</si>
  <si>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</si>
  <si>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</si>
  <si>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</si>
  <si>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</si>
  <si>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</si>
  <si>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</si>
  <si>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</si>
  <si>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</si>
  <si>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</si>
  <si>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</si>
  <si>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</si>
  <si>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</si>
  <si>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</si>
  <si>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</si>
  <si>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</si>
  <si>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</si>
  <si>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</si>
  <si>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备注：因我单位无上级补助项目支出，该表以空表进行公开。</t>
  </si>
  <si>
    <t>预算12表</t>
  </si>
  <si>
    <t>项目级次</t>
  </si>
  <si>
    <t>312 民生类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</si>
  <si>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</si>
  <si>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</si>
  <si>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</si>
  <si>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</si>
  <si>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</si>
  <si>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</si>
  <si>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</si>
  <si>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</si>
  <si>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</si>
  <si>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</si>
  <si>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</si>
  <si>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</si>
  <si>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</si>
  <si>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</si>
  <si>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</si>
  <si>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</si>
  <si>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</si>
  <si>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</si>
  <si>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</si>
  <si>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</si>
  <si>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</si>
  <si>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</si>
  <si>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</si>
  <si>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</si>
  <si>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</si>
  <si>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</si>
  <si>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</si>
  <si>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备注：此表为一级预算单位及主管部门公开，其他单位以空表公开。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</si>
</sst>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.00;\-#,##0.00;;@"/>
    <numFmt numFmtId="178" formatCode="yyyy/mm/dd"/>
    <numFmt numFmtId="179" formatCode="#,##0;\-#,##0;;@"/>
    <numFmt numFmtId="180" formatCode="hh:mm:ss"/>
  </numFmts>
  <fonts count="46">
    <font>
      <sz val="11"/>
      <color theme="1"/>
      <name val="宋体"/>
      <charset val="134"/>
      <scheme val="minor"/>
    </font>
    <font>
      <sz val="11"/>
      <color rgb="FF000000"/>
      <name val="宋体"/>
      <charset val="1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sz val="11"/>
      <name val="Microsoft Sans Serif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7" fillId="0" borderId="1">
      <alignment horizontal="right" vertical="center"/>
    </xf>
    <xf numFmtId="0" fontId="25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7" fillId="0" borderId="1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3" borderId="14" applyNumberFormat="0" applyAlignment="0" applyProtection="0">
      <alignment vertical="center"/>
    </xf>
    <xf numFmtId="0" fontId="40" fillId="14" borderId="1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0" fontId="27" fillId="0" borderId="1">
      <alignment horizontal="right" vertical="center"/>
    </xf>
    <xf numFmtId="0" fontId="2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9" fontId="27" fillId="0" borderId="1">
      <alignment horizontal="right" vertical="center"/>
    </xf>
    <xf numFmtId="177" fontId="27" fillId="0" borderId="1">
      <alignment horizontal="right" vertical="center"/>
    </xf>
    <xf numFmtId="177" fontId="27" fillId="0" borderId="1">
      <alignment horizontal="right" vertical="center"/>
    </xf>
    <xf numFmtId="49" fontId="27" fillId="0" borderId="1">
      <alignment horizontal="left" vertical="center" wrapText="1"/>
    </xf>
    <xf numFmtId="180" fontId="27" fillId="0" borderId="1">
      <alignment horizontal="right" vertical="center"/>
    </xf>
    <xf numFmtId="0" fontId="45" fillId="0" borderId="0">
      <alignment vertical="top"/>
      <protection locked="0"/>
    </xf>
  </cellStyleXfs>
  <cellXfs count="230">
    <xf numFmtId="0" fontId="0" fillId="0" borderId="0" xfId="0" applyFont="1" applyBorder="1"/>
    <xf numFmtId="0" fontId="1" fillId="0" borderId="0" xfId="57" applyFont="1" applyFill="1" applyBorder="1" applyAlignment="1" applyProtection="1"/>
    <xf numFmtId="0" fontId="0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9" fillId="0" borderId="0" xfId="57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9" fontId="11" fillId="0" borderId="1" xfId="55" applyNumberFormat="1" applyFont="1" applyBorder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2" fillId="0" borderId="0" xfId="57" applyFont="1" applyFill="1" applyBorder="1" applyAlignment="1" applyProtection="1">
      <alignment vertical="top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3" fillId="0" borderId="0" xfId="57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" fontId="11" fillId="0" borderId="1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right" vertical="center"/>
    </xf>
    <xf numFmtId="0" fontId="16" fillId="0" borderId="0" xfId="57" applyFont="1" applyFill="1" applyBorder="1" applyAlignment="1" applyProtection="1"/>
    <xf numFmtId="0" fontId="17" fillId="0" borderId="0" xfId="57" applyFont="1" applyFill="1" applyBorder="1" applyAlignment="1" applyProtection="1"/>
    <xf numFmtId="0" fontId="14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right" vertical="center"/>
    </xf>
    <xf numFmtId="0" fontId="13" fillId="0" borderId="0" xfId="57" applyFont="1" applyFill="1" applyBorder="1" applyAlignment="1" applyProtection="1"/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79" fontId="11" fillId="0" borderId="1" xfId="52" applyNumberFormat="1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7" fontId="11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right"/>
      <protection locked="0"/>
    </xf>
    <xf numFmtId="49" fontId="19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vertical="top"/>
      <protection locked="0"/>
    </xf>
    <xf numFmtId="49" fontId="4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77" fontId="24" fillId="0" borderId="1" xfId="0" applyNumberFormat="1" applyFont="1" applyBorder="1" applyAlignment="1">
      <alignment horizontal="right" vertical="center"/>
    </xf>
    <xf numFmtId="0" fontId="22" fillId="2" borderId="5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C9" sqref="C9"/>
    </sheetView>
  </sheetViews>
  <sheetFormatPr defaultColWidth="8.62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84"/>
      <c r="B2" s="84"/>
      <c r="C2" s="84"/>
      <c r="D2" s="101" t="s">
        <v>0</v>
      </c>
    </row>
    <row r="3" ht="41.25" customHeight="1" spans="1:1">
      <c r="A3" s="79" t="str">
        <f>"2025"&amp;"年部门财务收支预算总表"</f>
        <v>2025年部门财务收支预算总表</v>
      </c>
    </row>
    <row r="4" ht="17.25" customHeight="1" spans="1:4">
      <c r="A4" s="82" t="str">
        <f>"单位名称："&amp;"昆明市晋宁区综合行政执法局执法一大队"</f>
        <v>单位名称：昆明市晋宁区综合行政执法局执法一大队</v>
      </c>
      <c r="B4" s="195"/>
      <c r="D4" s="175" t="s">
        <v>1</v>
      </c>
    </row>
    <row r="5" ht="23.25" customHeight="1" spans="1:4">
      <c r="A5" s="196" t="s">
        <v>2</v>
      </c>
      <c r="B5" s="197"/>
      <c r="C5" s="196" t="s">
        <v>3</v>
      </c>
      <c r="D5" s="197"/>
    </row>
    <row r="6" ht="24" customHeight="1" spans="1:4">
      <c r="A6" s="196" t="s">
        <v>4</v>
      </c>
      <c r="B6" s="196" t="s">
        <v>5</v>
      </c>
      <c r="C6" s="196" t="s">
        <v>6</v>
      </c>
      <c r="D6" s="196" t="s">
        <v>5</v>
      </c>
    </row>
    <row r="7" ht="17.25" customHeight="1" spans="1:4">
      <c r="A7" s="198" t="s">
        <v>7</v>
      </c>
      <c r="B7" s="115">
        <v>3007872.98</v>
      </c>
      <c r="C7" s="198" t="s">
        <v>8</v>
      </c>
      <c r="D7" s="115"/>
    </row>
    <row r="8" ht="17.25" customHeight="1" spans="1:4">
      <c r="A8" s="198" t="s">
        <v>9</v>
      </c>
      <c r="B8" s="115"/>
      <c r="C8" s="198" t="s">
        <v>10</v>
      </c>
      <c r="D8" s="115"/>
    </row>
    <row r="9" ht="17.25" customHeight="1" spans="1:4">
      <c r="A9" s="198" t="s">
        <v>11</v>
      </c>
      <c r="B9" s="115"/>
      <c r="C9" s="229" t="s">
        <v>12</v>
      </c>
      <c r="D9" s="115"/>
    </row>
    <row r="10" ht="17.25" customHeight="1" spans="1:4">
      <c r="A10" s="198" t="s">
        <v>13</v>
      </c>
      <c r="B10" s="115"/>
      <c r="C10" s="229" t="s">
        <v>14</v>
      </c>
      <c r="D10" s="115"/>
    </row>
    <row r="11" ht="17.25" customHeight="1" spans="1:4">
      <c r="A11" s="198" t="s">
        <v>15</v>
      </c>
      <c r="B11" s="115"/>
      <c r="C11" s="229" t="s">
        <v>16</v>
      </c>
      <c r="D11" s="115"/>
    </row>
    <row r="12" ht="17.25" customHeight="1" spans="1:4">
      <c r="A12" s="198" t="s">
        <v>17</v>
      </c>
      <c r="B12" s="115"/>
      <c r="C12" s="229" t="s">
        <v>18</v>
      </c>
      <c r="D12" s="115"/>
    </row>
    <row r="13" ht="17.25" customHeight="1" spans="1:4">
      <c r="A13" s="198" t="s">
        <v>19</v>
      </c>
      <c r="B13" s="115"/>
      <c r="C13" s="69" t="s">
        <v>20</v>
      </c>
      <c r="D13" s="115"/>
    </row>
    <row r="14" ht="17.25" customHeight="1" spans="1:4">
      <c r="A14" s="198" t="s">
        <v>21</v>
      </c>
      <c r="B14" s="115"/>
      <c r="C14" s="69" t="s">
        <v>22</v>
      </c>
      <c r="D14" s="115">
        <v>161261.76</v>
      </c>
    </row>
    <row r="15" ht="17.25" customHeight="1" spans="1:4">
      <c r="A15" s="198" t="s">
        <v>23</v>
      </c>
      <c r="B15" s="115"/>
      <c r="C15" s="69" t="s">
        <v>24</v>
      </c>
      <c r="D15" s="115">
        <v>87356.18</v>
      </c>
    </row>
    <row r="16" ht="17.25" customHeight="1" spans="1:4">
      <c r="A16" s="198" t="s">
        <v>25</v>
      </c>
      <c r="B16" s="115"/>
      <c r="C16" s="69" t="s">
        <v>26</v>
      </c>
      <c r="D16" s="115"/>
    </row>
    <row r="17" ht="17.25" customHeight="1" spans="1:4">
      <c r="A17" s="23"/>
      <c r="B17" s="115"/>
      <c r="C17" s="69" t="s">
        <v>27</v>
      </c>
      <c r="D17" s="115">
        <v>2682630.72</v>
      </c>
    </row>
    <row r="18" ht="17.25" customHeight="1" spans="1:4">
      <c r="A18" s="199"/>
      <c r="B18" s="115"/>
      <c r="C18" s="69" t="s">
        <v>28</v>
      </c>
      <c r="D18" s="115"/>
    </row>
    <row r="19" ht="17.25" customHeight="1" spans="1:4">
      <c r="A19" s="199"/>
      <c r="B19" s="115"/>
      <c r="C19" s="69" t="s">
        <v>29</v>
      </c>
      <c r="D19" s="115"/>
    </row>
    <row r="20" ht="17.25" customHeight="1" spans="1:4">
      <c r="A20" s="199"/>
      <c r="B20" s="115"/>
      <c r="C20" s="69" t="s">
        <v>30</v>
      </c>
      <c r="D20" s="115"/>
    </row>
    <row r="21" ht="17.25" customHeight="1" spans="1:4">
      <c r="A21" s="199"/>
      <c r="B21" s="115"/>
      <c r="C21" s="69" t="s">
        <v>31</v>
      </c>
      <c r="D21" s="115"/>
    </row>
    <row r="22" ht="17.25" customHeight="1" spans="1:4">
      <c r="A22" s="199"/>
      <c r="B22" s="115"/>
      <c r="C22" s="69" t="s">
        <v>32</v>
      </c>
      <c r="D22" s="115"/>
    </row>
    <row r="23" ht="17.25" customHeight="1" spans="1:4">
      <c r="A23" s="199"/>
      <c r="B23" s="115"/>
      <c r="C23" s="69" t="s">
        <v>33</v>
      </c>
      <c r="D23" s="115"/>
    </row>
    <row r="24" ht="17.25" customHeight="1" spans="1:4">
      <c r="A24" s="199"/>
      <c r="B24" s="115"/>
      <c r="C24" s="69" t="s">
        <v>34</v>
      </c>
      <c r="D24" s="115"/>
    </row>
    <row r="25" ht="17.25" customHeight="1" spans="1:4">
      <c r="A25" s="199"/>
      <c r="B25" s="115"/>
      <c r="C25" s="69" t="s">
        <v>35</v>
      </c>
      <c r="D25" s="115">
        <v>76624.32</v>
      </c>
    </row>
    <row r="26" ht="17.25" customHeight="1" spans="1:4">
      <c r="A26" s="199"/>
      <c r="B26" s="115"/>
      <c r="C26" s="69" t="s">
        <v>36</v>
      </c>
      <c r="D26" s="115"/>
    </row>
    <row r="27" ht="17.25" customHeight="1" spans="1:4">
      <c r="A27" s="199"/>
      <c r="B27" s="115"/>
      <c r="C27" s="23" t="s">
        <v>37</v>
      </c>
      <c r="D27" s="115"/>
    </row>
    <row r="28" ht="17.25" customHeight="1" spans="1:4">
      <c r="A28" s="199"/>
      <c r="B28" s="115"/>
      <c r="C28" s="69" t="s">
        <v>38</v>
      </c>
      <c r="D28" s="115"/>
    </row>
    <row r="29" ht="16.5" customHeight="1" spans="1:4">
      <c r="A29" s="199"/>
      <c r="B29" s="115"/>
      <c r="C29" s="69" t="s">
        <v>39</v>
      </c>
      <c r="D29" s="115"/>
    </row>
    <row r="30" ht="16.5" customHeight="1" spans="1:4">
      <c r="A30" s="199"/>
      <c r="B30" s="115"/>
      <c r="C30" s="23" t="s">
        <v>40</v>
      </c>
      <c r="D30" s="115"/>
    </row>
    <row r="31" ht="17.25" customHeight="1" spans="1:4">
      <c r="A31" s="199"/>
      <c r="B31" s="115"/>
      <c r="C31" s="23" t="s">
        <v>41</v>
      </c>
      <c r="D31" s="115"/>
    </row>
    <row r="32" ht="17.25" customHeight="1" spans="1:4">
      <c r="A32" s="199"/>
      <c r="B32" s="115"/>
      <c r="C32" s="69" t="s">
        <v>42</v>
      </c>
      <c r="D32" s="115"/>
    </row>
    <row r="33" ht="16.5" customHeight="1" spans="1:4">
      <c r="A33" s="199" t="s">
        <v>43</v>
      </c>
      <c r="B33" s="115">
        <v>3007872.98</v>
      </c>
      <c r="C33" s="199" t="s">
        <v>44</v>
      </c>
      <c r="D33" s="115">
        <v>3007872.98</v>
      </c>
    </row>
    <row r="34" ht="16.5" customHeight="1" spans="1:4">
      <c r="A34" s="23" t="s">
        <v>45</v>
      </c>
      <c r="B34" s="115"/>
      <c r="C34" s="23" t="s">
        <v>46</v>
      </c>
      <c r="D34" s="115"/>
    </row>
    <row r="35" ht="16.5" customHeight="1" spans="1:4">
      <c r="A35" s="69" t="s">
        <v>47</v>
      </c>
      <c r="B35" s="115"/>
      <c r="C35" s="69" t="s">
        <v>47</v>
      </c>
      <c r="D35" s="115"/>
    </row>
    <row r="36" ht="16.5" customHeight="1" spans="1:4">
      <c r="A36" s="69" t="s">
        <v>48</v>
      </c>
      <c r="B36" s="115"/>
      <c r="C36" s="69" t="s">
        <v>49</v>
      </c>
      <c r="D36" s="115"/>
    </row>
    <row r="37" ht="16.5" customHeight="1" spans="1:4">
      <c r="A37" s="200" t="s">
        <v>50</v>
      </c>
      <c r="B37" s="115">
        <v>3007872.98</v>
      </c>
      <c r="C37" s="200" t="s">
        <v>51</v>
      </c>
      <c r="D37" s="115">
        <v>3007872.98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55">
        <v>1</v>
      </c>
      <c r="B2" s="156">
        <v>0</v>
      </c>
      <c r="C2" s="155">
        <v>1</v>
      </c>
      <c r="D2" s="157"/>
      <c r="E2" s="157"/>
      <c r="F2" s="154" t="s">
        <v>360</v>
      </c>
    </row>
    <row r="3" ht="42" customHeight="1" spans="1:6">
      <c r="A3" s="158" t="str">
        <f>"2025"&amp;"年部门政府性基金预算支出预算表"</f>
        <v>2025年部门政府性基金预算支出预算表</v>
      </c>
      <c r="B3" s="158" t="s">
        <v>361</v>
      </c>
      <c r="C3" s="159"/>
      <c r="D3" s="160"/>
      <c r="E3" s="160"/>
      <c r="F3" s="160"/>
    </row>
    <row r="4" ht="13.5" customHeight="1" spans="1:6">
      <c r="A4" s="46" t="str">
        <f>"单位名称："&amp;"昆明市晋宁区综合行政执法局执法一大队"</f>
        <v>单位名称：昆明市晋宁区综合行政执法局执法一大队</v>
      </c>
      <c r="B4" s="46" t="s">
        <v>362</v>
      </c>
      <c r="C4" s="155"/>
      <c r="D4" s="157"/>
      <c r="E4" s="157"/>
      <c r="F4" s="154" t="s">
        <v>1</v>
      </c>
    </row>
    <row r="5" ht="19.5" customHeight="1" spans="1:6">
      <c r="A5" s="161" t="s">
        <v>178</v>
      </c>
      <c r="B5" s="162" t="s">
        <v>72</v>
      </c>
      <c r="C5" s="161" t="s">
        <v>73</v>
      </c>
      <c r="D5" s="14" t="s">
        <v>363</v>
      </c>
      <c r="E5" s="15"/>
      <c r="F5" s="38"/>
    </row>
    <row r="6" ht="18.75" customHeight="1" spans="1:6">
      <c r="A6" s="163"/>
      <c r="B6" s="164"/>
      <c r="C6" s="163"/>
      <c r="D6" s="54" t="s">
        <v>55</v>
      </c>
      <c r="E6" s="14" t="s">
        <v>75</v>
      </c>
      <c r="F6" s="54" t="s">
        <v>76</v>
      </c>
    </row>
    <row r="7" ht="18.75" customHeight="1" spans="1:6">
      <c r="A7" s="104">
        <v>1</v>
      </c>
      <c r="B7" s="165" t="s">
        <v>83</v>
      </c>
      <c r="C7" s="104">
        <v>3</v>
      </c>
      <c r="D7" s="16">
        <v>4</v>
      </c>
      <c r="E7" s="16">
        <v>5</v>
      </c>
      <c r="F7" s="16">
        <v>6</v>
      </c>
    </row>
    <row r="8" ht="21" customHeight="1" spans="1:6">
      <c r="A8" s="34"/>
      <c r="B8" s="34"/>
      <c r="C8" s="34"/>
      <c r="D8" s="115"/>
      <c r="E8" s="115"/>
      <c r="F8" s="115"/>
    </row>
    <row r="9" ht="21" customHeight="1" spans="1:6">
      <c r="A9" s="34"/>
      <c r="B9" s="34"/>
      <c r="C9" s="34"/>
      <c r="D9" s="115"/>
      <c r="E9" s="115"/>
      <c r="F9" s="115"/>
    </row>
    <row r="10" ht="18.75" customHeight="1" spans="1:6">
      <c r="A10" s="166" t="s">
        <v>168</v>
      </c>
      <c r="B10" s="166" t="s">
        <v>168</v>
      </c>
      <c r="C10" s="167" t="s">
        <v>168</v>
      </c>
      <c r="D10" s="115"/>
      <c r="E10" s="115"/>
      <c r="F10" s="115"/>
    </row>
    <row r="11" s="116" customFormat="1" ht="28" customHeight="1" spans="1:1">
      <c r="A11" s="116" t="s">
        <v>364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topLeftCell="B1" workbookViewId="0">
      <pane ySplit="1" topLeftCell="A2" activePane="bottomLeft" state="frozen"/>
      <selection/>
      <selection pane="bottomLeft" activeCell="C17" sqref="C17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120"/>
      <c r="C2" s="120"/>
      <c r="R2" s="44"/>
      <c r="S2" s="44" t="s">
        <v>365</v>
      </c>
    </row>
    <row r="3" ht="41.25" customHeight="1" spans="1:19">
      <c r="A3" s="108" t="str">
        <f>"2025"&amp;"年部门政府采购预算表"</f>
        <v>2025年部门政府采购预算表</v>
      </c>
      <c r="B3" s="103"/>
      <c r="C3" s="103"/>
      <c r="D3" s="45"/>
      <c r="E3" s="45"/>
      <c r="F3" s="45"/>
      <c r="G3" s="45"/>
      <c r="H3" s="45"/>
      <c r="I3" s="45"/>
      <c r="J3" s="45"/>
      <c r="K3" s="45"/>
      <c r="L3" s="45"/>
      <c r="M3" s="103"/>
      <c r="N3" s="45"/>
      <c r="O3" s="45"/>
      <c r="P3" s="103"/>
      <c r="Q3" s="45"/>
      <c r="R3" s="103"/>
      <c r="S3" s="103"/>
    </row>
    <row r="4" ht="18.75" customHeight="1" spans="1:19">
      <c r="A4" s="147" t="str">
        <f>"单位名称："&amp;"昆明市晋宁区综合行政执法局执法一大队"</f>
        <v>单位名称：昆明市晋宁区综合行政执法局执法一大队</v>
      </c>
      <c r="B4" s="122"/>
      <c r="C4" s="122"/>
      <c r="D4" s="48"/>
      <c r="E4" s="48"/>
      <c r="F4" s="48"/>
      <c r="G4" s="48"/>
      <c r="H4" s="48"/>
      <c r="I4" s="48"/>
      <c r="J4" s="48"/>
      <c r="K4" s="48"/>
      <c r="L4" s="48"/>
      <c r="R4" s="49"/>
      <c r="S4" s="154" t="s">
        <v>1</v>
      </c>
    </row>
    <row r="5" ht="15.75" customHeight="1" spans="1:19">
      <c r="A5" s="51" t="s">
        <v>177</v>
      </c>
      <c r="B5" s="123" t="s">
        <v>178</v>
      </c>
      <c r="C5" s="123" t="s">
        <v>366</v>
      </c>
      <c r="D5" s="124" t="s">
        <v>367</v>
      </c>
      <c r="E5" s="124" t="s">
        <v>368</v>
      </c>
      <c r="F5" s="124" t="s">
        <v>369</v>
      </c>
      <c r="G5" s="124" t="s">
        <v>370</v>
      </c>
      <c r="H5" s="124" t="s">
        <v>371</v>
      </c>
      <c r="I5" s="137" t="s">
        <v>185</v>
      </c>
      <c r="J5" s="137"/>
      <c r="K5" s="137"/>
      <c r="L5" s="137"/>
      <c r="M5" s="138"/>
      <c r="N5" s="137"/>
      <c r="O5" s="137"/>
      <c r="P5" s="117"/>
      <c r="Q5" s="137"/>
      <c r="R5" s="138"/>
      <c r="S5" s="118"/>
    </row>
    <row r="6" ht="17.25" customHeight="1" spans="1:19">
      <c r="A6" s="53"/>
      <c r="B6" s="125"/>
      <c r="C6" s="125"/>
      <c r="D6" s="126"/>
      <c r="E6" s="126"/>
      <c r="F6" s="126"/>
      <c r="G6" s="126"/>
      <c r="H6" s="126"/>
      <c r="I6" s="126" t="s">
        <v>55</v>
      </c>
      <c r="J6" s="126" t="s">
        <v>58</v>
      </c>
      <c r="K6" s="126" t="s">
        <v>372</v>
      </c>
      <c r="L6" s="126" t="s">
        <v>373</v>
      </c>
      <c r="M6" s="139" t="s">
        <v>374</v>
      </c>
      <c r="N6" s="140" t="s">
        <v>375</v>
      </c>
      <c r="O6" s="140"/>
      <c r="P6" s="145"/>
      <c r="Q6" s="140"/>
      <c r="R6" s="146"/>
      <c r="S6" s="127"/>
    </row>
    <row r="7" ht="54" customHeight="1" spans="1:19">
      <c r="A7" s="56"/>
      <c r="B7" s="127"/>
      <c r="C7" s="127"/>
      <c r="D7" s="128"/>
      <c r="E7" s="128"/>
      <c r="F7" s="128"/>
      <c r="G7" s="128"/>
      <c r="H7" s="128"/>
      <c r="I7" s="128"/>
      <c r="J7" s="128" t="s">
        <v>57</v>
      </c>
      <c r="K7" s="128"/>
      <c r="L7" s="128"/>
      <c r="M7" s="141"/>
      <c r="N7" s="128" t="s">
        <v>57</v>
      </c>
      <c r="O7" s="128" t="s">
        <v>64</v>
      </c>
      <c r="P7" s="127" t="s">
        <v>65</v>
      </c>
      <c r="Q7" s="128" t="s">
        <v>66</v>
      </c>
      <c r="R7" s="141" t="s">
        <v>67</v>
      </c>
      <c r="S7" s="127" t="s">
        <v>68</v>
      </c>
    </row>
    <row r="8" ht="18" customHeight="1" spans="1:19">
      <c r="A8" s="148">
        <v>1</v>
      </c>
      <c r="B8" s="148" t="s">
        <v>83</v>
      </c>
      <c r="C8" s="149">
        <v>3</v>
      </c>
      <c r="D8" s="149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48">
        <v>12</v>
      </c>
      <c r="M8" s="148">
        <v>13</v>
      </c>
      <c r="N8" s="148">
        <v>14</v>
      </c>
      <c r="O8" s="148">
        <v>15</v>
      </c>
      <c r="P8" s="148">
        <v>16</v>
      </c>
      <c r="Q8" s="148">
        <v>17</v>
      </c>
      <c r="R8" s="148">
        <v>18</v>
      </c>
      <c r="S8" s="148">
        <v>19</v>
      </c>
    </row>
    <row r="9" ht="21" customHeight="1" spans="1:19">
      <c r="A9" s="129" t="s">
        <v>195</v>
      </c>
      <c r="B9" s="130" t="s">
        <v>70</v>
      </c>
      <c r="C9" s="130" t="s">
        <v>209</v>
      </c>
      <c r="D9" s="131" t="s">
        <v>376</v>
      </c>
      <c r="E9" s="131" t="s">
        <v>376</v>
      </c>
      <c r="F9" s="131" t="s">
        <v>313</v>
      </c>
      <c r="G9" s="150">
        <v>1</v>
      </c>
      <c r="H9" s="115"/>
      <c r="I9" s="115">
        <v>50000</v>
      </c>
      <c r="J9" s="115">
        <v>50000</v>
      </c>
      <c r="K9" s="115"/>
      <c r="L9" s="115"/>
      <c r="M9" s="115"/>
      <c r="N9" s="115"/>
      <c r="O9" s="115"/>
      <c r="P9" s="115"/>
      <c r="Q9" s="115"/>
      <c r="R9" s="115"/>
      <c r="S9" s="115"/>
    </row>
    <row r="10" ht="21" customHeight="1" spans="1:19">
      <c r="A10" s="129" t="s">
        <v>195</v>
      </c>
      <c r="B10" s="130" t="s">
        <v>70</v>
      </c>
      <c r="C10" s="130" t="s">
        <v>209</v>
      </c>
      <c r="D10" s="131" t="s">
        <v>377</v>
      </c>
      <c r="E10" s="131" t="s">
        <v>377</v>
      </c>
      <c r="F10" s="131" t="s">
        <v>313</v>
      </c>
      <c r="G10" s="150">
        <v>1</v>
      </c>
      <c r="H10" s="115">
        <v>20000</v>
      </c>
      <c r="I10" s="115">
        <v>20000</v>
      </c>
      <c r="J10" s="115">
        <v>20000</v>
      </c>
      <c r="K10" s="115"/>
      <c r="L10" s="115"/>
      <c r="M10" s="115"/>
      <c r="N10" s="115"/>
      <c r="O10" s="115"/>
      <c r="P10" s="115"/>
      <c r="Q10" s="115"/>
      <c r="R10" s="115"/>
      <c r="S10" s="115"/>
    </row>
    <row r="11" ht="21" customHeight="1" spans="1:19">
      <c r="A11" s="129" t="s">
        <v>195</v>
      </c>
      <c r="B11" s="130" t="s">
        <v>70</v>
      </c>
      <c r="C11" s="130" t="s">
        <v>209</v>
      </c>
      <c r="D11" s="131" t="s">
        <v>378</v>
      </c>
      <c r="E11" s="131" t="s">
        <v>379</v>
      </c>
      <c r="F11" s="131" t="s">
        <v>313</v>
      </c>
      <c r="G11" s="150">
        <v>1</v>
      </c>
      <c r="H11" s="115">
        <v>16000</v>
      </c>
      <c r="I11" s="115">
        <v>16000</v>
      </c>
      <c r="J11" s="115">
        <v>16000</v>
      </c>
      <c r="K11" s="115"/>
      <c r="L11" s="115"/>
      <c r="M11" s="115"/>
      <c r="N11" s="115"/>
      <c r="O11" s="115"/>
      <c r="P11" s="115"/>
      <c r="Q11" s="115"/>
      <c r="R11" s="115"/>
      <c r="S11" s="115"/>
    </row>
    <row r="12" ht="21" customHeight="1" spans="1:19">
      <c r="A12" s="132" t="s">
        <v>168</v>
      </c>
      <c r="B12" s="133"/>
      <c r="C12" s="133"/>
      <c r="D12" s="134"/>
      <c r="E12" s="134"/>
      <c r="F12" s="134"/>
      <c r="G12" s="151"/>
      <c r="H12" s="115">
        <v>36000</v>
      </c>
      <c r="I12" s="115">
        <v>86000</v>
      </c>
      <c r="J12" s="115">
        <v>86000</v>
      </c>
      <c r="K12" s="115"/>
      <c r="L12" s="115"/>
      <c r="M12" s="115"/>
      <c r="N12" s="115"/>
      <c r="O12" s="115"/>
      <c r="P12" s="115"/>
      <c r="Q12" s="115"/>
      <c r="R12" s="115"/>
      <c r="S12" s="115"/>
    </row>
    <row r="13" ht="21" customHeight="1" spans="1:19">
      <c r="A13" s="147" t="s">
        <v>380</v>
      </c>
      <c r="B13" s="46"/>
      <c r="C13" s="46"/>
      <c r="D13" s="147"/>
      <c r="E13" s="147"/>
      <c r="F13" s="147"/>
      <c r="G13" s="152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B1" workbookViewId="0">
      <pane ySplit="1" topLeftCell="A2" activePane="bottomLeft" state="frozen"/>
      <selection/>
      <selection pane="bottomLeft" activeCell="C18" sqref="C18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112"/>
      <c r="B2" s="120"/>
      <c r="C2" s="120"/>
      <c r="D2" s="120"/>
      <c r="E2" s="120"/>
      <c r="F2" s="120"/>
      <c r="G2" s="120"/>
      <c r="H2" s="112"/>
      <c r="I2" s="112"/>
      <c r="J2" s="112"/>
      <c r="K2" s="112"/>
      <c r="L2" s="112"/>
      <c r="M2" s="112"/>
      <c r="N2" s="135"/>
      <c r="O2" s="112"/>
      <c r="P2" s="112"/>
      <c r="Q2" s="120"/>
      <c r="R2" s="112"/>
      <c r="S2" s="143"/>
      <c r="T2" s="143" t="s">
        <v>381</v>
      </c>
    </row>
    <row r="3" ht="41.25" customHeight="1" spans="1:20">
      <c r="A3" s="108" t="str">
        <f>"2025"&amp;"年部门政府购买服务预算表"</f>
        <v>2025年部门政府购买服务预算表</v>
      </c>
      <c r="B3" s="103"/>
      <c r="C3" s="103"/>
      <c r="D3" s="103"/>
      <c r="E3" s="103"/>
      <c r="F3" s="103"/>
      <c r="G3" s="103"/>
      <c r="H3" s="121"/>
      <c r="I3" s="121"/>
      <c r="J3" s="121"/>
      <c r="K3" s="121"/>
      <c r="L3" s="121"/>
      <c r="M3" s="121"/>
      <c r="N3" s="136"/>
      <c r="O3" s="121"/>
      <c r="P3" s="121"/>
      <c r="Q3" s="103"/>
      <c r="R3" s="121"/>
      <c r="S3" s="136"/>
      <c r="T3" s="103"/>
    </row>
    <row r="4" ht="22.5" customHeight="1" spans="1:20">
      <c r="A4" s="109" t="str">
        <f>"单位名称："&amp;"昆明市晋宁区综合行政执法局执法一大队"</f>
        <v>单位名称：昆明市晋宁区综合行政执法局执法一大队</v>
      </c>
      <c r="B4" s="122"/>
      <c r="C4" s="122"/>
      <c r="D4" s="122"/>
      <c r="E4" s="122"/>
      <c r="F4" s="122"/>
      <c r="G4" s="122"/>
      <c r="H4" s="110"/>
      <c r="I4" s="110"/>
      <c r="J4" s="110"/>
      <c r="K4" s="110"/>
      <c r="L4" s="110"/>
      <c r="M4" s="110"/>
      <c r="N4" s="135"/>
      <c r="O4" s="112"/>
      <c r="P4" s="112"/>
      <c r="Q4" s="120"/>
      <c r="R4" s="112"/>
      <c r="S4" s="144"/>
      <c r="T4" s="143" t="s">
        <v>1</v>
      </c>
    </row>
    <row r="5" ht="24" customHeight="1" spans="1:20">
      <c r="A5" s="51" t="s">
        <v>177</v>
      </c>
      <c r="B5" s="123" t="s">
        <v>178</v>
      </c>
      <c r="C5" s="123" t="s">
        <v>366</v>
      </c>
      <c r="D5" s="123" t="s">
        <v>382</v>
      </c>
      <c r="E5" s="123" t="s">
        <v>383</v>
      </c>
      <c r="F5" s="123" t="s">
        <v>384</v>
      </c>
      <c r="G5" s="123" t="s">
        <v>385</v>
      </c>
      <c r="H5" s="124" t="s">
        <v>386</v>
      </c>
      <c r="I5" s="124" t="s">
        <v>387</v>
      </c>
      <c r="J5" s="137" t="s">
        <v>185</v>
      </c>
      <c r="K5" s="137"/>
      <c r="L5" s="137"/>
      <c r="M5" s="137"/>
      <c r="N5" s="138"/>
      <c r="O5" s="137"/>
      <c r="P5" s="137"/>
      <c r="Q5" s="117"/>
      <c r="R5" s="137"/>
      <c r="S5" s="138"/>
      <c r="T5" s="118"/>
    </row>
    <row r="6" ht="24" customHeight="1" spans="1:20">
      <c r="A6" s="53"/>
      <c r="B6" s="125"/>
      <c r="C6" s="125"/>
      <c r="D6" s="125"/>
      <c r="E6" s="125"/>
      <c r="F6" s="125"/>
      <c r="G6" s="125"/>
      <c r="H6" s="126"/>
      <c r="I6" s="126"/>
      <c r="J6" s="126" t="s">
        <v>55</v>
      </c>
      <c r="K6" s="126" t="s">
        <v>58</v>
      </c>
      <c r="L6" s="126" t="s">
        <v>372</v>
      </c>
      <c r="M6" s="126" t="s">
        <v>373</v>
      </c>
      <c r="N6" s="139" t="s">
        <v>374</v>
      </c>
      <c r="O6" s="140" t="s">
        <v>375</v>
      </c>
      <c r="P6" s="140"/>
      <c r="Q6" s="145"/>
      <c r="R6" s="140"/>
      <c r="S6" s="146"/>
      <c r="T6" s="127"/>
    </row>
    <row r="7" ht="54" customHeight="1" spans="1:20">
      <c r="A7" s="56"/>
      <c r="B7" s="127"/>
      <c r="C7" s="127"/>
      <c r="D7" s="127"/>
      <c r="E7" s="127"/>
      <c r="F7" s="127"/>
      <c r="G7" s="127"/>
      <c r="H7" s="128"/>
      <c r="I7" s="128"/>
      <c r="J7" s="128"/>
      <c r="K7" s="128" t="s">
        <v>57</v>
      </c>
      <c r="L7" s="128"/>
      <c r="M7" s="128"/>
      <c r="N7" s="141"/>
      <c r="O7" s="128" t="s">
        <v>57</v>
      </c>
      <c r="P7" s="128" t="s">
        <v>64</v>
      </c>
      <c r="Q7" s="127" t="s">
        <v>65</v>
      </c>
      <c r="R7" s="128" t="s">
        <v>66</v>
      </c>
      <c r="S7" s="141" t="s">
        <v>67</v>
      </c>
      <c r="T7" s="127" t="s">
        <v>68</v>
      </c>
    </row>
    <row r="8" ht="17.25" customHeight="1" spans="1:20">
      <c r="A8" s="57">
        <v>1</v>
      </c>
      <c r="B8" s="127">
        <v>2</v>
      </c>
      <c r="C8" s="57">
        <v>3</v>
      </c>
      <c r="D8" s="57">
        <v>4</v>
      </c>
      <c r="E8" s="127">
        <v>5</v>
      </c>
      <c r="F8" s="57">
        <v>6</v>
      </c>
      <c r="G8" s="57">
        <v>7</v>
      </c>
      <c r="H8" s="127">
        <v>8</v>
      </c>
      <c r="I8" s="57">
        <v>9</v>
      </c>
      <c r="J8" s="57">
        <v>10</v>
      </c>
      <c r="K8" s="127">
        <v>11</v>
      </c>
      <c r="L8" s="57">
        <v>12</v>
      </c>
      <c r="M8" s="57">
        <v>13</v>
      </c>
      <c r="N8" s="127">
        <v>14</v>
      </c>
      <c r="O8" s="57">
        <v>15</v>
      </c>
      <c r="P8" s="57">
        <v>16</v>
      </c>
      <c r="Q8" s="127">
        <v>17</v>
      </c>
      <c r="R8" s="57">
        <v>18</v>
      </c>
      <c r="S8" s="57">
        <v>19</v>
      </c>
      <c r="T8" s="57">
        <v>20</v>
      </c>
    </row>
    <row r="9" ht="21" customHeight="1" spans="1:20">
      <c r="A9" s="129"/>
      <c r="B9" s="130"/>
      <c r="C9" s="130"/>
      <c r="D9" s="130"/>
      <c r="E9" s="130"/>
      <c r="F9" s="130"/>
      <c r="G9" s="130"/>
      <c r="H9" s="131"/>
      <c r="I9" s="131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ht="21" customHeight="1" spans="1:20">
      <c r="A10" s="132" t="s">
        <v>168</v>
      </c>
      <c r="B10" s="133"/>
      <c r="C10" s="133"/>
      <c r="D10" s="133"/>
      <c r="E10" s="133"/>
      <c r="F10" s="133"/>
      <c r="G10" s="133"/>
      <c r="H10" s="134"/>
      <c r="I10" s="142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1" s="65" customFormat="1" customHeight="1" spans="1:18">
      <c r="A11" s="116" t="s">
        <v>388</v>
      </c>
      <c r="B11" s="65"/>
      <c r="C11" s="65"/>
      <c r="D11" s="65"/>
      <c r="E11" s="65"/>
      <c r="F11" s="65"/>
      <c r="G11" s="65"/>
      <c r="H11" s="116"/>
      <c r="I11" s="116"/>
      <c r="J11" s="116"/>
      <c r="K11" s="116"/>
      <c r="L11" s="116"/>
      <c r="M11" s="116"/>
      <c r="N11" s="65"/>
      <c r="O11" s="116"/>
      <c r="P11" s="116"/>
      <c r="Q11" s="65"/>
      <c r="R11" s="116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C1" workbookViewId="0">
      <pane ySplit="1" topLeftCell="A2" activePane="bottomLeft" state="frozen"/>
      <selection/>
      <selection pane="bottomLeft" activeCell="B21" sqref="B21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107"/>
      <c r="W2" s="44"/>
      <c r="X2" s="44" t="s">
        <v>389</v>
      </c>
    </row>
    <row r="3" ht="41.25" customHeight="1" spans="1:24">
      <c r="A3" s="108" t="str">
        <f>"2025"&amp;"年对下转移支付预算表"</f>
        <v>2025年对下转移支付预算表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103"/>
      <c r="X3" s="103"/>
    </row>
    <row r="4" ht="18" customHeight="1" spans="1:24">
      <c r="A4" s="109" t="str">
        <f>"单位名称："&amp;"昆明市晋宁区综合行政执法局执法一大队"</f>
        <v>单位名称：昆明市晋宁区综合行政执法局执法一大队</v>
      </c>
      <c r="B4" s="110"/>
      <c r="C4" s="110"/>
      <c r="D4" s="111"/>
      <c r="E4" s="112"/>
      <c r="F4" s="112"/>
      <c r="G4" s="112"/>
      <c r="H4" s="112"/>
      <c r="I4" s="112"/>
      <c r="W4" s="49"/>
      <c r="X4" s="49" t="s">
        <v>1</v>
      </c>
    </row>
    <row r="5" ht="19.5" customHeight="1" spans="1:24">
      <c r="A5" s="66" t="s">
        <v>390</v>
      </c>
      <c r="B5" s="14" t="s">
        <v>185</v>
      </c>
      <c r="C5" s="15"/>
      <c r="D5" s="15"/>
      <c r="E5" s="14" t="s">
        <v>391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17"/>
      <c r="X5" s="118"/>
    </row>
    <row r="6" ht="40.5" customHeight="1" spans="1:24">
      <c r="A6" s="57"/>
      <c r="B6" s="67" t="s">
        <v>55</v>
      </c>
      <c r="C6" s="51" t="s">
        <v>58</v>
      </c>
      <c r="D6" s="113" t="s">
        <v>372</v>
      </c>
      <c r="E6" s="86" t="s">
        <v>392</v>
      </c>
      <c r="F6" s="86" t="s">
        <v>393</v>
      </c>
      <c r="G6" s="86" t="s">
        <v>394</v>
      </c>
      <c r="H6" s="86" t="s">
        <v>395</v>
      </c>
      <c r="I6" s="86" t="s">
        <v>396</v>
      </c>
      <c r="J6" s="86" t="s">
        <v>397</v>
      </c>
      <c r="K6" s="86" t="s">
        <v>398</v>
      </c>
      <c r="L6" s="86" t="s">
        <v>399</v>
      </c>
      <c r="M6" s="86" t="s">
        <v>400</v>
      </c>
      <c r="N6" s="86" t="s">
        <v>401</v>
      </c>
      <c r="O6" s="86" t="s">
        <v>402</v>
      </c>
      <c r="P6" s="86" t="s">
        <v>403</v>
      </c>
      <c r="Q6" s="86" t="s">
        <v>404</v>
      </c>
      <c r="R6" s="86" t="s">
        <v>405</v>
      </c>
      <c r="S6" s="86" t="s">
        <v>406</v>
      </c>
      <c r="T6" s="86" t="s">
        <v>407</v>
      </c>
      <c r="U6" s="86" t="s">
        <v>408</v>
      </c>
      <c r="V6" s="86" t="s">
        <v>409</v>
      </c>
      <c r="W6" s="86" t="s">
        <v>410</v>
      </c>
      <c r="X6" s="119" t="s">
        <v>411</v>
      </c>
    </row>
    <row r="7" ht="19.5" customHeight="1" spans="1:24">
      <c r="A7" s="58">
        <v>1</v>
      </c>
      <c r="B7" s="58">
        <v>2</v>
      </c>
      <c r="C7" s="58">
        <v>3</v>
      </c>
      <c r="D7" s="114">
        <v>4</v>
      </c>
      <c r="E7" s="74">
        <v>5</v>
      </c>
      <c r="F7" s="58">
        <v>6</v>
      </c>
      <c r="G7" s="58">
        <v>7</v>
      </c>
      <c r="H7" s="114">
        <v>8</v>
      </c>
      <c r="I7" s="58">
        <v>9</v>
      </c>
      <c r="J7" s="58">
        <v>10</v>
      </c>
      <c r="K7" s="58">
        <v>11</v>
      </c>
      <c r="L7" s="114">
        <v>12</v>
      </c>
      <c r="M7" s="58">
        <v>13</v>
      </c>
      <c r="N7" s="58">
        <v>14</v>
      </c>
      <c r="O7" s="58">
        <v>15</v>
      </c>
      <c r="P7" s="114">
        <v>16</v>
      </c>
      <c r="Q7" s="58">
        <v>17</v>
      </c>
      <c r="R7" s="58">
        <v>18</v>
      </c>
      <c r="S7" s="58">
        <v>19</v>
      </c>
      <c r="T7" s="114">
        <v>20</v>
      </c>
      <c r="U7" s="114">
        <v>21</v>
      </c>
      <c r="V7" s="114">
        <v>22</v>
      </c>
      <c r="W7" s="74">
        <v>23</v>
      </c>
      <c r="X7" s="74">
        <v>24</v>
      </c>
    </row>
    <row r="8" ht="19.5" customHeight="1" spans="1:24">
      <c r="A8" s="20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ht="19.5" customHeight="1" spans="1:24">
      <c r="A9" s="10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="65" customFormat="1" customHeight="1" spans="1:4">
      <c r="A10" s="116" t="s">
        <v>412</v>
      </c>
      <c r="B10" s="116"/>
      <c r="C10" s="116"/>
      <c r="D10" s="116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4" t="s">
        <v>413</v>
      </c>
    </row>
    <row r="3" ht="41.25" customHeight="1" spans="1:10">
      <c r="A3" s="102" t="str">
        <f>"2025"&amp;"年对下转移支付绩效目标表"</f>
        <v>2025年对下转移支付绩效目标表</v>
      </c>
      <c r="B3" s="45"/>
      <c r="C3" s="45"/>
      <c r="D3" s="45"/>
      <c r="E3" s="45"/>
      <c r="F3" s="103"/>
      <c r="G3" s="45"/>
      <c r="H3" s="103"/>
      <c r="I3" s="103"/>
      <c r="J3" s="45"/>
    </row>
    <row r="4" ht="17.25" customHeight="1" spans="1:1">
      <c r="A4" s="46" t="str">
        <f>"单位名称："&amp;"昆明市晋宁区综合行政执法局执法一大队"</f>
        <v>单位名称：昆明市晋宁区综合行政执法局执法一大队</v>
      </c>
    </row>
    <row r="5" ht="44.25" customHeight="1" spans="1:10">
      <c r="A5" s="19" t="s">
        <v>390</v>
      </c>
      <c r="B5" s="19" t="s">
        <v>275</v>
      </c>
      <c r="C5" s="19" t="s">
        <v>276</v>
      </c>
      <c r="D5" s="19" t="s">
        <v>277</v>
      </c>
      <c r="E5" s="19" t="s">
        <v>278</v>
      </c>
      <c r="F5" s="104" t="s">
        <v>279</v>
      </c>
      <c r="G5" s="19" t="s">
        <v>280</v>
      </c>
      <c r="H5" s="104" t="s">
        <v>281</v>
      </c>
      <c r="I5" s="104" t="s">
        <v>282</v>
      </c>
      <c r="J5" s="19" t="s">
        <v>283</v>
      </c>
    </row>
    <row r="6" ht="14.25" customHeight="1" spans="1:10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04">
        <v>6</v>
      </c>
      <c r="G6" s="19">
        <v>7</v>
      </c>
      <c r="H6" s="104">
        <v>8</v>
      </c>
      <c r="I6" s="104">
        <v>9</v>
      </c>
      <c r="J6" s="19">
        <v>10</v>
      </c>
    </row>
    <row r="7" ht="42" customHeight="1" spans="1:10">
      <c r="A7" s="20"/>
      <c r="B7" s="105"/>
      <c r="C7" s="105"/>
      <c r="D7" s="105"/>
      <c r="E7" s="35"/>
      <c r="F7" s="106"/>
      <c r="G7" s="35"/>
      <c r="H7" s="106"/>
      <c r="I7" s="106"/>
      <c r="J7" s="35"/>
    </row>
    <row r="8" ht="42" customHeight="1" spans="1:10">
      <c r="A8" s="20"/>
      <c r="B8" s="34"/>
      <c r="C8" s="34"/>
      <c r="D8" s="34"/>
      <c r="E8" s="20"/>
      <c r="F8" s="34"/>
      <c r="G8" s="20"/>
      <c r="H8" s="34"/>
      <c r="I8" s="34"/>
      <c r="J8" s="20"/>
    </row>
    <row r="9" s="65" customFormat="1" customHeight="1" spans="1:10">
      <c r="A9" s="73" t="s">
        <v>412</v>
      </c>
      <c r="B9" s="73"/>
      <c r="C9" s="73"/>
      <c r="D9" s="73"/>
      <c r="E9" s="73"/>
      <c r="F9" s="65"/>
      <c r="G9" s="73"/>
      <c r="H9" s="65"/>
      <c r="I9" s="65"/>
      <c r="J9" s="73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76"/>
      <c r="B2" s="77"/>
      <c r="C2" s="77"/>
      <c r="D2" s="78"/>
      <c r="E2" s="78"/>
      <c r="F2" s="78"/>
      <c r="G2" s="77"/>
      <c r="H2" s="77"/>
      <c r="I2" s="100" t="s">
        <v>414</v>
      </c>
    </row>
    <row r="3" ht="41.25" customHeight="1" spans="1:9">
      <c r="A3" s="79" t="str">
        <f>"2025"&amp;"年新增资产配置预算表"</f>
        <v>2025年新增资产配置预算表</v>
      </c>
      <c r="B3" s="80"/>
      <c r="C3" s="80"/>
      <c r="D3" s="81"/>
      <c r="E3" s="81"/>
      <c r="F3" s="81"/>
      <c r="G3" s="80"/>
      <c r="H3" s="80"/>
      <c r="I3" s="81"/>
    </row>
    <row r="4" customHeight="1" spans="1:9">
      <c r="A4" s="82" t="str">
        <f>"单位名称："&amp;"昆明市晋宁区综合行政执法局执法一大队"</f>
        <v>单位名称：昆明市晋宁区综合行政执法局执法一大队</v>
      </c>
      <c r="B4" s="83"/>
      <c r="C4" s="83"/>
      <c r="D4" s="84"/>
      <c r="F4" s="81"/>
      <c r="G4" s="80"/>
      <c r="H4" s="80"/>
      <c r="I4" s="101" t="s">
        <v>1</v>
      </c>
    </row>
    <row r="5" ht="28.5" customHeight="1" spans="1:9">
      <c r="A5" s="85" t="s">
        <v>177</v>
      </c>
      <c r="B5" s="86" t="s">
        <v>178</v>
      </c>
      <c r="C5" s="87" t="s">
        <v>415</v>
      </c>
      <c r="D5" s="85" t="s">
        <v>416</v>
      </c>
      <c r="E5" s="85" t="s">
        <v>417</v>
      </c>
      <c r="F5" s="85" t="s">
        <v>418</v>
      </c>
      <c r="G5" s="86" t="s">
        <v>419</v>
      </c>
      <c r="H5" s="74"/>
      <c r="I5" s="85"/>
    </row>
    <row r="6" ht="21" customHeight="1" spans="1:9">
      <c r="A6" s="87"/>
      <c r="B6" s="88"/>
      <c r="C6" s="88"/>
      <c r="D6" s="89"/>
      <c r="E6" s="88"/>
      <c r="F6" s="88"/>
      <c r="G6" s="86" t="s">
        <v>370</v>
      </c>
      <c r="H6" s="86" t="s">
        <v>420</v>
      </c>
      <c r="I6" s="86" t="s">
        <v>421</v>
      </c>
    </row>
    <row r="7" ht="17.25" customHeight="1" spans="1:9">
      <c r="A7" s="90" t="s">
        <v>82</v>
      </c>
      <c r="B7" s="33" t="s">
        <v>83</v>
      </c>
      <c r="C7" s="90" t="s">
        <v>84</v>
      </c>
      <c r="D7" s="35" t="s">
        <v>85</v>
      </c>
      <c r="E7" s="90" t="s">
        <v>86</v>
      </c>
      <c r="F7" s="33" t="s">
        <v>87</v>
      </c>
      <c r="G7" s="91" t="s">
        <v>88</v>
      </c>
      <c r="H7" s="35" t="s">
        <v>89</v>
      </c>
      <c r="I7" s="35">
        <v>9</v>
      </c>
    </row>
    <row r="8" ht="19.5" customHeight="1" spans="1:9">
      <c r="A8" s="92"/>
      <c r="B8" s="69"/>
      <c r="C8" s="69"/>
      <c r="D8" s="20"/>
      <c r="E8" s="34"/>
      <c r="F8" s="91"/>
      <c r="G8" s="93"/>
      <c r="H8" s="94"/>
      <c r="I8" s="94"/>
    </row>
    <row r="9" ht="19.5" customHeight="1" spans="1:9">
      <c r="A9" s="22" t="s">
        <v>55</v>
      </c>
      <c r="B9" s="95"/>
      <c r="C9" s="95"/>
      <c r="D9" s="96"/>
      <c r="E9" s="97"/>
      <c r="F9" s="97"/>
      <c r="G9" s="93"/>
      <c r="H9" s="94"/>
      <c r="I9" s="94"/>
    </row>
    <row r="10" s="65" customFormat="1" customHeight="1" spans="1:9">
      <c r="A10" s="98" t="s">
        <v>422</v>
      </c>
      <c r="B10" s="65"/>
      <c r="C10" s="65"/>
      <c r="D10" s="99"/>
      <c r="E10" s="99"/>
      <c r="F10" s="99"/>
      <c r="G10" s="65"/>
      <c r="H10" s="65"/>
      <c r="I10" s="99"/>
    </row>
  </sheetData>
  <mergeCells count="10"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43"/>
      <c r="E2" s="43"/>
      <c r="F2" s="43"/>
      <c r="G2" s="43"/>
      <c r="K2" s="44" t="s">
        <v>423</v>
      </c>
    </row>
    <row r="3" ht="41.25" customHeight="1" spans="1:11">
      <c r="A3" s="45" t="str">
        <f>"2025"&amp;"年上级转移支付补助项目支出预算表"</f>
        <v>2025年上级转移支付补助项目支出预算表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ht="13.5" customHeight="1" spans="1:11">
      <c r="A4" s="46" t="str">
        <f>"单位名称："&amp;"昆明市晋宁区综合行政执法局执法一大队"</f>
        <v>单位名称：昆明市晋宁区综合行政执法局执法一大队</v>
      </c>
      <c r="B4" s="47"/>
      <c r="C4" s="47"/>
      <c r="D4" s="47"/>
      <c r="E4" s="47"/>
      <c r="F4" s="47"/>
      <c r="G4" s="47"/>
      <c r="H4" s="48"/>
      <c r="I4" s="48"/>
      <c r="J4" s="48"/>
      <c r="K4" s="49" t="s">
        <v>1</v>
      </c>
    </row>
    <row r="5" ht="21.75" customHeight="1" spans="1:11">
      <c r="A5" s="50" t="s">
        <v>250</v>
      </c>
      <c r="B5" s="50" t="s">
        <v>180</v>
      </c>
      <c r="C5" s="50" t="s">
        <v>251</v>
      </c>
      <c r="D5" s="51" t="s">
        <v>181</v>
      </c>
      <c r="E5" s="51" t="s">
        <v>182</v>
      </c>
      <c r="F5" s="51" t="s">
        <v>252</v>
      </c>
      <c r="G5" s="51" t="s">
        <v>253</v>
      </c>
      <c r="H5" s="66" t="s">
        <v>55</v>
      </c>
      <c r="I5" s="14" t="s">
        <v>424</v>
      </c>
      <c r="J5" s="15"/>
      <c r="K5" s="38"/>
    </row>
    <row r="6" ht="21.75" customHeight="1" spans="1:11">
      <c r="A6" s="52"/>
      <c r="B6" s="52"/>
      <c r="C6" s="52"/>
      <c r="D6" s="53"/>
      <c r="E6" s="53"/>
      <c r="F6" s="53"/>
      <c r="G6" s="53"/>
      <c r="H6" s="67"/>
      <c r="I6" s="51" t="s">
        <v>58</v>
      </c>
      <c r="J6" s="51" t="s">
        <v>59</v>
      </c>
      <c r="K6" s="51" t="s">
        <v>60</v>
      </c>
    </row>
    <row r="7" ht="40.5" customHeight="1" spans="1:11">
      <c r="A7" s="55"/>
      <c r="B7" s="55"/>
      <c r="C7" s="55"/>
      <c r="D7" s="56"/>
      <c r="E7" s="56"/>
      <c r="F7" s="56"/>
      <c r="G7" s="56"/>
      <c r="H7" s="57"/>
      <c r="I7" s="56" t="s">
        <v>57</v>
      </c>
      <c r="J7" s="56"/>
      <c r="K7" s="56"/>
    </row>
    <row r="8" ht="15" customHeight="1" spans="1:11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74">
        <v>10</v>
      </c>
      <c r="K8" s="74">
        <v>11</v>
      </c>
    </row>
    <row r="9" ht="18.75" customHeight="1" spans="1:11">
      <c r="A9" s="20"/>
      <c r="B9" s="34"/>
      <c r="C9" s="20"/>
      <c r="D9" s="20"/>
      <c r="E9" s="20"/>
      <c r="F9" s="20"/>
      <c r="G9" s="20"/>
      <c r="H9" s="68"/>
      <c r="I9" s="75"/>
      <c r="J9" s="75"/>
      <c r="K9" s="68"/>
    </row>
    <row r="10" ht="18.75" customHeight="1" spans="1:11">
      <c r="A10" s="69"/>
      <c r="B10" s="34"/>
      <c r="C10" s="34"/>
      <c r="D10" s="34"/>
      <c r="E10" s="34"/>
      <c r="F10" s="34"/>
      <c r="G10" s="34"/>
      <c r="H10" s="60"/>
      <c r="I10" s="60"/>
      <c r="J10" s="60"/>
      <c r="K10" s="68"/>
    </row>
    <row r="11" ht="18.75" customHeight="1" spans="1:11">
      <c r="A11" s="70" t="s">
        <v>168</v>
      </c>
      <c r="B11" s="71"/>
      <c r="C11" s="71"/>
      <c r="D11" s="71"/>
      <c r="E11" s="71"/>
      <c r="F11" s="71"/>
      <c r="G11" s="72"/>
      <c r="H11" s="60"/>
      <c r="I11" s="60"/>
      <c r="J11" s="60"/>
      <c r="K11" s="68"/>
    </row>
    <row r="12" s="65" customFormat="1" ht="12" customHeight="1" spans="1:10">
      <c r="A12" s="73" t="s">
        <v>425</v>
      </c>
      <c r="B12" s="73"/>
      <c r="C12" s="73"/>
      <c r="D12" s="73"/>
      <c r="E12" s="73"/>
      <c r="F12" s="65"/>
      <c r="G12" s="73"/>
      <c r="H12" s="65"/>
      <c r="I12" s="65"/>
      <c r="J12" s="73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43"/>
      <c r="G2" s="44" t="s">
        <v>426</v>
      </c>
    </row>
    <row r="3" ht="41.25" customHeight="1" spans="1:7">
      <c r="A3" s="45" t="str">
        <f>"2025"&amp;"年部门项目中期规划预算表"</f>
        <v>2025年部门项目中期规划预算表</v>
      </c>
      <c r="B3" s="45"/>
      <c r="C3" s="45"/>
      <c r="D3" s="45"/>
      <c r="E3" s="45"/>
      <c r="F3" s="45"/>
      <c r="G3" s="45"/>
    </row>
    <row r="4" ht="13.5" customHeight="1" spans="1:7">
      <c r="A4" s="46" t="str">
        <f>"单位名称："&amp;"昆明市晋宁区综合行政执法局执法一大队"</f>
        <v>单位名称：昆明市晋宁区综合行政执法局执法一大队</v>
      </c>
      <c r="B4" s="47"/>
      <c r="C4" s="47"/>
      <c r="D4" s="47"/>
      <c r="E4" s="48"/>
      <c r="F4" s="48"/>
      <c r="G4" s="49" t="s">
        <v>1</v>
      </c>
    </row>
    <row r="5" ht="21.75" customHeight="1" spans="1:7">
      <c r="A5" s="50" t="s">
        <v>251</v>
      </c>
      <c r="B5" s="50" t="s">
        <v>250</v>
      </c>
      <c r="C5" s="50" t="s">
        <v>180</v>
      </c>
      <c r="D5" s="51" t="s">
        <v>427</v>
      </c>
      <c r="E5" s="14" t="s">
        <v>58</v>
      </c>
      <c r="F5" s="15"/>
      <c r="G5" s="38"/>
    </row>
    <row r="6" ht="21.75" customHeight="1" spans="1:7">
      <c r="A6" s="52"/>
      <c r="B6" s="52"/>
      <c r="C6" s="52"/>
      <c r="D6" s="53"/>
      <c r="E6" s="54" t="str">
        <f>"2025"&amp;"年"</f>
        <v>2025年</v>
      </c>
      <c r="F6" s="51" t="str">
        <f>("2025"+1)&amp;"年"</f>
        <v>2026年</v>
      </c>
      <c r="G6" s="51" t="str">
        <f>("2025"+2)&amp;"年"</f>
        <v>2027年</v>
      </c>
    </row>
    <row r="7" ht="40.5" customHeight="1" spans="1:7">
      <c r="A7" s="55"/>
      <c r="B7" s="55"/>
      <c r="C7" s="55"/>
      <c r="D7" s="56"/>
      <c r="E7" s="57"/>
      <c r="F7" s="56" t="s">
        <v>57</v>
      </c>
      <c r="G7" s="56"/>
    </row>
    <row r="8" ht="15" customHeight="1" spans="1:7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</row>
    <row r="9" ht="17.25" customHeight="1" spans="1:7">
      <c r="A9" s="34" t="s">
        <v>70</v>
      </c>
      <c r="B9" s="59"/>
      <c r="C9" s="59"/>
      <c r="D9" s="34"/>
      <c r="E9" s="60">
        <v>485000</v>
      </c>
      <c r="F9" s="60"/>
      <c r="G9" s="60"/>
    </row>
    <row r="10" ht="18.75" customHeight="1" spans="1:7">
      <c r="A10" s="34"/>
      <c r="B10" s="34" t="s">
        <v>428</v>
      </c>
      <c r="C10" s="34" t="s">
        <v>258</v>
      </c>
      <c r="D10" s="34" t="s">
        <v>429</v>
      </c>
      <c r="E10" s="60">
        <v>15000</v>
      </c>
      <c r="F10" s="60"/>
      <c r="G10" s="60"/>
    </row>
    <row r="11" ht="18.75" customHeight="1" spans="1:7">
      <c r="A11" s="61"/>
      <c r="B11" s="34" t="s">
        <v>430</v>
      </c>
      <c r="C11" s="34" t="s">
        <v>261</v>
      </c>
      <c r="D11" s="34" t="s">
        <v>429</v>
      </c>
      <c r="E11" s="60">
        <v>30000</v>
      </c>
      <c r="F11" s="60"/>
      <c r="G11" s="60"/>
    </row>
    <row r="12" ht="18.75" customHeight="1" spans="1:7">
      <c r="A12" s="61"/>
      <c r="B12" s="34" t="s">
        <v>430</v>
      </c>
      <c r="C12" s="34" t="s">
        <v>263</v>
      </c>
      <c r="D12" s="34" t="s">
        <v>429</v>
      </c>
      <c r="E12" s="60">
        <v>100000</v>
      </c>
      <c r="F12" s="60"/>
      <c r="G12" s="60"/>
    </row>
    <row r="13" ht="18.75" customHeight="1" spans="1:7">
      <c r="A13" s="61"/>
      <c r="B13" s="34" t="s">
        <v>430</v>
      </c>
      <c r="C13" s="34" t="s">
        <v>265</v>
      </c>
      <c r="D13" s="34" t="s">
        <v>429</v>
      </c>
      <c r="E13" s="60">
        <v>100000</v>
      </c>
      <c r="F13" s="60"/>
      <c r="G13" s="60"/>
    </row>
    <row r="14" ht="18.75" customHeight="1" spans="1:7">
      <c r="A14" s="61"/>
      <c r="B14" s="34" t="s">
        <v>430</v>
      </c>
      <c r="C14" s="34" t="s">
        <v>267</v>
      </c>
      <c r="D14" s="34" t="s">
        <v>429</v>
      </c>
      <c r="E14" s="60">
        <v>40000</v>
      </c>
      <c r="F14" s="60"/>
      <c r="G14" s="60"/>
    </row>
    <row r="15" ht="18.75" customHeight="1" spans="1:7">
      <c r="A15" s="61"/>
      <c r="B15" s="34" t="s">
        <v>430</v>
      </c>
      <c r="C15" s="34" t="s">
        <v>271</v>
      </c>
      <c r="D15" s="34" t="s">
        <v>429</v>
      </c>
      <c r="E15" s="60">
        <v>100000</v>
      </c>
      <c r="F15" s="60"/>
      <c r="G15" s="60"/>
    </row>
    <row r="16" ht="18.75" customHeight="1" spans="1:7">
      <c r="A16" s="61"/>
      <c r="B16" s="34" t="s">
        <v>430</v>
      </c>
      <c r="C16" s="34" t="s">
        <v>273</v>
      </c>
      <c r="D16" s="34" t="s">
        <v>429</v>
      </c>
      <c r="E16" s="60">
        <v>100000</v>
      </c>
      <c r="F16" s="60"/>
      <c r="G16" s="60"/>
    </row>
    <row r="17" ht="18.75" customHeight="1" spans="1:7">
      <c r="A17" s="62" t="s">
        <v>55</v>
      </c>
      <c r="B17" s="63" t="s">
        <v>431</v>
      </c>
      <c r="C17" s="63"/>
      <c r="D17" s="64"/>
      <c r="E17" s="60">
        <v>485000</v>
      </c>
      <c r="F17" s="60"/>
      <c r="G17" s="60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19" sqref="$A19:$XFD19"/>
    </sheetView>
  </sheetViews>
  <sheetFormatPr defaultColWidth="8.625" defaultRowHeight="14.25" customHeight="1"/>
  <cols>
    <col min="1" max="1" width="18.125" customWidth="1"/>
    <col min="2" max="2" width="23.37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/>
      <c r="B2" s="3"/>
      <c r="C2" s="3"/>
      <c r="D2" s="3"/>
      <c r="E2" s="3"/>
      <c r="F2" s="3"/>
      <c r="G2" s="3"/>
      <c r="H2" s="3"/>
      <c r="I2" s="3"/>
      <c r="J2" s="37" t="s">
        <v>432</v>
      </c>
    </row>
    <row r="3" ht="41.25" customHeight="1" spans="1:10">
      <c r="A3" s="3" t="str">
        <f>"2025"&amp;"年部门整体支出绩效目标表"</f>
        <v>2025年部门整体支出绩效目标表</v>
      </c>
      <c r="B3" s="4"/>
      <c r="C3" s="4"/>
      <c r="D3" s="4"/>
      <c r="E3" s="4"/>
      <c r="F3" s="4"/>
      <c r="G3" s="4"/>
      <c r="H3" s="4"/>
      <c r="I3" s="4"/>
      <c r="J3" s="4"/>
    </row>
    <row r="4" ht="17.25" customHeight="1" spans="1:10">
      <c r="A4" s="5" t="str">
        <f>"单位名称："&amp;"昆明市晋宁区综合行政执法局执法一大队"</f>
        <v>单位名称：昆明市晋宁区综合行政执法局执法一大队</v>
      </c>
      <c r="B4" s="5"/>
      <c r="C4" s="6"/>
      <c r="D4" s="7"/>
      <c r="E4" s="7"/>
      <c r="F4" s="7"/>
      <c r="G4" s="7"/>
      <c r="H4" s="7"/>
      <c r="I4" s="7"/>
      <c r="J4" s="230" t="s">
        <v>1</v>
      </c>
    </row>
    <row r="5" ht="30" customHeight="1" spans="1:10">
      <c r="A5" s="8" t="s">
        <v>433</v>
      </c>
      <c r="B5" s="9"/>
      <c r="C5" s="10"/>
      <c r="D5" s="10"/>
      <c r="E5" s="11"/>
      <c r="F5" s="12" t="s">
        <v>434</v>
      </c>
      <c r="G5" s="11"/>
      <c r="H5" s="13"/>
      <c r="I5" s="10"/>
      <c r="J5" s="11"/>
    </row>
    <row r="6" ht="32.25" customHeight="1" spans="1:10">
      <c r="A6" s="14" t="s">
        <v>435</v>
      </c>
      <c r="B6" s="15"/>
      <c r="C6" s="15"/>
      <c r="D6" s="15"/>
      <c r="E6" s="15"/>
      <c r="F6" s="15"/>
      <c r="G6" s="15"/>
      <c r="H6" s="15"/>
      <c r="I6" s="38"/>
      <c r="J6" s="39" t="s">
        <v>436</v>
      </c>
    </row>
    <row r="7" ht="99.75" customHeight="1" spans="1:10">
      <c r="A7" s="16" t="s">
        <v>437</v>
      </c>
      <c r="B7" s="17" t="s">
        <v>438</v>
      </c>
      <c r="C7" s="18"/>
      <c r="D7" s="18"/>
      <c r="E7" s="18"/>
      <c r="F7" s="18"/>
      <c r="G7" s="18"/>
      <c r="H7" s="18"/>
      <c r="I7" s="18"/>
      <c r="J7" s="40" t="s">
        <v>439</v>
      </c>
    </row>
    <row r="8" ht="99.75" customHeight="1" spans="1:10">
      <c r="A8" s="16"/>
      <c r="B8" s="17" t="str">
        <f>"总体绩效目标（"&amp;"2025"&amp;"-"&amp;("2025"+2)&amp;"年期间）"</f>
        <v>总体绩效目标（2025-2027年期间）</v>
      </c>
      <c r="C8" s="18"/>
      <c r="D8" s="18"/>
      <c r="E8" s="18"/>
      <c r="F8" s="18"/>
      <c r="G8" s="18"/>
      <c r="H8" s="18"/>
      <c r="I8" s="18"/>
      <c r="J8" s="40" t="s">
        <v>440</v>
      </c>
    </row>
    <row r="9" ht="75" customHeight="1" spans="1:10">
      <c r="A9" s="17" t="s">
        <v>441</v>
      </c>
      <c r="B9" s="19" t="str">
        <f>"预算年度（"&amp;"2025"&amp;"年）绩效目标"</f>
        <v>预算年度（2025年）绩效目标</v>
      </c>
      <c r="C9" s="20"/>
      <c r="D9" s="20"/>
      <c r="E9" s="20"/>
      <c r="F9" s="20"/>
      <c r="G9" s="20"/>
      <c r="H9" s="20"/>
      <c r="I9" s="20"/>
      <c r="J9" s="41" t="s">
        <v>442</v>
      </c>
    </row>
    <row r="10" ht="32.25" customHeight="1" spans="1:10">
      <c r="A10" s="21" t="s">
        <v>443</v>
      </c>
      <c r="B10" s="21"/>
      <c r="C10" s="21"/>
      <c r="D10" s="21"/>
      <c r="E10" s="21"/>
      <c r="F10" s="21"/>
      <c r="G10" s="21"/>
      <c r="H10" s="21"/>
      <c r="I10" s="21"/>
      <c r="J10" s="21"/>
    </row>
    <row r="11" ht="32.25" customHeight="1" spans="1:10">
      <c r="A11" s="17" t="s">
        <v>444</v>
      </c>
      <c r="B11" s="17"/>
      <c r="C11" s="16" t="s">
        <v>445</v>
      </c>
      <c r="D11" s="16"/>
      <c r="E11" s="16"/>
      <c r="F11" s="16" t="s">
        <v>446</v>
      </c>
      <c r="G11" s="16"/>
      <c r="H11" s="16" t="s">
        <v>447</v>
      </c>
      <c r="I11" s="16"/>
      <c r="J11" s="16"/>
    </row>
    <row r="12" ht="32.25" customHeight="1" spans="1:10">
      <c r="A12" s="17"/>
      <c r="B12" s="17"/>
      <c r="C12" s="16"/>
      <c r="D12" s="16"/>
      <c r="E12" s="16"/>
      <c r="F12" s="16"/>
      <c r="G12" s="16"/>
      <c r="H12" s="17" t="s">
        <v>448</v>
      </c>
      <c r="I12" s="17" t="s">
        <v>449</v>
      </c>
      <c r="J12" s="17" t="s">
        <v>450</v>
      </c>
    </row>
    <row r="13" ht="24" customHeight="1" spans="1:10">
      <c r="A13" s="22" t="s">
        <v>55</v>
      </c>
      <c r="B13" s="23"/>
      <c r="C13" s="23"/>
      <c r="D13" s="23"/>
      <c r="E13" s="23"/>
      <c r="F13" s="23"/>
      <c r="G13" s="24"/>
      <c r="H13" s="25"/>
      <c r="I13" s="25"/>
      <c r="J13" s="25"/>
    </row>
    <row r="14" ht="34.5" customHeight="1" spans="1:10">
      <c r="A14" s="18"/>
      <c r="B14" s="26"/>
      <c r="C14" s="18"/>
      <c r="D14" s="26"/>
      <c r="E14" s="26"/>
      <c r="F14" s="26"/>
      <c r="G14" s="26"/>
      <c r="H14" s="27"/>
      <c r="I14" s="27"/>
      <c r="J14" s="27"/>
    </row>
    <row r="15" ht="32.25" customHeight="1" spans="1:10">
      <c r="A15" s="21" t="s">
        <v>451</v>
      </c>
      <c r="B15" s="21"/>
      <c r="C15" s="21"/>
      <c r="D15" s="21"/>
      <c r="E15" s="21"/>
      <c r="F15" s="21"/>
      <c r="G15" s="21"/>
      <c r="H15" s="21"/>
      <c r="I15" s="21"/>
      <c r="J15" s="21"/>
    </row>
    <row r="16" ht="32.25" customHeight="1" spans="1:10">
      <c r="A16" s="28" t="s">
        <v>452</v>
      </c>
      <c r="B16" s="28"/>
      <c r="C16" s="28"/>
      <c r="D16" s="28"/>
      <c r="E16" s="28"/>
      <c r="F16" s="28"/>
      <c r="G16" s="28"/>
      <c r="H16" s="29" t="s">
        <v>453</v>
      </c>
      <c r="I16" s="42" t="s">
        <v>283</v>
      </c>
      <c r="J16" s="29" t="s">
        <v>454</v>
      </c>
    </row>
    <row r="17" ht="36" customHeight="1" spans="1:10">
      <c r="A17" s="30" t="s">
        <v>276</v>
      </c>
      <c r="B17" s="30" t="s">
        <v>455</v>
      </c>
      <c r="C17" s="31" t="s">
        <v>278</v>
      </c>
      <c r="D17" s="31" t="s">
        <v>279</v>
      </c>
      <c r="E17" s="31" t="s">
        <v>280</v>
      </c>
      <c r="F17" s="31" t="s">
        <v>281</v>
      </c>
      <c r="G17" s="31" t="s">
        <v>282</v>
      </c>
      <c r="H17" s="32"/>
      <c r="I17" s="32"/>
      <c r="J17" s="32"/>
    </row>
    <row r="18" ht="32.25" customHeight="1" spans="1:10">
      <c r="A18" s="33"/>
      <c r="B18" s="33"/>
      <c r="C18" s="34"/>
      <c r="D18" s="33"/>
      <c r="E18" s="33"/>
      <c r="F18" s="33"/>
      <c r="G18" s="33"/>
      <c r="H18" s="35"/>
      <c r="I18" s="20"/>
      <c r="J18" s="35"/>
    </row>
    <row r="19" s="1" customFormat="1" customHeight="1" spans="1:5">
      <c r="A19" s="36" t="s">
        <v>456</v>
      </c>
      <c r="B19" s="36"/>
      <c r="C19" s="36"/>
      <c r="D19" s="36"/>
      <c r="E19" s="36"/>
    </row>
  </sheetData>
  <mergeCells count="23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H11:J11"/>
    <mergeCell ref="A13:G13"/>
    <mergeCell ref="A14:B14"/>
    <mergeCell ref="C14:G14"/>
    <mergeCell ref="A15:J15"/>
    <mergeCell ref="A16:G16"/>
    <mergeCell ref="A19:E19"/>
    <mergeCell ref="A7:A8"/>
    <mergeCell ref="H16:H17"/>
    <mergeCell ref="I16:I17"/>
    <mergeCell ref="J16:J17"/>
    <mergeCell ref="A11:B12"/>
    <mergeCell ref="C11:G12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9" sqref="C9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101" t="s">
        <v>52</v>
      </c>
    </row>
    <row r="3" ht="41.25" customHeight="1" spans="1:1">
      <c r="A3" s="79" t="str">
        <f>"2025"&amp;"年部门收入预算表"</f>
        <v>2025年部门收入预算表</v>
      </c>
    </row>
    <row r="4" ht="17.25" customHeight="1" spans="1:19">
      <c r="A4" s="82" t="str">
        <f>"单位名称："&amp;"昆明市晋宁区综合行政执法局执法一大队"</f>
        <v>单位名称：昆明市晋宁区综合行政执法局执法一大队</v>
      </c>
      <c r="S4" s="84" t="s">
        <v>1</v>
      </c>
    </row>
    <row r="5" ht="21.75" customHeight="1" spans="1:19">
      <c r="A5" s="216" t="s">
        <v>53</v>
      </c>
      <c r="B5" s="217" t="s">
        <v>54</v>
      </c>
      <c r="C5" s="217" t="s">
        <v>55</v>
      </c>
      <c r="D5" s="218" t="s">
        <v>56</v>
      </c>
      <c r="E5" s="218"/>
      <c r="F5" s="218"/>
      <c r="G5" s="218"/>
      <c r="H5" s="218"/>
      <c r="I5" s="166"/>
      <c r="J5" s="218"/>
      <c r="K5" s="218"/>
      <c r="L5" s="218"/>
      <c r="M5" s="218"/>
      <c r="N5" s="224"/>
      <c r="O5" s="218" t="s">
        <v>45</v>
      </c>
      <c r="P5" s="218"/>
      <c r="Q5" s="218"/>
      <c r="R5" s="218"/>
      <c r="S5" s="224"/>
    </row>
    <row r="6" ht="27" customHeight="1" spans="1:19">
      <c r="A6" s="219"/>
      <c r="B6" s="220"/>
      <c r="C6" s="220"/>
      <c r="D6" s="220" t="s">
        <v>57</v>
      </c>
      <c r="E6" s="220" t="s">
        <v>58</v>
      </c>
      <c r="F6" s="220" t="s">
        <v>59</v>
      </c>
      <c r="G6" s="220" t="s">
        <v>60</v>
      </c>
      <c r="H6" s="220" t="s">
        <v>61</v>
      </c>
      <c r="I6" s="225" t="s">
        <v>62</v>
      </c>
      <c r="J6" s="226"/>
      <c r="K6" s="226"/>
      <c r="L6" s="226"/>
      <c r="M6" s="226"/>
      <c r="N6" s="227"/>
      <c r="O6" s="220" t="s">
        <v>57</v>
      </c>
      <c r="P6" s="220" t="s">
        <v>58</v>
      </c>
      <c r="Q6" s="220" t="s">
        <v>59</v>
      </c>
      <c r="R6" s="220" t="s">
        <v>60</v>
      </c>
      <c r="S6" s="220" t="s">
        <v>63</v>
      </c>
    </row>
    <row r="7" ht="30" customHeight="1" spans="1:19">
      <c r="A7" s="221"/>
      <c r="B7" s="142"/>
      <c r="C7" s="151"/>
      <c r="D7" s="151"/>
      <c r="E7" s="151"/>
      <c r="F7" s="151"/>
      <c r="G7" s="151"/>
      <c r="H7" s="151"/>
      <c r="I7" s="106" t="s">
        <v>57</v>
      </c>
      <c r="J7" s="227" t="s">
        <v>64</v>
      </c>
      <c r="K7" s="227" t="s">
        <v>65</v>
      </c>
      <c r="L7" s="227" t="s">
        <v>66</v>
      </c>
      <c r="M7" s="227" t="s">
        <v>67</v>
      </c>
      <c r="N7" s="227" t="s">
        <v>68</v>
      </c>
      <c r="O7" s="228"/>
      <c r="P7" s="228"/>
      <c r="Q7" s="228"/>
      <c r="R7" s="228"/>
      <c r="S7" s="151"/>
    </row>
    <row r="8" ht="15" customHeight="1" spans="1:19">
      <c r="A8" s="222">
        <v>1</v>
      </c>
      <c r="B8" s="222">
        <v>2</v>
      </c>
      <c r="C8" s="222">
        <v>3</v>
      </c>
      <c r="D8" s="222">
        <v>4</v>
      </c>
      <c r="E8" s="222">
        <v>5</v>
      </c>
      <c r="F8" s="222">
        <v>6</v>
      </c>
      <c r="G8" s="222">
        <v>7</v>
      </c>
      <c r="H8" s="222">
        <v>8</v>
      </c>
      <c r="I8" s="106">
        <v>9</v>
      </c>
      <c r="J8" s="222">
        <v>10</v>
      </c>
      <c r="K8" s="222">
        <v>11</v>
      </c>
      <c r="L8" s="222">
        <v>12</v>
      </c>
      <c r="M8" s="222">
        <v>13</v>
      </c>
      <c r="N8" s="222">
        <v>14</v>
      </c>
      <c r="O8" s="222">
        <v>15</v>
      </c>
      <c r="P8" s="222">
        <v>16</v>
      </c>
      <c r="Q8" s="222">
        <v>17</v>
      </c>
      <c r="R8" s="222">
        <v>18</v>
      </c>
      <c r="S8" s="222">
        <v>19</v>
      </c>
    </row>
    <row r="9" ht="18" customHeight="1" spans="1:19">
      <c r="A9" s="34" t="s">
        <v>69</v>
      </c>
      <c r="B9" s="34" t="s">
        <v>70</v>
      </c>
      <c r="C9" s="115">
        <v>3007872.98</v>
      </c>
      <c r="D9" s="115">
        <v>3007872.98</v>
      </c>
      <c r="E9" s="115">
        <v>3007872.98</v>
      </c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18" customHeight="1" spans="1:19">
      <c r="A10" s="87" t="s">
        <v>55</v>
      </c>
      <c r="B10" s="223"/>
      <c r="C10" s="115">
        <v>3007872.98</v>
      </c>
      <c r="D10" s="115">
        <v>3007872.98</v>
      </c>
      <c r="E10" s="115">
        <v>3007872.98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C9" sqref="C9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84" t="s">
        <v>71</v>
      </c>
    </row>
    <row r="3" ht="41.25" customHeight="1" spans="1:1">
      <c r="A3" s="79" t="str">
        <f>"2025"&amp;"年部门支出预算表"</f>
        <v>2025年部门支出预算表</v>
      </c>
    </row>
    <row r="4" ht="17.25" customHeight="1" spans="1:15">
      <c r="A4" s="82" t="str">
        <f>"单位名称："&amp;"昆明市晋宁区综合行政执法局执法一大队"</f>
        <v>单位名称：昆明市晋宁区综合行政执法局执法一大队</v>
      </c>
      <c r="O4" s="84" t="s">
        <v>1</v>
      </c>
    </row>
    <row r="5" ht="27" customHeight="1" spans="1:15">
      <c r="A5" s="202" t="s">
        <v>72</v>
      </c>
      <c r="B5" s="202" t="s">
        <v>73</v>
      </c>
      <c r="C5" s="202" t="s">
        <v>55</v>
      </c>
      <c r="D5" s="203" t="s">
        <v>58</v>
      </c>
      <c r="E5" s="204"/>
      <c r="F5" s="205"/>
      <c r="G5" s="206" t="s">
        <v>59</v>
      </c>
      <c r="H5" s="206" t="s">
        <v>60</v>
      </c>
      <c r="I5" s="206" t="s">
        <v>74</v>
      </c>
      <c r="J5" s="203" t="s">
        <v>62</v>
      </c>
      <c r="K5" s="204"/>
      <c r="L5" s="204"/>
      <c r="M5" s="204"/>
      <c r="N5" s="213"/>
      <c r="O5" s="214"/>
    </row>
    <row r="6" ht="42" customHeight="1" spans="1:15">
      <c r="A6" s="207"/>
      <c r="B6" s="207"/>
      <c r="C6" s="208"/>
      <c r="D6" s="209" t="s">
        <v>57</v>
      </c>
      <c r="E6" s="209" t="s">
        <v>75</v>
      </c>
      <c r="F6" s="209" t="s">
        <v>76</v>
      </c>
      <c r="G6" s="208"/>
      <c r="H6" s="208"/>
      <c r="I6" s="215"/>
      <c r="J6" s="209" t="s">
        <v>57</v>
      </c>
      <c r="K6" s="196" t="s">
        <v>77</v>
      </c>
      <c r="L6" s="196" t="s">
        <v>78</v>
      </c>
      <c r="M6" s="196" t="s">
        <v>79</v>
      </c>
      <c r="N6" s="196" t="s">
        <v>80</v>
      </c>
      <c r="O6" s="196" t="s">
        <v>81</v>
      </c>
    </row>
    <row r="7" ht="18" customHeight="1" spans="1:15">
      <c r="A7" s="90" t="s">
        <v>82</v>
      </c>
      <c r="B7" s="90" t="s">
        <v>83</v>
      </c>
      <c r="C7" s="90" t="s">
        <v>84</v>
      </c>
      <c r="D7" s="91" t="s">
        <v>85</v>
      </c>
      <c r="E7" s="91" t="s">
        <v>86</v>
      </c>
      <c r="F7" s="91" t="s">
        <v>87</v>
      </c>
      <c r="G7" s="91" t="s">
        <v>88</v>
      </c>
      <c r="H7" s="91" t="s">
        <v>89</v>
      </c>
      <c r="I7" s="91" t="s">
        <v>90</v>
      </c>
      <c r="J7" s="91" t="s">
        <v>91</v>
      </c>
      <c r="K7" s="91" t="s">
        <v>92</v>
      </c>
      <c r="L7" s="91" t="s">
        <v>93</v>
      </c>
      <c r="M7" s="91" t="s">
        <v>94</v>
      </c>
      <c r="N7" s="90" t="s">
        <v>95</v>
      </c>
      <c r="O7" s="91" t="s">
        <v>96</v>
      </c>
    </row>
    <row r="8" ht="21" customHeight="1" spans="1:15">
      <c r="A8" s="92" t="s">
        <v>97</v>
      </c>
      <c r="B8" s="92" t="s">
        <v>98</v>
      </c>
      <c r="C8" s="115">
        <v>161261.76</v>
      </c>
      <c r="D8" s="115">
        <v>161261.76</v>
      </c>
      <c r="E8" s="115">
        <v>161261.76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ht="21" customHeight="1" spans="1:15">
      <c r="A9" s="210" t="s">
        <v>99</v>
      </c>
      <c r="B9" s="210" t="s">
        <v>100</v>
      </c>
      <c r="C9" s="115">
        <v>161261.76</v>
      </c>
      <c r="D9" s="115">
        <v>161261.76</v>
      </c>
      <c r="E9" s="115">
        <v>161261.76</v>
      </c>
      <c r="F9" s="115"/>
      <c r="G9" s="115"/>
      <c r="H9" s="115"/>
      <c r="I9" s="115"/>
      <c r="J9" s="115"/>
      <c r="K9" s="115"/>
      <c r="L9" s="115"/>
      <c r="M9" s="115"/>
      <c r="N9" s="115"/>
      <c r="O9" s="115"/>
    </row>
    <row r="10" ht="21" customHeight="1" spans="1:15">
      <c r="A10" s="211" t="s">
        <v>101</v>
      </c>
      <c r="B10" s="211" t="s">
        <v>102</v>
      </c>
      <c r="C10" s="115">
        <v>91800</v>
      </c>
      <c r="D10" s="115">
        <v>91800</v>
      </c>
      <c r="E10" s="115">
        <v>91800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ht="21" customHeight="1" spans="1:15">
      <c r="A11" s="211" t="s">
        <v>103</v>
      </c>
      <c r="B11" s="211" t="s">
        <v>104</v>
      </c>
      <c r="C11" s="115">
        <v>69461.76</v>
      </c>
      <c r="D11" s="115">
        <v>69461.76</v>
      </c>
      <c r="E11" s="115">
        <v>69461.76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</row>
    <row r="12" ht="21" customHeight="1" spans="1:15">
      <c r="A12" s="92" t="s">
        <v>105</v>
      </c>
      <c r="B12" s="92" t="s">
        <v>106</v>
      </c>
      <c r="C12" s="115">
        <v>87356.18</v>
      </c>
      <c r="D12" s="115">
        <v>87356.18</v>
      </c>
      <c r="E12" s="115">
        <v>87356.18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ht="21" customHeight="1" spans="1:15">
      <c r="A13" s="210" t="s">
        <v>107</v>
      </c>
      <c r="B13" s="210" t="s">
        <v>108</v>
      </c>
      <c r="C13" s="115">
        <v>87356.18</v>
      </c>
      <c r="D13" s="115">
        <v>87356.18</v>
      </c>
      <c r="E13" s="115">
        <v>87356.18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ht="21" customHeight="1" spans="1:15">
      <c r="A14" s="211" t="s">
        <v>109</v>
      </c>
      <c r="B14" s="211" t="s">
        <v>110</v>
      </c>
      <c r="C14" s="115">
        <v>34296.74</v>
      </c>
      <c r="D14" s="115">
        <v>34296.74</v>
      </c>
      <c r="E14" s="115">
        <v>34296.74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5"/>
    </row>
    <row r="15" ht="21" customHeight="1" spans="1:15">
      <c r="A15" s="211" t="s">
        <v>111</v>
      </c>
      <c r="B15" s="211" t="s">
        <v>112</v>
      </c>
      <c r="C15" s="115">
        <v>47110.8</v>
      </c>
      <c r="D15" s="115">
        <v>47110.8</v>
      </c>
      <c r="E15" s="115">
        <v>47110.8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ht="21" customHeight="1" spans="1:15">
      <c r="A16" s="211" t="s">
        <v>113</v>
      </c>
      <c r="B16" s="211" t="s">
        <v>114</v>
      </c>
      <c r="C16" s="115">
        <v>5948.64</v>
      </c>
      <c r="D16" s="115">
        <v>5948.64</v>
      </c>
      <c r="E16" s="115">
        <v>5948.64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</row>
    <row r="17" ht="21" customHeight="1" spans="1:15">
      <c r="A17" s="92" t="s">
        <v>115</v>
      </c>
      <c r="B17" s="92" t="s">
        <v>116</v>
      </c>
      <c r="C17" s="115">
        <v>2682630.72</v>
      </c>
      <c r="D17" s="115">
        <v>2682630.72</v>
      </c>
      <c r="E17" s="115">
        <v>2197630.72</v>
      </c>
      <c r="F17" s="115">
        <v>485000</v>
      </c>
      <c r="G17" s="115"/>
      <c r="H17" s="115"/>
      <c r="I17" s="115"/>
      <c r="J17" s="115"/>
      <c r="K17" s="115"/>
      <c r="L17" s="115"/>
      <c r="M17" s="115"/>
      <c r="N17" s="115"/>
      <c r="O17" s="115"/>
    </row>
    <row r="18" ht="21" customHeight="1" spans="1:15">
      <c r="A18" s="210" t="s">
        <v>117</v>
      </c>
      <c r="B18" s="210" t="s">
        <v>118</v>
      </c>
      <c r="C18" s="115">
        <v>2667630.72</v>
      </c>
      <c r="D18" s="115">
        <v>2667630.72</v>
      </c>
      <c r="E18" s="115">
        <v>2197630.72</v>
      </c>
      <c r="F18" s="115">
        <v>470000</v>
      </c>
      <c r="G18" s="115"/>
      <c r="H18" s="115"/>
      <c r="I18" s="115"/>
      <c r="J18" s="115"/>
      <c r="K18" s="115"/>
      <c r="L18" s="115"/>
      <c r="M18" s="115"/>
      <c r="N18" s="115"/>
      <c r="O18" s="115"/>
    </row>
    <row r="19" ht="21" customHeight="1" spans="1:15">
      <c r="A19" s="211" t="s">
        <v>119</v>
      </c>
      <c r="B19" s="211" t="s">
        <v>120</v>
      </c>
      <c r="C19" s="115">
        <v>2667630.72</v>
      </c>
      <c r="D19" s="115">
        <v>2667630.72</v>
      </c>
      <c r="E19" s="115">
        <v>2197630.72</v>
      </c>
      <c r="F19" s="115">
        <v>470000</v>
      </c>
      <c r="G19" s="115"/>
      <c r="H19" s="115"/>
      <c r="I19" s="115"/>
      <c r="J19" s="115"/>
      <c r="K19" s="115"/>
      <c r="L19" s="115"/>
      <c r="M19" s="115"/>
      <c r="N19" s="115"/>
      <c r="O19" s="115"/>
    </row>
    <row r="20" ht="21" customHeight="1" spans="1:15">
      <c r="A20" s="210" t="s">
        <v>121</v>
      </c>
      <c r="B20" s="210" t="s">
        <v>122</v>
      </c>
      <c r="C20" s="115">
        <v>15000</v>
      </c>
      <c r="D20" s="115">
        <v>15000</v>
      </c>
      <c r="E20" s="115"/>
      <c r="F20" s="115">
        <v>15000</v>
      </c>
      <c r="G20" s="115"/>
      <c r="H20" s="115"/>
      <c r="I20" s="115"/>
      <c r="J20" s="115"/>
      <c r="K20" s="115"/>
      <c r="L20" s="115"/>
      <c r="M20" s="115"/>
      <c r="N20" s="115"/>
      <c r="O20" s="115"/>
    </row>
    <row r="21" ht="21" customHeight="1" spans="1:15">
      <c r="A21" s="211" t="s">
        <v>123</v>
      </c>
      <c r="B21" s="211" t="s">
        <v>122</v>
      </c>
      <c r="C21" s="115">
        <v>15000</v>
      </c>
      <c r="D21" s="115">
        <v>15000</v>
      </c>
      <c r="E21" s="115"/>
      <c r="F21" s="115">
        <v>15000</v>
      </c>
      <c r="G21" s="115"/>
      <c r="H21" s="115"/>
      <c r="I21" s="115"/>
      <c r="J21" s="115"/>
      <c r="K21" s="115"/>
      <c r="L21" s="115"/>
      <c r="M21" s="115"/>
      <c r="N21" s="115"/>
      <c r="O21" s="115"/>
    </row>
    <row r="22" ht="21" customHeight="1" spans="1:15">
      <c r="A22" s="92" t="s">
        <v>124</v>
      </c>
      <c r="B22" s="92" t="s">
        <v>125</v>
      </c>
      <c r="C22" s="115">
        <v>76624.32</v>
      </c>
      <c r="D22" s="115">
        <v>76624.32</v>
      </c>
      <c r="E22" s="115">
        <v>76624.32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</row>
    <row r="23" ht="21" customHeight="1" spans="1:15">
      <c r="A23" s="210" t="s">
        <v>126</v>
      </c>
      <c r="B23" s="210" t="s">
        <v>127</v>
      </c>
      <c r="C23" s="115">
        <v>76624.32</v>
      </c>
      <c r="D23" s="115">
        <v>76624.32</v>
      </c>
      <c r="E23" s="115">
        <v>76624.32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</row>
    <row r="24" ht="21" customHeight="1" spans="1:15">
      <c r="A24" s="211" t="s">
        <v>128</v>
      </c>
      <c r="B24" s="211" t="s">
        <v>129</v>
      </c>
      <c r="C24" s="115">
        <v>76624.32</v>
      </c>
      <c r="D24" s="115">
        <v>76624.32</v>
      </c>
      <c r="E24" s="115">
        <v>76624.32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ht="21" customHeight="1" spans="1:15">
      <c r="A25" s="212" t="s">
        <v>55</v>
      </c>
      <c r="B25" s="72"/>
      <c r="C25" s="115">
        <v>3007872.98</v>
      </c>
      <c r="D25" s="115">
        <v>3007872.98</v>
      </c>
      <c r="E25" s="115">
        <v>2522872.98</v>
      </c>
      <c r="F25" s="115">
        <v>485000</v>
      </c>
      <c r="G25" s="115"/>
      <c r="H25" s="115"/>
      <c r="I25" s="115"/>
      <c r="J25" s="115"/>
      <c r="K25" s="115"/>
      <c r="L25" s="115"/>
      <c r="M25" s="115"/>
      <c r="N25" s="115"/>
      <c r="O25" s="115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9" sqref="C9"/>
    </sheetView>
  </sheetViews>
  <sheetFormatPr defaultColWidth="8.625" defaultRowHeight="12.75" customHeight="1" outlineLevelCol="3"/>
  <cols>
    <col min="1" max="4" width="35.625" customWidth="1"/>
  </cols>
  <sheetData>
    <row r="1" customHeight="1" spans="1:4">
      <c r="A1" s="2"/>
      <c r="B1" s="2"/>
      <c r="C1" s="2"/>
      <c r="D1" s="2"/>
    </row>
    <row r="2" ht="15" customHeight="1" spans="1:4">
      <c r="A2" s="80"/>
      <c r="B2" s="84"/>
      <c r="C2" s="84"/>
      <c r="D2" s="84" t="s">
        <v>130</v>
      </c>
    </row>
    <row r="3" ht="41.25" customHeight="1" spans="1:1">
      <c r="A3" s="79" t="str">
        <f>"2025"&amp;"年部门财政拨款收支预算总表"</f>
        <v>2025年部门财政拨款收支预算总表</v>
      </c>
    </row>
    <row r="4" ht="17.25" customHeight="1" spans="1:4">
      <c r="A4" s="82" t="str">
        <f>"单位名称："&amp;"昆明市晋宁区综合行政执法局执法一大队"</f>
        <v>单位名称：昆明市晋宁区综合行政执法局执法一大队</v>
      </c>
      <c r="B4" s="195"/>
      <c r="D4" s="84" t="s">
        <v>1</v>
      </c>
    </row>
    <row r="5" ht="17.25" customHeight="1" spans="1:4">
      <c r="A5" s="196" t="s">
        <v>2</v>
      </c>
      <c r="B5" s="197"/>
      <c r="C5" s="196" t="s">
        <v>3</v>
      </c>
      <c r="D5" s="197"/>
    </row>
    <row r="6" ht="18.75" customHeight="1" spans="1:4">
      <c r="A6" s="196" t="s">
        <v>4</v>
      </c>
      <c r="B6" s="196" t="s">
        <v>5</v>
      </c>
      <c r="C6" s="196" t="s">
        <v>6</v>
      </c>
      <c r="D6" s="196" t="s">
        <v>5</v>
      </c>
    </row>
    <row r="7" ht="16.5" customHeight="1" spans="1:4">
      <c r="A7" s="198" t="s">
        <v>131</v>
      </c>
      <c r="B7" s="115">
        <v>3007872.98</v>
      </c>
      <c r="C7" s="198" t="s">
        <v>132</v>
      </c>
      <c r="D7" s="115">
        <v>3007872.98</v>
      </c>
    </row>
    <row r="8" ht="16.5" customHeight="1" spans="1:4">
      <c r="A8" s="198" t="s">
        <v>133</v>
      </c>
      <c r="B8" s="115">
        <v>3007872.98</v>
      </c>
      <c r="C8" s="198" t="s">
        <v>134</v>
      </c>
      <c r="D8" s="115"/>
    </row>
    <row r="9" ht="16.5" customHeight="1" spans="1:4">
      <c r="A9" s="198" t="s">
        <v>135</v>
      </c>
      <c r="B9" s="115"/>
      <c r="C9" s="198" t="s">
        <v>136</v>
      </c>
      <c r="D9" s="115"/>
    </row>
    <row r="10" ht="16.5" customHeight="1" spans="1:4">
      <c r="A10" s="198" t="s">
        <v>137</v>
      </c>
      <c r="B10" s="115"/>
      <c r="C10" s="198" t="s">
        <v>138</v>
      </c>
      <c r="D10" s="115"/>
    </row>
    <row r="11" ht="16.5" customHeight="1" spans="1:4">
      <c r="A11" s="198" t="s">
        <v>139</v>
      </c>
      <c r="B11" s="115"/>
      <c r="C11" s="198" t="s">
        <v>140</v>
      </c>
      <c r="D11" s="115"/>
    </row>
    <row r="12" ht="16.5" customHeight="1" spans="1:4">
      <c r="A12" s="198" t="s">
        <v>133</v>
      </c>
      <c r="B12" s="115"/>
      <c r="C12" s="198" t="s">
        <v>141</v>
      </c>
      <c r="D12" s="115"/>
    </row>
    <row r="13" ht="16.5" customHeight="1" spans="1:4">
      <c r="A13" s="23" t="s">
        <v>135</v>
      </c>
      <c r="B13" s="115"/>
      <c r="C13" s="105" t="s">
        <v>142</v>
      </c>
      <c r="D13" s="115"/>
    </row>
    <row r="14" ht="16.5" customHeight="1" spans="1:4">
      <c r="A14" s="23" t="s">
        <v>137</v>
      </c>
      <c r="B14" s="115"/>
      <c r="C14" s="105" t="s">
        <v>143</v>
      </c>
      <c r="D14" s="115"/>
    </row>
    <row r="15" ht="16.5" customHeight="1" spans="1:4">
      <c r="A15" s="199"/>
      <c r="B15" s="115"/>
      <c r="C15" s="105" t="s">
        <v>144</v>
      </c>
      <c r="D15" s="115">
        <v>161261.76</v>
      </c>
    </row>
    <row r="16" ht="16.5" customHeight="1" spans="1:4">
      <c r="A16" s="199"/>
      <c r="B16" s="115"/>
      <c r="C16" s="105" t="s">
        <v>145</v>
      </c>
      <c r="D16" s="115">
        <v>87356.18</v>
      </c>
    </row>
    <row r="17" ht="16.5" customHeight="1" spans="1:4">
      <c r="A17" s="199"/>
      <c r="B17" s="115"/>
      <c r="C17" s="105" t="s">
        <v>146</v>
      </c>
      <c r="D17" s="115"/>
    </row>
    <row r="18" ht="16.5" customHeight="1" spans="1:4">
      <c r="A18" s="199"/>
      <c r="B18" s="115"/>
      <c r="C18" s="105" t="s">
        <v>147</v>
      </c>
      <c r="D18" s="115">
        <v>2682630.72</v>
      </c>
    </row>
    <row r="19" ht="16.5" customHeight="1" spans="1:4">
      <c r="A19" s="199"/>
      <c r="B19" s="115"/>
      <c r="C19" s="105" t="s">
        <v>148</v>
      </c>
      <c r="D19" s="115"/>
    </row>
    <row r="20" ht="16.5" customHeight="1" spans="1:4">
      <c r="A20" s="199"/>
      <c r="B20" s="115"/>
      <c r="C20" s="105" t="s">
        <v>149</v>
      </c>
      <c r="D20" s="115"/>
    </row>
    <row r="21" ht="16.5" customHeight="1" spans="1:4">
      <c r="A21" s="199"/>
      <c r="B21" s="115"/>
      <c r="C21" s="105" t="s">
        <v>150</v>
      </c>
      <c r="D21" s="115"/>
    </row>
    <row r="22" ht="16.5" customHeight="1" spans="1:4">
      <c r="A22" s="199"/>
      <c r="B22" s="115"/>
      <c r="C22" s="105" t="s">
        <v>151</v>
      </c>
      <c r="D22" s="115"/>
    </row>
    <row r="23" ht="16.5" customHeight="1" spans="1:4">
      <c r="A23" s="199"/>
      <c r="B23" s="115"/>
      <c r="C23" s="105" t="s">
        <v>152</v>
      </c>
      <c r="D23" s="115"/>
    </row>
    <row r="24" ht="16.5" customHeight="1" spans="1:4">
      <c r="A24" s="199"/>
      <c r="B24" s="115"/>
      <c r="C24" s="105" t="s">
        <v>153</v>
      </c>
      <c r="D24" s="115"/>
    </row>
    <row r="25" ht="16.5" customHeight="1" spans="1:4">
      <c r="A25" s="199"/>
      <c r="B25" s="115"/>
      <c r="C25" s="105" t="s">
        <v>154</v>
      </c>
      <c r="D25" s="115"/>
    </row>
    <row r="26" ht="16.5" customHeight="1" spans="1:4">
      <c r="A26" s="199"/>
      <c r="B26" s="115"/>
      <c r="C26" s="105" t="s">
        <v>155</v>
      </c>
      <c r="D26" s="115">
        <v>76624.32</v>
      </c>
    </row>
    <row r="27" ht="16.5" customHeight="1" spans="1:4">
      <c r="A27" s="199"/>
      <c r="B27" s="115"/>
      <c r="C27" s="105" t="s">
        <v>156</v>
      </c>
      <c r="D27" s="115"/>
    </row>
    <row r="28" ht="16.5" customHeight="1" spans="1:4">
      <c r="A28" s="199"/>
      <c r="B28" s="115"/>
      <c r="C28" s="105" t="s">
        <v>157</v>
      </c>
      <c r="D28" s="115"/>
    </row>
    <row r="29" ht="16.5" customHeight="1" spans="1:4">
      <c r="A29" s="199"/>
      <c r="B29" s="115"/>
      <c r="C29" s="105" t="s">
        <v>158</v>
      </c>
      <c r="D29" s="115"/>
    </row>
    <row r="30" ht="16.5" customHeight="1" spans="1:4">
      <c r="A30" s="199"/>
      <c r="B30" s="115"/>
      <c r="C30" s="105" t="s">
        <v>159</v>
      </c>
      <c r="D30" s="115"/>
    </row>
    <row r="31" ht="16.5" customHeight="1" spans="1:4">
      <c r="A31" s="199"/>
      <c r="B31" s="115"/>
      <c r="C31" s="105" t="s">
        <v>160</v>
      </c>
      <c r="D31" s="115"/>
    </row>
    <row r="32" ht="16.5" customHeight="1" spans="1:4">
      <c r="A32" s="199"/>
      <c r="B32" s="115"/>
      <c r="C32" s="23" t="s">
        <v>161</v>
      </c>
      <c r="D32" s="115"/>
    </row>
    <row r="33" ht="16.5" customHeight="1" spans="1:4">
      <c r="A33" s="199"/>
      <c r="B33" s="115"/>
      <c r="C33" s="23" t="s">
        <v>162</v>
      </c>
      <c r="D33" s="115"/>
    </row>
    <row r="34" ht="16.5" customHeight="1" spans="1:4">
      <c r="A34" s="199"/>
      <c r="B34" s="115"/>
      <c r="C34" s="20" t="s">
        <v>163</v>
      </c>
      <c r="D34" s="115"/>
    </row>
    <row r="35" ht="15" customHeight="1" spans="1:4">
      <c r="A35" s="200" t="s">
        <v>50</v>
      </c>
      <c r="B35" s="201">
        <v>3007872.98</v>
      </c>
      <c r="C35" s="200" t="s">
        <v>51</v>
      </c>
      <c r="D35" s="201">
        <v>3007872.98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70"/>
      <c r="F2" s="107"/>
      <c r="G2" s="175" t="s">
        <v>164</v>
      </c>
    </row>
    <row r="3" ht="41.25" customHeight="1" spans="1:7">
      <c r="A3" s="160" t="str">
        <f>"2025"&amp;"年一般公共预算支出预算表（按功能科目分类）"</f>
        <v>2025年一般公共预算支出预算表（按功能科目分类）</v>
      </c>
      <c r="B3" s="160"/>
      <c r="C3" s="160"/>
      <c r="D3" s="160"/>
      <c r="E3" s="160"/>
      <c r="F3" s="160"/>
      <c r="G3" s="160"/>
    </row>
    <row r="4" ht="18" customHeight="1" spans="1:7">
      <c r="A4" s="46" t="str">
        <f>"单位名称："&amp;"昆明市晋宁区综合行政执法局执法一大队"</f>
        <v>单位名称：昆明市晋宁区综合行政执法局执法一大队</v>
      </c>
      <c r="F4" s="157"/>
      <c r="G4" s="175" t="s">
        <v>1</v>
      </c>
    </row>
    <row r="5" ht="20.25" customHeight="1" spans="1:7">
      <c r="A5" s="190" t="s">
        <v>165</v>
      </c>
      <c r="B5" s="191"/>
      <c r="C5" s="161" t="s">
        <v>55</v>
      </c>
      <c r="D5" s="182" t="s">
        <v>75</v>
      </c>
      <c r="E5" s="15"/>
      <c r="F5" s="38"/>
      <c r="G5" s="172" t="s">
        <v>76</v>
      </c>
    </row>
    <row r="6" ht="20.25" customHeight="1" spans="1:7">
      <c r="A6" s="192" t="s">
        <v>72</v>
      </c>
      <c r="B6" s="192" t="s">
        <v>73</v>
      </c>
      <c r="C6" s="57"/>
      <c r="D6" s="16" t="s">
        <v>57</v>
      </c>
      <c r="E6" s="16" t="s">
        <v>166</v>
      </c>
      <c r="F6" s="16" t="s">
        <v>167</v>
      </c>
      <c r="G6" s="174"/>
    </row>
    <row r="7" ht="15" customHeight="1" spans="1:7">
      <c r="A7" s="22" t="s">
        <v>82</v>
      </c>
      <c r="B7" s="22" t="s">
        <v>83</v>
      </c>
      <c r="C7" s="22" t="s">
        <v>84</v>
      </c>
      <c r="D7" s="22" t="s">
        <v>85</v>
      </c>
      <c r="E7" s="22" t="s">
        <v>86</v>
      </c>
      <c r="F7" s="22" t="s">
        <v>87</v>
      </c>
      <c r="G7" s="22" t="s">
        <v>88</v>
      </c>
    </row>
    <row r="8" ht="18" customHeight="1" spans="1:7">
      <c r="A8" s="20" t="s">
        <v>97</v>
      </c>
      <c r="B8" s="20" t="s">
        <v>98</v>
      </c>
      <c r="C8" s="115">
        <v>161261.76</v>
      </c>
      <c r="D8" s="115">
        <v>161261.76</v>
      </c>
      <c r="E8" s="115">
        <v>155861.76</v>
      </c>
      <c r="F8" s="115">
        <v>5400</v>
      </c>
      <c r="G8" s="115"/>
    </row>
    <row r="9" ht="18" customHeight="1" spans="1:7">
      <c r="A9" s="169" t="s">
        <v>99</v>
      </c>
      <c r="B9" s="169" t="s">
        <v>100</v>
      </c>
      <c r="C9" s="115">
        <v>161261.76</v>
      </c>
      <c r="D9" s="115">
        <v>161261.76</v>
      </c>
      <c r="E9" s="115">
        <v>155861.76</v>
      </c>
      <c r="F9" s="115">
        <v>5400</v>
      </c>
      <c r="G9" s="115"/>
    </row>
    <row r="10" ht="18" customHeight="1" spans="1:7">
      <c r="A10" s="193" t="s">
        <v>101</v>
      </c>
      <c r="B10" s="193" t="s">
        <v>102</v>
      </c>
      <c r="C10" s="115">
        <v>91800</v>
      </c>
      <c r="D10" s="115">
        <v>91800</v>
      </c>
      <c r="E10" s="115">
        <v>86400</v>
      </c>
      <c r="F10" s="115">
        <v>5400</v>
      </c>
      <c r="G10" s="115"/>
    </row>
    <row r="11" ht="18" customHeight="1" spans="1:7">
      <c r="A11" s="193" t="s">
        <v>103</v>
      </c>
      <c r="B11" s="193" t="s">
        <v>104</v>
      </c>
      <c r="C11" s="115">
        <v>69461.76</v>
      </c>
      <c r="D11" s="115">
        <v>69461.76</v>
      </c>
      <c r="E11" s="115">
        <v>69461.76</v>
      </c>
      <c r="F11" s="115"/>
      <c r="G11" s="115"/>
    </row>
    <row r="12" ht="18" customHeight="1" spans="1:7">
      <c r="A12" s="20" t="s">
        <v>105</v>
      </c>
      <c r="B12" s="20" t="s">
        <v>106</v>
      </c>
      <c r="C12" s="115">
        <v>87356.18</v>
      </c>
      <c r="D12" s="115">
        <v>87356.18</v>
      </c>
      <c r="E12" s="115">
        <v>87356.18</v>
      </c>
      <c r="F12" s="115"/>
      <c r="G12" s="115"/>
    </row>
    <row r="13" ht="18" customHeight="1" spans="1:7">
      <c r="A13" s="169" t="s">
        <v>107</v>
      </c>
      <c r="B13" s="169" t="s">
        <v>108</v>
      </c>
      <c r="C13" s="115">
        <v>87356.18</v>
      </c>
      <c r="D13" s="115">
        <v>87356.18</v>
      </c>
      <c r="E13" s="115">
        <v>87356.18</v>
      </c>
      <c r="F13" s="115"/>
      <c r="G13" s="115"/>
    </row>
    <row r="14" ht="18" customHeight="1" spans="1:7">
      <c r="A14" s="193" t="s">
        <v>109</v>
      </c>
      <c r="B14" s="193" t="s">
        <v>110</v>
      </c>
      <c r="C14" s="115">
        <v>34296.74</v>
      </c>
      <c r="D14" s="115">
        <v>34296.74</v>
      </c>
      <c r="E14" s="115">
        <v>34296.74</v>
      </c>
      <c r="F14" s="115"/>
      <c r="G14" s="115"/>
    </row>
    <row r="15" ht="18" customHeight="1" spans="1:7">
      <c r="A15" s="193" t="s">
        <v>111</v>
      </c>
      <c r="B15" s="193" t="s">
        <v>112</v>
      </c>
      <c r="C15" s="115">
        <v>47110.8</v>
      </c>
      <c r="D15" s="115">
        <v>47110.8</v>
      </c>
      <c r="E15" s="115">
        <v>47110.8</v>
      </c>
      <c r="F15" s="115"/>
      <c r="G15" s="115"/>
    </row>
    <row r="16" ht="18" customHeight="1" spans="1:7">
      <c r="A16" s="193" t="s">
        <v>113</v>
      </c>
      <c r="B16" s="193" t="s">
        <v>114</v>
      </c>
      <c r="C16" s="115">
        <v>5948.64</v>
      </c>
      <c r="D16" s="115">
        <v>5948.64</v>
      </c>
      <c r="E16" s="115">
        <v>5948.64</v>
      </c>
      <c r="F16" s="115"/>
      <c r="G16" s="115"/>
    </row>
    <row r="17" ht="18" customHeight="1" spans="1:7">
      <c r="A17" s="20" t="s">
        <v>115</v>
      </c>
      <c r="B17" s="20" t="s">
        <v>116</v>
      </c>
      <c r="C17" s="115">
        <v>2682630.72</v>
      </c>
      <c r="D17" s="115">
        <v>2197630.72</v>
      </c>
      <c r="E17" s="115">
        <v>1920428</v>
      </c>
      <c r="F17" s="115">
        <v>277202.72</v>
      </c>
      <c r="G17" s="115">
        <v>485000</v>
      </c>
    </row>
    <row r="18" ht="18" customHeight="1" spans="1:7">
      <c r="A18" s="169" t="s">
        <v>117</v>
      </c>
      <c r="B18" s="169" t="s">
        <v>118</v>
      </c>
      <c r="C18" s="115">
        <v>2667630.72</v>
      </c>
      <c r="D18" s="115">
        <v>2197630.72</v>
      </c>
      <c r="E18" s="115">
        <v>1920428</v>
      </c>
      <c r="F18" s="115">
        <v>277202.72</v>
      </c>
      <c r="G18" s="115">
        <v>470000</v>
      </c>
    </row>
    <row r="19" ht="18" customHeight="1" spans="1:7">
      <c r="A19" s="193" t="s">
        <v>119</v>
      </c>
      <c r="B19" s="193" t="s">
        <v>120</v>
      </c>
      <c r="C19" s="115">
        <v>2667630.72</v>
      </c>
      <c r="D19" s="115">
        <v>2197630.72</v>
      </c>
      <c r="E19" s="115">
        <v>1920428</v>
      </c>
      <c r="F19" s="115">
        <v>277202.72</v>
      </c>
      <c r="G19" s="115">
        <v>470000</v>
      </c>
    </row>
    <row r="20" ht="18" customHeight="1" spans="1:7">
      <c r="A20" s="169" t="s">
        <v>121</v>
      </c>
      <c r="B20" s="169" t="s">
        <v>122</v>
      </c>
      <c r="C20" s="115">
        <v>15000</v>
      </c>
      <c r="D20" s="115"/>
      <c r="E20" s="115"/>
      <c r="F20" s="115"/>
      <c r="G20" s="115">
        <v>15000</v>
      </c>
    </row>
    <row r="21" ht="18" customHeight="1" spans="1:7">
      <c r="A21" s="193" t="s">
        <v>123</v>
      </c>
      <c r="B21" s="193" t="s">
        <v>122</v>
      </c>
      <c r="C21" s="115">
        <v>15000</v>
      </c>
      <c r="D21" s="115"/>
      <c r="E21" s="115"/>
      <c r="F21" s="115"/>
      <c r="G21" s="115">
        <v>15000</v>
      </c>
    </row>
    <row r="22" ht="18" customHeight="1" spans="1:7">
      <c r="A22" s="20" t="s">
        <v>124</v>
      </c>
      <c r="B22" s="20" t="s">
        <v>125</v>
      </c>
      <c r="C22" s="115">
        <v>76624.32</v>
      </c>
      <c r="D22" s="115">
        <v>76624.32</v>
      </c>
      <c r="E22" s="115">
        <v>76624.32</v>
      </c>
      <c r="F22" s="115"/>
      <c r="G22" s="115"/>
    </row>
    <row r="23" ht="18" customHeight="1" spans="1:7">
      <c r="A23" s="169" t="s">
        <v>126</v>
      </c>
      <c r="B23" s="169" t="s">
        <v>127</v>
      </c>
      <c r="C23" s="115">
        <v>76624.32</v>
      </c>
      <c r="D23" s="115">
        <v>76624.32</v>
      </c>
      <c r="E23" s="115">
        <v>76624.32</v>
      </c>
      <c r="F23" s="115"/>
      <c r="G23" s="115"/>
    </row>
    <row r="24" ht="18" customHeight="1" spans="1:7">
      <c r="A24" s="193" t="s">
        <v>128</v>
      </c>
      <c r="B24" s="193" t="s">
        <v>129</v>
      </c>
      <c r="C24" s="115">
        <v>76624.32</v>
      </c>
      <c r="D24" s="115">
        <v>76624.32</v>
      </c>
      <c r="E24" s="115">
        <v>76624.32</v>
      </c>
      <c r="F24" s="115"/>
      <c r="G24" s="115"/>
    </row>
    <row r="25" ht="18" customHeight="1" spans="1:7">
      <c r="A25" s="114" t="s">
        <v>168</v>
      </c>
      <c r="B25" s="194" t="s">
        <v>168</v>
      </c>
      <c r="C25" s="115">
        <v>3007872.98</v>
      </c>
      <c r="D25" s="115">
        <v>2522872.98</v>
      </c>
      <c r="E25" s="115">
        <v>2240270.26</v>
      </c>
      <c r="F25" s="115">
        <v>282602.72</v>
      </c>
      <c r="G25" s="115">
        <v>485000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C9" sqref="C9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81"/>
      <c r="B2" s="81"/>
      <c r="C2" s="81"/>
      <c r="D2" s="81"/>
      <c r="E2" s="80"/>
      <c r="F2" s="186" t="s">
        <v>169</v>
      </c>
    </row>
    <row r="3" ht="41.25" customHeight="1" spans="1:6">
      <c r="A3" s="187" t="str">
        <f>"2025"&amp;"年一般公共预算“三公”经费支出预算表"</f>
        <v>2025年一般公共预算“三公”经费支出预算表</v>
      </c>
      <c r="B3" s="81"/>
      <c r="C3" s="81"/>
      <c r="D3" s="81"/>
      <c r="E3" s="80"/>
      <c r="F3" s="81"/>
    </row>
    <row r="4" customHeight="1" spans="1:6">
      <c r="A4" s="147" t="str">
        <f>"单位名称："&amp;"昆明市晋宁区综合行政执法局执法一大队"</f>
        <v>单位名称：昆明市晋宁区综合行政执法局执法一大队</v>
      </c>
      <c r="B4" s="188"/>
      <c r="D4" s="81"/>
      <c r="E4" s="80"/>
      <c r="F4" s="101" t="s">
        <v>1</v>
      </c>
    </row>
    <row r="5" ht="27" customHeight="1" spans="1:6">
      <c r="A5" s="85" t="s">
        <v>170</v>
      </c>
      <c r="B5" s="85" t="s">
        <v>171</v>
      </c>
      <c r="C5" s="87" t="s">
        <v>172</v>
      </c>
      <c r="D5" s="85"/>
      <c r="E5" s="86"/>
      <c r="F5" s="85" t="s">
        <v>173</v>
      </c>
    </row>
    <row r="6" ht="28.5" customHeight="1" spans="1:6">
      <c r="A6" s="189"/>
      <c r="B6" s="89"/>
      <c r="C6" s="86" t="s">
        <v>57</v>
      </c>
      <c r="D6" s="86" t="s">
        <v>174</v>
      </c>
      <c r="E6" s="86" t="s">
        <v>175</v>
      </c>
      <c r="F6" s="88"/>
    </row>
    <row r="7" ht="17.25" customHeight="1" spans="1:6">
      <c r="A7" s="91" t="s">
        <v>82</v>
      </c>
      <c r="B7" s="91" t="s">
        <v>83</v>
      </c>
      <c r="C7" s="91" t="s">
        <v>84</v>
      </c>
      <c r="D7" s="91" t="s">
        <v>85</v>
      </c>
      <c r="E7" s="91" t="s">
        <v>86</v>
      </c>
      <c r="F7" s="91" t="s">
        <v>87</v>
      </c>
    </row>
    <row r="8" ht="17.25" customHeight="1" spans="1:6">
      <c r="A8" s="115">
        <v>150000</v>
      </c>
      <c r="B8" s="115"/>
      <c r="C8" s="115">
        <v>120000</v>
      </c>
      <c r="D8" s="115"/>
      <c r="E8" s="115">
        <v>120000</v>
      </c>
      <c r="F8" s="115">
        <v>30000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G1" workbookViewId="0">
      <pane ySplit="1" topLeftCell="A2" activePane="bottomLeft" state="frozen"/>
      <selection/>
      <selection pane="bottomLeft" activeCell="C9" sqref="C9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70"/>
      <c r="C2" s="176"/>
      <c r="E2" s="177"/>
      <c r="F2" s="177"/>
      <c r="G2" s="177"/>
      <c r="H2" s="177"/>
      <c r="I2" s="120"/>
      <c r="J2" s="120"/>
      <c r="K2" s="120"/>
      <c r="L2" s="120"/>
      <c r="M2" s="120"/>
      <c r="N2" s="120"/>
      <c r="R2" s="120"/>
      <c r="V2" s="176"/>
      <c r="X2" s="44" t="s">
        <v>176</v>
      </c>
    </row>
    <row r="3" ht="45.75" customHeight="1" spans="1:24">
      <c r="A3" s="103" t="str">
        <f>"2025"&amp;"年部门基本支出预算表"</f>
        <v>2025年部门基本支出预算表</v>
      </c>
      <c r="B3" s="45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45"/>
      <c r="P3" s="45"/>
      <c r="Q3" s="45"/>
      <c r="R3" s="103"/>
      <c r="S3" s="103"/>
      <c r="T3" s="103"/>
      <c r="U3" s="103"/>
      <c r="V3" s="103"/>
      <c r="W3" s="103"/>
      <c r="X3" s="103"/>
    </row>
    <row r="4" ht="18.75" customHeight="1" spans="1:24">
      <c r="A4" s="46" t="str">
        <f>"单位名称："&amp;"昆明市晋宁区综合行政执法局执法一大队"</f>
        <v>单位名称：昆明市晋宁区综合行政执法局执法一大队</v>
      </c>
      <c r="B4" s="47"/>
      <c r="C4" s="178"/>
      <c r="D4" s="178"/>
      <c r="E4" s="178"/>
      <c r="F4" s="178"/>
      <c r="G4" s="178"/>
      <c r="H4" s="178"/>
      <c r="I4" s="122"/>
      <c r="J4" s="122"/>
      <c r="K4" s="122"/>
      <c r="L4" s="122"/>
      <c r="M4" s="122"/>
      <c r="N4" s="122"/>
      <c r="O4" s="48"/>
      <c r="P4" s="48"/>
      <c r="Q4" s="48"/>
      <c r="R4" s="122"/>
      <c r="V4" s="176"/>
      <c r="X4" s="44" t="s">
        <v>1</v>
      </c>
    </row>
    <row r="5" ht="18" customHeight="1" spans="1:24">
      <c r="A5" s="50" t="s">
        <v>177</v>
      </c>
      <c r="B5" s="50" t="s">
        <v>178</v>
      </c>
      <c r="C5" s="50" t="s">
        <v>179</v>
      </c>
      <c r="D5" s="50" t="s">
        <v>180</v>
      </c>
      <c r="E5" s="50" t="s">
        <v>181</v>
      </c>
      <c r="F5" s="50" t="s">
        <v>182</v>
      </c>
      <c r="G5" s="50" t="s">
        <v>183</v>
      </c>
      <c r="H5" s="50" t="s">
        <v>184</v>
      </c>
      <c r="I5" s="182" t="s">
        <v>185</v>
      </c>
      <c r="J5" s="117" t="s">
        <v>185</v>
      </c>
      <c r="K5" s="117"/>
      <c r="L5" s="117"/>
      <c r="M5" s="117"/>
      <c r="N5" s="117"/>
      <c r="O5" s="15"/>
      <c r="P5" s="15"/>
      <c r="Q5" s="15"/>
      <c r="R5" s="138" t="s">
        <v>61</v>
      </c>
      <c r="S5" s="117" t="s">
        <v>62</v>
      </c>
      <c r="T5" s="117"/>
      <c r="U5" s="117"/>
      <c r="V5" s="117"/>
      <c r="W5" s="117"/>
      <c r="X5" s="118"/>
    </row>
    <row r="6" ht="18" customHeight="1" spans="1:24">
      <c r="A6" s="52"/>
      <c r="B6" s="67"/>
      <c r="C6" s="163"/>
      <c r="D6" s="52"/>
      <c r="E6" s="52"/>
      <c r="F6" s="52"/>
      <c r="G6" s="52"/>
      <c r="H6" s="52"/>
      <c r="I6" s="161" t="s">
        <v>186</v>
      </c>
      <c r="J6" s="182" t="s">
        <v>58</v>
      </c>
      <c r="K6" s="117"/>
      <c r="L6" s="117"/>
      <c r="M6" s="117"/>
      <c r="N6" s="118"/>
      <c r="O6" s="14" t="s">
        <v>187</v>
      </c>
      <c r="P6" s="15"/>
      <c r="Q6" s="38"/>
      <c r="R6" s="50" t="s">
        <v>61</v>
      </c>
      <c r="S6" s="182" t="s">
        <v>62</v>
      </c>
      <c r="T6" s="138" t="s">
        <v>64</v>
      </c>
      <c r="U6" s="117" t="s">
        <v>62</v>
      </c>
      <c r="V6" s="138" t="s">
        <v>66</v>
      </c>
      <c r="W6" s="138" t="s">
        <v>67</v>
      </c>
      <c r="X6" s="185" t="s">
        <v>68</v>
      </c>
    </row>
    <row r="7" ht="19.5" customHeight="1" spans="1:24">
      <c r="A7" s="67"/>
      <c r="B7" s="67"/>
      <c r="C7" s="67"/>
      <c r="D7" s="67"/>
      <c r="E7" s="67"/>
      <c r="F7" s="67"/>
      <c r="G7" s="67"/>
      <c r="H7" s="67"/>
      <c r="I7" s="67"/>
      <c r="J7" s="183" t="s">
        <v>188</v>
      </c>
      <c r="K7" s="50" t="s">
        <v>189</v>
      </c>
      <c r="L7" s="50" t="s">
        <v>190</v>
      </c>
      <c r="M7" s="50" t="s">
        <v>191</v>
      </c>
      <c r="N7" s="50" t="s">
        <v>192</v>
      </c>
      <c r="O7" s="50" t="s">
        <v>58</v>
      </c>
      <c r="P7" s="50" t="s">
        <v>59</v>
      </c>
      <c r="Q7" s="50" t="s">
        <v>60</v>
      </c>
      <c r="R7" s="67"/>
      <c r="S7" s="50" t="s">
        <v>57</v>
      </c>
      <c r="T7" s="50" t="s">
        <v>64</v>
      </c>
      <c r="U7" s="50" t="s">
        <v>193</v>
      </c>
      <c r="V7" s="50" t="s">
        <v>66</v>
      </c>
      <c r="W7" s="50" t="s">
        <v>67</v>
      </c>
      <c r="X7" s="50" t="s">
        <v>68</v>
      </c>
    </row>
    <row r="8" ht="37.5" customHeight="1" spans="1:24">
      <c r="A8" s="179"/>
      <c r="B8" s="57"/>
      <c r="C8" s="179"/>
      <c r="D8" s="179"/>
      <c r="E8" s="179"/>
      <c r="F8" s="179"/>
      <c r="G8" s="179"/>
      <c r="H8" s="179"/>
      <c r="I8" s="179"/>
      <c r="J8" s="184" t="s">
        <v>57</v>
      </c>
      <c r="K8" s="55" t="s">
        <v>194</v>
      </c>
      <c r="L8" s="55" t="s">
        <v>190</v>
      </c>
      <c r="M8" s="55" t="s">
        <v>191</v>
      </c>
      <c r="N8" s="55" t="s">
        <v>192</v>
      </c>
      <c r="O8" s="55" t="s">
        <v>190</v>
      </c>
      <c r="P8" s="55" t="s">
        <v>191</v>
      </c>
      <c r="Q8" s="55" t="s">
        <v>192</v>
      </c>
      <c r="R8" s="55" t="s">
        <v>61</v>
      </c>
      <c r="S8" s="55" t="s">
        <v>57</v>
      </c>
      <c r="T8" s="55" t="s">
        <v>64</v>
      </c>
      <c r="U8" s="55" t="s">
        <v>193</v>
      </c>
      <c r="V8" s="55" t="s">
        <v>66</v>
      </c>
      <c r="W8" s="55" t="s">
        <v>67</v>
      </c>
      <c r="X8" s="55" t="s">
        <v>68</v>
      </c>
    </row>
    <row r="9" customHeight="1" spans="1:24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74">
        <v>10</v>
      </c>
      <c r="K9" s="74">
        <v>11</v>
      </c>
      <c r="L9" s="74">
        <v>12</v>
      </c>
      <c r="M9" s="74">
        <v>13</v>
      </c>
      <c r="N9" s="74">
        <v>14</v>
      </c>
      <c r="O9" s="74">
        <v>15</v>
      </c>
      <c r="P9" s="74">
        <v>16</v>
      </c>
      <c r="Q9" s="74">
        <v>17</v>
      </c>
      <c r="R9" s="74">
        <v>18</v>
      </c>
      <c r="S9" s="74">
        <v>19</v>
      </c>
      <c r="T9" s="74">
        <v>20</v>
      </c>
      <c r="U9" s="74">
        <v>21</v>
      </c>
      <c r="V9" s="74">
        <v>22</v>
      </c>
      <c r="W9" s="74">
        <v>23</v>
      </c>
      <c r="X9" s="74">
        <v>24</v>
      </c>
    </row>
    <row r="10" ht="20.25" customHeight="1" spans="1:24">
      <c r="A10" s="23" t="s">
        <v>195</v>
      </c>
      <c r="B10" s="23" t="s">
        <v>70</v>
      </c>
      <c r="C10" s="23" t="s">
        <v>196</v>
      </c>
      <c r="D10" s="23" t="s">
        <v>197</v>
      </c>
      <c r="E10" s="23" t="s">
        <v>103</v>
      </c>
      <c r="F10" s="23" t="s">
        <v>104</v>
      </c>
      <c r="G10" s="23" t="s">
        <v>198</v>
      </c>
      <c r="H10" s="23" t="s">
        <v>199</v>
      </c>
      <c r="I10" s="115">
        <v>69461.76</v>
      </c>
      <c r="J10" s="115">
        <v>69461.76</v>
      </c>
      <c r="K10" s="115"/>
      <c r="L10" s="115"/>
      <c r="M10" s="115">
        <v>69461.76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ht="20.25" customHeight="1" spans="1:24">
      <c r="A11" s="23" t="s">
        <v>195</v>
      </c>
      <c r="B11" s="23" t="s">
        <v>70</v>
      </c>
      <c r="C11" s="23" t="s">
        <v>196</v>
      </c>
      <c r="D11" s="23" t="s">
        <v>197</v>
      </c>
      <c r="E11" s="23" t="s">
        <v>109</v>
      </c>
      <c r="F11" s="23" t="s">
        <v>110</v>
      </c>
      <c r="G11" s="23" t="s">
        <v>200</v>
      </c>
      <c r="H11" s="23" t="s">
        <v>201</v>
      </c>
      <c r="I11" s="115">
        <v>34296.74</v>
      </c>
      <c r="J11" s="115">
        <v>34296.74</v>
      </c>
      <c r="K11" s="61"/>
      <c r="L11" s="61"/>
      <c r="M11" s="115">
        <v>34296.74</v>
      </c>
      <c r="N11" s="61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ht="20.25" customHeight="1" spans="1:24">
      <c r="A12" s="23" t="s">
        <v>195</v>
      </c>
      <c r="B12" s="23" t="s">
        <v>70</v>
      </c>
      <c r="C12" s="23" t="s">
        <v>196</v>
      </c>
      <c r="D12" s="23" t="s">
        <v>197</v>
      </c>
      <c r="E12" s="23" t="s">
        <v>111</v>
      </c>
      <c r="F12" s="23" t="s">
        <v>112</v>
      </c>
      <c r="G12" s="23" t="s">
        <v>202</v>
      </c>
      <c r="H12" s="23" t="s">
        <v>203</v>
      </c>
      <c r="I12" s="115">
        <v>21706.8</v>
      </c>
      <c r="J12" s="115">
        <v>21706.8</v>
      </c>
      <c r="K12" s="61"/>
      <c r="L12" s="61"/>
      <c r="M12" s="115">
        <v>21706.8</v>
      </c>
      <c r="N12" s="61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ht="20.25" customHeight="1" spans="1:24">
      <c r="A13" s="23" t="s">
        <v>195</v>
      </c>
      <c r="B13" s="23" t="s">
        <v>70</v>
      </c>
      <c r="C13" s="23" t="s">
        <v>196</v>
      </c>
      <c r="D13" s="23" t="s">
        <v>197</v>
      </c>
      <c r="E13" s="23" t="s">
        <v>111</v>
      </c>
      <c r="F13" s="23" t="s">
        <v>112</v>
      </c>
      <c r="G13" s="23" t="s">
        <v>202</v>
      </c>
      <c r="H13" s="23" t="s">
        <v>203</v>
      </c>
      <c r="I13" s="115">
        <v>25404</v>
      </c>
      <c r="J13" s="115">
        <v>25404</v>
      </c>
      <c r="K13" s="61"/>
      <c r="L13" s="61"/>
      <c r="M13" s="115">
        <v>25404</v>
      </c>
      <c r="N13" s="61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ht="20.25" customHeight="1" spans="1:24">
      <c r="A14" s="23" t="s">
        <v>195</v>
      </c>
      <c r="B14" s="23" t="s">
        <v>70</v>
      </c>
      <c r="C14" s="23" t="s">
        <v>196</v>
      </c>
      <c r="D14" s="23" t="s">
        <v>197</v>
      </c>
      <c r="E14" s="23" t="s">
        <v>113</v>
      </c>
      <c r="F14" s="23" t="s">
        <v>114</v>
      </c>
      <c r="G14" s="23" t="s">
        <v>204</v>
      </c>
      <c r="H14" s="23" t="s">
        <v>205</v>
      </c>
      <c r="I14" s="115">
        <v>2066.88</v>
      </c>
      <c r="J14" s="115">
        <v>2066.88</v>
      </c>
      <c r="K14" s="61"/>
      <c r="L14" s="61"/>
      <c r="M14" s="115">
        <v>2066.88</v>
      </c>
      <c r="N14" s="61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ht="20.25" customHeight="1" spans="1:24">
      <c r="A15" s="23" t="s">
        <v>195</v>
      </c>
      <c r="B15" s="23" t="s">
        <v>70</v>
      </c>
      <c r="C15" s="23" t="s">
        <v>196</v>
      </c>
      <c r="D15" s="23" t="s">
        <v>197</v>
      </c>
      <c r="E15" s="23" t="s">
        <v>113</v>
      </c>
      <c r="F15" s="23" t="s">
        <v>114</v>
      </c>
      <c r="G15" s="23" t="s">
        <v>204</v>
      </c>
      <c r="H15" s="23" t="s">
        <v>205</v>
      </c>
      <c r="I15" s="115">
        <v>781.44</v>
      </c>
      <c r="J15" s="115">
        <v>781.44</v>
      </c>
      <c r="K15" s="61"/>
      <c r="L15" s="61"/>
      <c r="M15" s="115">
        <v>781.44</v>
      </c>
      <c r="N15" s="61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ht="20.25" customHeight="1" spans="1:24">
      <c r="A16" s="23" t="s">
        <v>195</v>
      </c>
      <c r="B16" s="23" t="s">
        <v>70</v>
      </c>
      <c r="C16" s="23" t="s">
        <v>196</v>
      </c>
      <c r="D16" s="23" t="s">
        <v>197</v>
      </c>
      <c r="E16" s="23" t="s">
        <v>113</v>
      </c>
      <c r="F16" s="23" t="s">
        <v>114</v>
      </c>
      <c r="G16" s="23" t="s">
        <v>204</v>
      </c>
      <c r="H16" s="23" t="s">
        <v>205</v>
      </c>
      <c r="I16" s="115">
        <v>3100.32</v>
      </c>
      <c r="J16" s="115">
        <v>3100.32</v>
      </c>
      <c r="K16" s="61"/>
      <c r="L16" s="61"/>
      <c r="M16" s="115">
        <v>3100.32</v>
      </c>
      <c r="N16" s="61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ht="20.25" customHeight="1" spans="1:24">
      <c r="A17" s="23" t="s">
        <v>195</v>
      </c>
      <c r="B17" s="23" t="s">
        <v>70</v>
      </c>
      <c r="C17" s="23" t="s">
        <v>206</v>
      </c>
      <c r="D17" s="23" t="s">
        <v>129</v>
      </c>
      <c r="E17" s="23" t="s">
        <v>128</v>
      </c>
      <c r="F17" s="23" t="s">
        <v>129</v>
      </c>
      <c r="G17" s="23" t="s">
        <v>207</v>
      </c>
      <c r="H17" s="23" t="s">
        <v>129</v>
      </c>
      <c r="I17" s="115">
        <v>76624.32</v>
      </c>
      <c r="J17" s="115">
        <v>76624.32</v>
      </c>
      <c r="K17" s="61"/>
      <c r="L17" s="61"/>
      <c r="M17" s="115">
        <v>76624.32</v>
      </c>
      <c r="N17" s="61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ht="20.25" customHeight="1" spans="1:24">
      <c r="A18" s="23" t="s">
        <v>195</v>
      </c>
      <c r="B18" s="23" t="s">
        <v>70</v>
      </c>
      <c r="C18" s="23" t="s">
        <v>208</v>
      </c>
      <c r="D18" s="23" t="s">
        <v>209</v>
      </c>
      <c r="E18" s="23" t="s">
        <v>119</v>
      </c>
      <c r="F18" s="23" t="s">
        <v>120</v>
      </c>
      <c r="G18" s="23" t="s">
        <v>210</v>
      </c>
      <c r="H18" s="23" t="s">
        <v>211</v>
      </c>
      <c r="I18" s="115">
        <v>120000</v>
      </c>
      <c r="J18" s="115">
        <v>120000</v>
      </c>
      <c r="K18" s="61"/>
      <c r="L18" s="61"/>
      <c r="M18" s="115">
        <v>120000</v>
      </c>
      <c r="N18" s="61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ht="20.25" customHeight="1" spans="1:24">
      <c r="A19" s="23" t="s">
        <v>195</v>
      </c>
      <c r="B19" s="23" t="s">
        <v>70</v>
      </c>
      <c r="C19" s="23" t="s">
        <v>212</v>
      </c>
      <c r="D19" s="23" t="s">
        <v>173</v>
      </c>
      <c r="E19" s="23" t="s">
        <v>119</v>
      </c>
      <c r="F19" s="23" t="s">
        <v>120</v>
      </c>
      <c r="G19" s="23" t="s">
        <v>213</v>
      </c>
      <c r="H19" s="23" t="s">
        <v>173</v>
      </c>
      <c r="I19" s="115">
        <v>30000</v>
      </c>
      <c r="J19" s="115">
        <v>30000</v>
      </c>
      <c r="K19" s="61"/>
      <c r="L19" s="61"/>
      <c r="M19" s="115">
        <v>30000</v>
      </c>
      <c r="N19" s="61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ht="20.25" customHeight="1" spans="1:24">
      <c r="A20" s="23" t="s">
        <v>195</v>
      </c>
      <c r="B20" s="23" t="s">
        <v>70</v>
      </c>
      <c r="C20" s="23" t="s">
        <v>214</v>
      </c>
      <c r="D20" s="23" t="s">
        <v>215</v>
      </c>
      <c r="E20" s="23" t="s">
        <v>119</v>
      </c>
      <c r="F20" s="23" t="s">
        <v>120</v>
      </c>
      <c r="G20" s="23" t="s">
        <v>216</v>
      </c>
      <c r="H20" s="23" t="s">
        <v>215</v>
      </c>
      <c r="I20" s="115">
        <v>9570.72</v>
      </c>
      <c r="J20" s="115">
        <v>9570.72</v>
      </c>
      <c r="K20" s="61"/>
      <c r="L20" s="61"/>
      <c r="M20" s="115">
        <v>9570.72</v>
      </c>
      <c r="N20" s="61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ht="20.25" customHeight="1" spans="1:24">
      <c r="A21" s="23" t="s">
        <v>195</v>
      </c>
      <c r="B21" s="23" t="s">
        <v>70</v>
      </c>
      <c r="C21" s="23" t="s">
        <v>217</v>
      </c>
      <c r="D21" s="23" t="s">
        <v>218</v>
      </c>
      <c r="E21" s="23" t="s">
        <v>119</v>
      </c>
      <c r="F21" s="23" t="s">
        <v>120</v>
      </c>
      <c r="G21" s="23" t="s">
        <v>219</v>
      </c>
      <c r="H21" s="23" t="s">
        <v>220</v>
      </c>
      <c r="I21" s="115">
        <v>12432</v>
      </c>
      <c r="J21" s="115">
        <v>12432</v>
      </c>
      <c r="K21" s="61"/>
      <c r="L21" s="61"/>
      <c r="M21" s="115">
        <v>12432</v>
      </c>
      <c r="N21" s="61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ht="20.25" customHeight="1" spans="1:24">
      <c r="A22" s="23" t="s">
        <v>195</v>
      </c>
      <c r="B22" s="23" t="s">
        <v>70</v>
      </c>
      <c r="C22" s="23" t="s">
        <v>217</v>
      </c>
      <c r="D22" s="23" t="s">
        <v>218</v>
      </c>
      <c r="E22" s="23" t="s">
        <v>119</v>
      </c>
      <c r="F22" s="23" t="s">
        <v>120</v>
      </c>
      <c r="G22" s="23" t="s">
        <v>221</v>
      </c>
      <c r="H22" s="23" t="s">
        <v>222</v>
      </c>
      <c r="I22" s="115">
        <v>8000</v>
      </c>
      <c r="J22" s="115">
        <v>8000</v>
      </c>
      <c r="K22" s="61"/>
      <c r="L22" s="61"/>
      <c r="M22" s="115">
        <v>8000</v>
      </c>
      <c r="N22" s="61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ht="20.25" customHeight="1" spans="1:24">
      <c r="A23" s="23" t="s">
        <v>195</v>
      </c>
      <c r="B23" s="23" t="s">
        <v>70</v>
      </c>
      <c r="C23" s="23" t="s">
        <v>217</v>
      </c>
      <c r="D23" s="23" t="s">
        <v>218</v>
      </c>
      <c r="E23" s="23" t="s">
        <v>119</v>
      </c>
      <c r="F23" s="23" t="s">
        <v>120</v>
      </c>
      <c r="G23" s="23" t="s">
        <v>223</v>
      </c>
      <c r="H23" s="23" t="s">
        <v>224</v>
      </c>
      <c r="I23" s="115">
        <v>50000</v>
      </c>
      <c r="J23" s="115">
        <v>50000</v>
      </c>
      <c r="K23" s="61"/>
      <c r="L23" s="61"/>
      <c r="M23" s="115">
        <v>50000</v>
      </c>
      <c r="N23" s="61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ht="20.25" customHeight="1" spans="1:24">
      <c r="A24" s="23" t="s">
        <v>195</v>
      </c>
      <c r="B24" s="23" t="s">
        <v>70</v>
      </c>
      <c r="C24" s="23" t="s">
        <v>217</v>
      </c>
      <c r="D24" s="23" t="s">
        <v>218</v>
      </c>
      <c r="E24" s="23" t="s">
        <v>101</v>
      </c>
      <c r="F24" s="23" t="s">
        <v>102</v>
      </c>
      <c r="G24" s="23" t="s">
        <v>225</v>
      </c>
      <c r="H24" s="23" t="s">
        <v>226</v>
      </c>
      <c r="I24" s="115">
        <v>5400</v>
      </c>
      <c r="J24" s="115">
        <v>5400</v>
      </c>
      <c r="K24" s="61"/>
      <c r="L24" s="61"/>
      <c r="M24" s="115">
        <v>5400</v>
      </c>
      <c r="N24" s="61"/>
      <c r="O24" s="115"/>
      <c r="P24" s="115"/>
      <c r="Q24" s="115"/>
      <c r="R24" s="115"/>
      <c r="S24" s="115"/>
      <c r="T24" s="115"/>
      <c r="U24" s="115"/>
      <c r="V24" s="115"/>
      <c r="W24" s="115"/>
      <c r="X24" s="115"/>
    </row>
    <row r="25" ht="20.25" customHeight="1" spans="1:24">
      <c r="A25" s="23" t="s">
        <v>195</v>
      </c>
      <c r="B25" s="23" t="s">
        <v>70</v>
      </c>
      <c r="C25" s="23" t="s">
        <v>217</v>
      </c>
      <c r="D25" s="23" t="s">
        <v>218</v>
      </c>
      <c r="E25" s="23" t="s">
        <v>119</v>
      </c>
      <c r="F25" s="23" t="s">
        <v>120</v>
      </c>
      <c r="G25" s="23" t="s">
        <v>225</v>
      </c>
      <c r="H25" s="23" t="s">
        <v>226</v>
      </c>
      <c r="I25" s="115">
        <v>11200</v>
      </c>
      <c r="J25" s="115">
        <v>11200</v>
      </c>
      <c r="K25" s="61"/>
      <c r="L25" s="61"/>
      <c r="M25" s="115">
        <v>11200</v>
      </c>
      <c r="N25" s="61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ht="20.25" customHeight="1" spans="1:24">
      <c r="A26" s="23" t="s">
        <v>195</v>
      </c>
      <c r="B26" s="23" t="s">
        <v>70</v>
      </c>
      <c r="C26" s="23" t="s">
        <v>227</v>
      </c>
      <c r="D26" s="23" t="s">
        <v>228</v>
      </c>
      <c r="E26" s="23" t="s">
        <v>119</v>
      </c>
      <c r="F26" s="23" t="s">
        <v>120</v>
      </c>
      <c r="G26" s="23" t="s">
        <v>229</v>
      </c>
      <c r="H26" s="23" t="s">
        <v>230</v>
      </c>
      <c r="I26" s="115">
        <v>36000</v>
      </c>
      <c r="J26" s="115">
        <v>36000</v>
      </c>
      <c r="K26" s="61"/>
      <c r="L26" s="61"/>
      <c r="M26" s="115">
        <v>36000</v>
      </c>
      <c r="N26" s="61"/>
      <c r="O26" s="115"/>
      <c r="P26" s="115"/>
      <c r="Q26" s="115"/>
      <c r="R26" s="115"/>
      <c r="S26" s="115"/>
      <c r="T26" s="115"/>
      <c r="U26" s="115"/>
      <c r="V26" s="115"/>
      <c r="W26" s="115"/>
      <c r="X26" s="115"/>
    </row>
    <row r="27" ht="20.25" customHeight="1" spans="1:24">
      <c r="A27" s="23" t="s">
        <v>195</v>
      </c>
      <c r="B27" s="23" t="s">
        <v>70</v>
      </c>
      <c r="C27" s="23" t="s">
        <v>231</v>
      </c>
      <c r="D27" s="23" t="s">
        <v>232</v>
      </c>
      <c r="E27" s="23" t="s">
        <v>101</v>
      </c>
      <c r="F27" s="23" t="s">
        <v>102</v>
      </c>
      <c r="G27" s="23" t="s">
        <v>233</v>
      </c>
      <c r="H27" s="23" t="s">
        <v>234</v>
      </c>
      <c r="I27" s="115">
        <v>86400</v>
      </c>
      <c r="J27" s="115">
        <v>86400</v>
      </c>
      <c r="K27" s="61"/>
      <c r="L27" s="61"/>
      <c r="M27" s="115">
        <v>86400</v>
      </c>
      <c r="N27" s="61"/>
      <c r="O27" s="115"/>
      <c r="P27" s="115"/>
      <c r="Q27" s="115"/>
      <c r="R27" s="115"/>
      <c r="S27" s="115"/>
      <c r="T27" s="115"/>
      <c r="U27" s="115"/>
      <c r="V27" s="115"/>
      <c r="W27" s="115"/>
      <c r="X27" s="115"/>
    </row>
    <row r="28" ht="20.25" customHeight="1" spans="1:24">
      <c r="A28" s="23" t="s">
        <v>195</v>
      </c>
      <c r="B28" s="23" t="s">
        <v>70</v>
      </c>
      <c r="C28" s="23" t="s">
        <v>235</v>
      </c>
      <c r="D28" s="23" t="s">
        <v>236</v>
      </c>
      <c r="E28" s="23" t="s">
        <v>119</v>
      </c>
      <c r="F28" s="23" t="s">
        <v>120</v>
      </c>
      <c r="G28" s="23" t="s">
        <v>237</v>
      </c>
      <c r="H28" s="23" t="s">
        <v>238</v>
      </c>
      <c r="I28" s="115">
        <v>36000</v>
      </c>
      <c r="J28" s="115">
        <v>36000</v>
      </c>
      <c r="K28" s="61"/>
      <c r="L28" s="61"/>
      <c r="M28" s="115">
        <v>36000</v>
      </c>
      <c r="N28" s="61"/>
      <c r="O28" s="115"/>
      <c r="P28" s="115"/>
      <c r="Q28" s="115"/>
      <c r="R28" s="115"/>
      <c r="S28" s="115"/>
      <c r="T28" s="115"/>
      <c r="U28" s="115"/>
      <c r="V28" s="115"/>
      <c r="W28" s="115"/>
      <c r="X28" s="115"/>
    </row>
    <row r="29" ht="20.25" customHeight="1" spans="1:24">
      <c r="A29" s="23" t="s">
        <v>195</v>
      </c>
      <c r="B29" s="23" t="s">
        <v>70</v>
      </c>
      <c r="C29" s="23" t="s">
        <v>235</v>
      </c>
      <c r="D29" s="23" t="s">
        <v>236</v>
      </c>
      <c r="E29" s="23" t="s">
        <v>119</v>
      </c>
      <c r="F29" s="23" t="s">
        <v>120</v>
      </c>
      <c r="G29" s="23" t="s">
        <v>237</v>
      </c>
      <c r="H29" s="23" t="s">
        <v>238</v>
      </c>
      <c r="I29" s="115">
        <v>62760</v>
      </c>
      <c r="J29" s="115">
        <v>62760</v>
      </c>
      <c r="K29" s="61"/>
      <c r="L29" s="61"/>
      <c r="M29" s="115">
        <v>62760</v>
      </c>
      <c r="N29" s="61"/>
      <c r="O29" s="115"/>
      <c r="P29" s="115"/>
      <c r="Q29" s="115"/>
      <c r="R29" s="115"/>
      <c r="S29" s="115"/>
      <c r="T29" s="115"/>
      <c r="U29" s="115"/>
      <c r="V29" s="115"/>
      <c r="W29" s="115"/>
      <c r="X29" s="115"/>
    </row>
    <row r="30" ht="20.25" customHeight="1" spans="1:24">
      <c r="A30" s="23" t="s">
        <v>195</v>
      </c>
      <c r="B30" s="23" t="s">
        <v>70</v>
      </c>
      <c r="C30" s="23" t="s">
        <v>239</v>
      </c>
      <c r="D30" s="23" t="s">
        <v>240</v>
      </c>
      <c r="E30" s="23" t="s">
        <v>119</v>
      </c>
      <c r="F30" s="23" t="s">
        <v>120</v>
      </c>
      <c r="G30" s="23" t="s">
        <v>241</v>
      </c>
      <c r="H30" s="23" t="s">
        <v>242</v>
      </c>
      <c r="I30" s="115">
        <v>166704</v>
      </c>
      <c r="J30" s="115">
        <v>166704</v>
      </c>
      <c r="K30" s="61"/>
      <c r="L30" s="61"/>
      <c r="M30" s="115">
        <v>166704</v>
      </c>
      <c r="N30" s="61"/>
      <c r="O30" s="115"/>
      <c r="P30" s="115"/>
      <c r="Q30" s="115"/>
      <c r="R30" s="115"/>
      <c r="S30" s="115"/>
      <c r="T30" s="115"/>
      <c r="U30" s="115"/>
      <c r="V30" s="115"/>
      <c r="W30" s="115"/>
      <c r="X30" s="115"/>
    </row>
    <row r="31" ht="20.25" customHeight="1" spans="1:24">
      <c r="A31" s="23" t="s">
        <v>195</v>
      </c>
      <c r="B31" s="23" t="s">
        <v>70</v>
      </c>
      <c r="C31" s="23" t="s">
        <v>239</v>
      </c>
      <c r="D31" s="23" t="s">
        <v>240</v>
      </c>
      <c r="E31" s="23" t="s">
        <v>119</v>
      </c>
      <c r="F31" s="23" t="s">
        <v>120</v>
      </c>
      <c r="G31" s="23" t="s">
        <v>243</v>
      </c>
      <c r="H31" s="23" t="s">
        <v>244</v>
      </c>
      <c r="I31" s="115">
        <v>249072</v>
      </c>
      <c r="J31" s="115">
        <v>249072</v>
      </c>
      <c r="K31" s="61"/>
      <c r="L31" s="61"/>
      <c r="M31" s="115">
        <v>249072</v>
      </c>
      <c r="N31" s="61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ht="20.25" customHeight="1" spans="1:24">
      <c r="A32" s="23" t="s">
        <v>195</v>
      </c>
      <c r="B32" s="23" t="s">
        <v>70</v>
      </c>
      <c r="C32" s="23" t="s">
        <v>239</v>
      </c>
      <c r="D32" s="23" t="s">
        <v>240</v>
      </c>
      <c r="E32" s="23" t="s">
        <v>119</v>
      </c>
      <c r="F32" s="23" t="s">
        <v>120</v>
      </c>
      <c r="G32" s="23" t="s">
        <v>237</v>
      </c>
      <c r="H32" s="23" t="s">
        <v>238</v>
      </c>
      <c r="I32" s="115">
        <v>13892</v>
      </c>
      <c r="J32" s="115">
        <v>13892</v>
      </c>
      <c r="K32" s="61"/>
      <c r="L32" s="61"/>
      <c r="M32" s="115">
        <v>13892</v>
      </c>
      <c r="N32" s="61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ht="20.25" customHeight="1" spans="1:24">
      <c r="A33" s="23" t="s">
        <v>195</v>
      </c>
      <c r="B33" s="23" t="s">
        <v>70</v>
      </c>
      <c r="C33" s="23" t="s">
        <v>245</v>
      </c>
      <c r="D33" s="23" t="s">
        <v>246</v>
      </c>
      <c r="E33" s="23" t="s">
        <v>119</v>
      </c>
      <c r="F33" s="23" t="s">
        <v>120</v>
      </c>
      <c r="G33" s="23" t="s">
        <v>247</v>
      </c>
      <c r="H33" s="23" t="s">
        <v>248</v>
      </c>
      <c r="I33" s="115">
        <v>1392000</v>
      </c>
      <c r="J33" s="115">
        <v>1392000</v>
      </c>
      <c r="K33" s="61"/>
      <c r="L33" s="61"/>
      <c r="M33" s="115">
        <v>1392000</v>
      </c>
      <c r="N33" s="61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  <row r="34" ht="17.25" customHeight="1" spans="1:24">
      <c r="A34" s="70" t="s">
        <v>168</v>
      </c>
      <c r="B34" s="71"/>
      <c r="C34" s="180"/>
      <c r="D34" s="180"/>
      <c r="E34" s="180"/>
      <c r="F34" s="180"/>
      <c r="G34" s="180"/>
      <c r="H34" s="181"/>
      <c r="I34" s="115">
        <v>2522872.98</v>
      </c>
      <c r="J34" s="115">
        <v>2522872.98</v>
      </c>
      <c r="K34" s="115"/>
      <c r="L34" s="115"/>
      <c r="M34" s="115">
        <v>2522872.98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70"/>
      <c r="E2" s="43"/>
      <c r="F2" s="43"/>
      <c r="G2" s="43"/>
      <c r="H2" s="43"/>
      <c r="U2" s="170"/>
      <c r="W2" s="175" t="s">
        <v>249</v>
      </c>
    </row>
    <row r="3" ht="46.5" customHeight="1" spans="1:23">
      <c r="A3" s="45" t="str">
        <f>"2025"&amp;"年部门项目支出预算表"</f>
        <v>2025年部门项目支出预算表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ht="13.5" customHeight="1" spans="1:23">
      <c r="A4" s="46" t="str">
        <f>"单位名称："&amp;"昆明市晋宁区综合行政执法局执法一大队"</f>
        <v>单位名称：昆明市晋宁区综合行政执法局执法一大队</v>
      </c>
      <c r="B4" s="47"/>
      <c r="C4" s="47"/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48"/>
      <c r="Q4" s="48"/>
      <c r="U4" s="170"/>
      <c r="W4" s="154" t="s">
        <v>1</v>
      </c>
    </row>
    <row r="5" ht="21.75" customHeight="1" spans="1:23">
      <c r="A5" s="50" t="s">
        <v>250</v>
      </c>
      <c r="B5" s="51" t="s">
        <v>179</v>
      </c>
      <c r="C5" s="50" t="s">
        <v>180</v>
      </c>
      <c r="D5" s="50" t="s">
        <v>251</v>
      </c>
      <c r="E5" s="51" t="s">
        <v>181</v>
      </c>
      <c r="F5" s="51" t="s">
        <v>182</v>
      </c>
      <c r="G5" s="51" t="s">
        <v>252</v>
      </c>
      <c r="H5" s="51" t="s">
        <v>253</v>
      </c>
      <c r="I5" s="66" t="s">
        <v>55</v>
      </c>
      <c r="J5" s="14" t="s">
        <v>254</v>
      </c>
      <c r="K5" s="15"/>
      <c r="L5" s="15"/>
      <c r="M5" s="38"/>
      <c r="N5" s="14" t="s">
        <v>187</v>
      </c>
      <c r="O5" s="15"/>
      <c r="P5" s="38"/>
      <c r="Q5" s="51" t="s">
        <v>61</v>
      </c>
      <c r="R5" s="14" t="s">
        <v>62</v>
      </c>
      <c r="S5" s="15"/>
      <c r="T5" s="15"/>
      <c r="U5" s="15"/>
      <c r="V5" s="15"/>
      <c r="W5" s="38"/>
    </row>
    <row r="6" ht="21.75" customHeight="1" spans="1:23">
      <c r="A6" s="52"/>
      <c r="B6" s="67"/>
      <c r="C6" s="52"/>
      <c r="D6" s="52"/>
      <c r="E6" s="53"/>
      <c r="F6" s="53"/>
      <c r="G6" s="53"/>
      <c r="H6" s="53"/>
      <c r="I6" s="67"/>
      <c r="J6" s="171" t="s">
        <v>58</v>
      </c>
      <c r="K6" s="172"/>
      <c r="L6" s="51" t="s">
        <v>59</v>
      </c>
      <c r="M6" s="51" t="s">
        <v>60</v>
      </c>
      <c r="N6" s="51" t="s">
        <v>58</v>
      </c>
      <c r="O6" s="51" t="s">
        <v>59</v>
      </c>
      <c r="P6" s="51" t="s">
        <v>60</v>
      </c>
      <c r="Q6" s="53"/>
      <c r="R6" s="51" t="s">
        <v>57</v>
      </c>
      <c r="S6" s="51" t="s">
        <v>64</v>
      </c>
      <c r="T6" s="51" t="s">
        <v>193</v>
      </c>
      <c r="U6" s="51" t="s">
        <v>66</v>
      </c>
      <c r="V6" s="51" t="s">
        <v>67</v>
      </c>
      <c r="W6" s="51" t="s">
        <v>68</v>
      </c>
    </row>
    <row r="7" ht="21" customHeight="1" spans="1:23">
      <c r="A7" s="67"/>
      <c r="B7" s="67"/>
      <c r="C7" s="67"/>
      <c r="D7" s="67"/>
      <c r="E7" s="67"/>
      <c r="F7" s="67"/>
      <c r="G7" s="67"/>
      <c r="H7" s="67"/>
      <c r="I7" s="67"/>
      <c r="J7" s="173" t="s">
        <v>57</v>
      </c>
      <c r="K7" s="174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ht="39.75" customHeight="1" spans="1:23">
      <c r="A8" s="55"/>
      <c r="B8" s="57"/>
      <c r="C8" s="55"/>
      <c r="D8" s="55"/>
      <c r="E8" s="56"/>
      <c r="F8" s="56"/>
      <c r="G8" s="56"/>
      <c r="H8" s="56"/>
      <c r="I8" s="57"/>
      <c r="J8" s="19" t="s">
        <v>57</v>
      </c>
      <c r="K8" s="19" t="s">
        <v>255</v>
      </c>
      <c r="L8" s="56"/>
      <c r="M8" s="56"/>
      <c r="N8" s="56"/>
      <c r="O8" s="56"/>
      <c r="P8" s="56"/>
      <c r="Q8" s="56"/>
      <c r="R8" s="56"/>
      <c r="S8" s="56"/>
      <c r="T8" s="56"/>
      <c r="U8" s="57"/>
      <c r="V8" s="56"/>
      <c r="W8" s="56"/>
    </row>
    <row r="9" ht="15" customHeight="1" spans="1:23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74">
        <v>12</v>
      </c>
      <c r="M9" s="74">
        <v>13</v>
      </c>
      <c r="N9" s="74">
        <v>14</v>
      </c>
      <c r="O9" s="74">
        <v>15</v>
      </c>
      <c r="P9" s="74">
        <v>16</v>
      </c>
      <c r="Q9" s="74">
        <v>17</v>
      </c>
      <c r="R9" s="74">
        <v>18</v>
      </c>
      <c r="S9" s="74">
        <v>19</v>
      </c>
      <c r="T9" s="74">
        <v>20</v>
      </c>
      <c r="U9" s="58">
        <v>21</v>
      </c>
      <c r="V9" s="74">
        <v>22</v>
      </c>
      <c r="W9" s="58">
        <v>23</v>
      </c>
    </row>
    <row r="10" ht="21.75" customHeight="1" spans="1:23">
      <c r="A10" s="105" t="s">
        <v>256</v>
      </c>
      <c r="B10" s="105" t="s">
        <v>257</v>
      </c>
      <c r="C10" s="105" t="s">
        <v>258</v>
      </c>
      <c r="D10" s="105" t="s">
        <v>70</v>
      </c>
      <c r="E10" s="105" t="s">
        <v>123</v>
      </c>
      <c r="F10" s="105" t="s">
        <v>122</v>
      </c>
      <c r="G10" s="105" t="s">
        <v>229</v>
      </c>
      <c r="H10" s="105" t="s">
        <v>230</v>
      </c>
      <c r="I10" s="115">
        <v>15000</v>
      </c>
      <c r="J10" s="115">
        <v>15000</v>
      </c>
      <c r="K10" s="115">
        <v>15000</v>
      </c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ht="21.75" customHeight="1" spans="1:23">
      <c r="A11" s="105" t="s">
        <v>259</v>
      </c>
      <c r="B11" s="105" t="s">
        <v>260</v>
      </c>
      <c r="C11" s="105" t="s">
        <v>261</v>
      </c>
      <c r="D11" s="105" t="s">
        <v>70</v>
      </c>
      <c r="E11" s="105" t="s">
        <v>119</v>
      </c>
      <c r="F11" s="105" t="s">
        <v>120</v>
      </c>
      <c r="G11" s="105" t="s">
        <v>229</v>
      </c>
      <c r="H11" s="105" t="s">
        <v>230</v>
      </c>
      <c r="I11" s="115">
        <v>30000</v>
      </c>
      <c r="J11" s="115">
        <v>30000</v>
      </c>
      <c r="K11" s="115">
        <v>30000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ht="21.75" customHeight="1" spans="1:23">
      <c r="A12" s="105" t="s">
        <v>259</v>
      </c>
      <c r="B12" s="105" t="s">
        <v>262</v>
      </c>
      <c r="C12" s="105" t="s">
        <v>263</v>
      </c>
      <c r="D12" s="105" t="s">
        <v>70</v>
      </c>
      <c r="E12" s="105" t="s">
        <v>119</v>
      </c>
      <c r="F12" s="105" t="s">
        <v>120</v>
      </c>
      <c r="G12" s="105" t="s">
        <v>219</v>
      </c>
      <c r="H12" s="105" t="s">
        <v>220</v>
      </c>
      <c r="I12" s="115">
        <v>100000</v>
      </c>
      <c r="J12" s="115">
        <v>100000</v>
      </c>
      <c r="K12" s="115">
        <v>100000</v>
      </c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ht="21.75" customHeight="1" spans="1:23">
      <c r="A13" s="105" t="s">
        <v>259</v>
      </c>
      <c r="B13" s="105" t="s">
        <v>264</v>
      </c>
      <c r="C13" s="105" t="s">
        <v>265</v>
      </c>
      <c r="D13" s="105" t="s">
        <v>70</v>
      </c>
      <c r="E13" s="105" t="s">
        <v>119</v>
      </c>
      <c r="F13" s="105" t="s">
        <v>120</v>
      </c>
      <c r="G13" s="105" t="s">
        <v>223</v>
      </c>
      <c r="H13" s="105" t="s">
        <v>224</v>
      </c>
      <c r="I13" s="115">
        <v>100000</v>
      </c>
      <c r="J13" s="115">
        <v>100000</v>
      </c>
      <c r="K13" s="115">
        <v>100000</v>
      </c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ht="21.75" customHeight="1" spans="1:23">
      <c r="A14" s="105" t="s">
        <v>259</v>
      </c>
      <c r="B14" s="105" t="s">
        <v>266</v>
      </c>
      <c r="C14" s="105" t="s">
        <v>267</v>
      </c>
      <c r="D14" s="105" t="s">
        <v>70</v>
      </c>
      <c r="E14" s="105" t="s">
        <v>119</v>
      </c>
      <c r="F14" s="105" t="s">
        <v>120</v>
      </c>
      <c r="G14" s="105" t="s">
        <v>268</v>
      </c>
      <c r="H14" s="105" t="s">
        <v>269</v>
      </c>
      <c r="I14" s="115">
        <v>40000</v>
      </c>
      <c r="J14" s="115">
        <v>40000</v>
      </c>
      <c r="K14" s="115">
        <v>40000</v>
      </c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ht="21.75" customHeight="1" spans="1:23">
      <c r="A15" s="105" t="s">
        <v>259</v>
      </c>
      <c r="B15" s="105" t="s">
        <v>270</v>
      </c>
      <c r="C15" s="105" t="s">
        <v>271</v>
      </c>
      <c r="D15" s="105" t="s">
        <v>70</v>
      </c>
      <c r="E15" s="105" t="s">
        <v>119</v>
      </c>
      <c r="F15" s="105" t="s">
        <v>120</v>
      </c>
      <c r="G15" s="105" t="s">
        <v>219</v>
      </c>
      <c r="H15" s="105" t="s">
        <v>220</v>
      </c>
      <c r="I15" s="115">
        <v>100000</v>
      </c>
      <c r="J15" s="115">
        <v>100000</v>
      </c>
      <c r="K15" s="115">
        <v>100000</v>
      </c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ht="21.75" customHeight="1" spans="1:23">
      <c r="A16" s="105" t="s">
        <v>259</v>
      </c>
      <c r="B16" s="105" t="s">
        <v>272</v>
      </c>
      <c r="C16" s="105" t="s">
        <v>273</v>
      </c>
      <c r="D16" s="105" t="s">
        <v>70</v>
      </c>
      <c r="E16" s="105" t="s">
        <v>119</v>
      </c>
      <c r="F16" s="105" t="s">
        <v>120</v>
      </c>
      <c r="G16" s="105" t="s">
        <v>219</v>
      </c>
      <c r="H16" s="105" t="s">
        <v>220</v>
      </c>
      <c r="I16" s="115">
        <v>100000</v>
      </c>
      <c r="J16" s="115">
        <v>100000</v>
      </c>
      <c r="K16" s="115">
        <v>100000</v>
      </c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ht="18.75" customHeight="1" spans="1:23">
      <c r="A17" s="70" t="s">
        <v>168</v>
      </c>
      <c r="B17" s="71"/>
      <c r="C17" s="71"/>
      <c r="D17" s="71"/>
      <c r="E17" s="71"/>
      <c r="F17" s="71"/>
      <c r="G17" s="71"/>
      <c r="H17" s="72"/>
      <c r="I17" s="115">
        <v>485000</v>
      </c>
      <c r="J17" s="115">
        <v>485000</v>
      </c>
      <c r="K17" s="115">
        <v>485000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5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4" t="s">
        <v>274</v>
      </c>
    </row>
    <row r="3" ht="39.75" customHeight="1" spans="1:10">
      <c r="A3" s="102" t="str">
        <f>"2025"&amp;"年部门项目支出绩效目标表"</f>
        <v>2025年部门项目支出绩效目标表</v>
      </c>
      <c r="B3" s="45"/>
      <c r="C3" s="45"/>
      <c r="D3" s="45"/>
      <c r="E3" s="45"/>
      <c r="F3" s="103"/>
      <c r="G3" s="45"/>
      <c r="H3" s="103"/>
      <c r="I3" s="103"/>
      <c r="J3" s="45"/>
    </row>
    <row r="4" ht="17.25" customHeight="1" spans="1:1">
      <c r="A4" s="46" t="str">
        <f>"单位名称："&amp;"昆明市晋宁区综合行政执法局执法一大队"</f>
        <v>单位名称：昆明市晋宁区综合行政执法局执法一大队</v>
      </c>
    </row>
    <row r="5" ht="44.25" customHeight="1" spans="1:10">
      <c r="A5" s="19" t="s">
        <v>180</v>
      </c>
      <c r="B5" s="19" t="s">
        <v>275</v>
      </c>
      <c r="C5" s="19" t="s">
        <v>276</v>
      </c>
      <c r="D5" s="19" t="s">
        <v>277</v>
      </c>
      <c r="E5" s="19" t="s">
        <v>278</v>
      </c>
      <c r="F5" s="104" t="s">
        <v>279</v>
      </c>
      <c r="G5" s="19" t="s">
        <v>280</v>
      </c>
      <c r="H5" s="104" t="s">
        <v>281</v>
      </c>
      <c r="I5" s="104" t="s">
        <v>282</v>
      </c>
      <c r="J5" s="19" t="s">
        <v>283</v>
      </c>
    </row>
    <row r="6" ht="18.75" customHeight="1" spans="1:10">
      <c r="A6" s="168">
        <v>1</v>
      </c>
      <c r="B6" s="168">
        <v>2</v>
      </c>
      <c r="C6" s="168">
        <v>3</v>
      </c>
      <c r="D6" s="168">
        <v>4</v>
      </c>
      <c r="E6" s="168">
        <v>5</v>
      </c>
      <c r="F6" s="74">
        <v>6</v>
      </c>
      <c r="G6" s="168">
        <v>7</v>
      </c>
      <c r="H6" s="74">
        <v>8</v>
      </c>
      <c r="I6" s="74">
        <v>9</v>
      </c>
      <c r="J6" s="168">
        <v>10</v>
      </c>
    </row>
    <row r="7" ht="42" customHeight="1" spans="1:10">
      <c r="A7" s="20" t="s">
        <v>70</v>
      </c>
      <c r="B7" s="105"/>
      <c r="C7" s="105"/>
      <c r="D7" s="105"/>
      <c r="E7" s="35"/>
      <c r="F7" s="106"/>
      <c r="G7" s="35"/>
      <c r="H7" s="106"/>
      <c r="I7" s="106"/>
      <c r="J7" s="35"/>
    </row>
    <row r="8" ht="42" customHeight="1" spans="1:10">
      <c r="A8" s="169" t="s">
        <v>261</v>
      </c>
      <c r="B8" s="34" t="s">
        <v>284</v>
      </c>
      <c r="C8" s="34" t="s">
        <v>285</v>
      </c>
      <c r="D8" s="34" t="s">
        <v>286</v>
      </c>
      <c r="E8" s="20" t="s">
        <v>287</v>
      </c>
      <c r="F8" s="34" t="s">
        <v>288</v>
      </c>
      <c r="G8" s="20" t="s">
        <v>84</v>
      </c>
      <c r="H8" s="34" t="s">
        <v>289</v>
      </c>
      <c r="I8" s="34" t="s">
        <v>290</v>
      </c>
      <c r="J8" s="20" t="s">
        <v>287</v>
      </c>
    </row>
    <row r="9" ht="42" customHeight="1" spans="1:10">
      <c r="A9" s="169" t="s">
        <v>261</v>
      </c>
      <c r="B9" s="34" t="s">
        <v>284</v>
      </c>
      <c r="C9" s="34" t="s">
        <v>285</v>
      </c>
      <c r="D9" s="34" t="s">
        <v>291</v>
      </c>
      <c r="E9" s="20" t="s">
        <v>292</v>
      </c>
      <c r="F9" s="34" t="s">
        <v>288</v>
      </c>
      <c r="G9" s="20" t="s">
        <v>293</v>
      </c>
      <c r="H9" s="34" t="s">
        <v>294</v>
      </c>
      <c r="I9" s="34" t="s">
        <v>290</v>
      </c>
      <c r="J9" s="20" t="s">
        <v>292</v>
      </c>
    </row>
    <row r="10" ht="42" customHeight="1" spans="1:10">
      <c r="A10" s="169" t="s">
        <v>261</v>
      </c>
      <c r="B10" s="34" t="s">
        <v>284</v>
      </c>
      <c r="C10" s="34" t="s">
        <v>285</v>
      </c>
      <c r="D10" s="34" t="s">
        <v>295</v>
      </c>
      <c r="E10" s="20" t="s">
        <v>287</v>
      </c>
      <c r="F10" s="34" t="s">
        <v>288</v>
      </c>
      <c r="G10" s="20" t="s">
        <v>82</v>
      </c>
      <c r="H10" s="34" t="s">
        <v>296</v>
      </c>
      <c r="I10" s="34" t="s">
        <v>290</v>
      </c>
      <c r="J10" s="20" t="s">
        <v>287</v>
      </c>
    </row>
    <row r="11" ht="42" customHeight="1" spans="1:10">
      <c r="A11" s="169" t="s">
        <v>261</v>
      </c>
      <c r="B11" s="34" t="s">
        <v>284</v>
      </c>
      <c r="C11" s="34" t="s">
        <v>297</v>
      </c>
      <c r="D11" s="34" t="s">
        <v>298</v>
      </c>
      <c r="E11" s="20" t="s">
        <v>287</v>
      </c>
      <c r="F11" s="34" t="s">
        <v>299</v>
      </c>
      <c r="G11" s="20" t="s">
        <v>300</v>
      </c>
      <c r="H11" s="34" t="s">
        <v>301</v>
      </c>
      <c r="I11" s="34" t="s">
        <v>290</v>
      </c>
      <c r="J11" s="20" t="s">
        <v>302</v>
      </c>
    </row>
    <row r="12" ht="42" customHeight="1" spans="1:10">
      <c r="A12" s="169" t="s">
        <v>261</v>
      </c>
      <c r="B12" s="34" t="s">
        <v>284</v>
      </c>
      <c r="C12" s="34" t="s">
        <v>303</v>
      </c>
      <c r="D12" s="34" t="s">
        <v>304</v>
      </c>
      <c r="E12" s="20" t="s">
        <v>305</v>
      </c>
      <c r="F12" s="34" t="s">
        <v>306</v>
      </c>
      <c r="G12" s="20" t="s">
        <v>307</v>
      </c>
      <c r="H12" s="34" t="s">
        <v>294</v>
      </c>
      <c r="I12" s="34" t="s">
        <v>290</v>
      </c>
      <c r="J12" s="20" t="s">
        <v>308</v>
      </c>
    </row>
    <row r="13" ht="42" customHeight="1" spans="1:10">
      <c r="A13" s="169" t="s">
        <v>273</v>
      </c>
      <c r="B13" s="34" t="s">
        <v>309</v>
      </c>
      <c r="C13" s="34" t="s">
        <v>285</v>
      </c>
      <c r="D13" s="34" t="s">
        <v>310</v>
      </c>
      <c r="E13" s="20" t="s">
        <v>311</v>
      </c>
      <c r="F13" s="34" t="s">
        <v>288</v>
      </c>
      <c r="G13" s="20" t="s">
        <v>312</v>
      </c>
      <c r="H13" s="34" t="s">
        <v>313</v>
      </c>
      <c r="I13" s="34" t="s">
        <v>290</v>
      </c>
      <c r="J13" s="20" t="s">
        <v>314</v>
      </c>
    </row>
    <row r="14" ht="42" customHeight="1" spans="1:10">
      <c r="A14" s="169" t="s">
        <v>273</v>
      </c>
      <c r="B14" s="34" t="s">
        <v>309</v>
      </c>
      <c r="C14" s="34" t="s">
        <v>297</v>
      </c>
      <c r="D14" s="34" t="s">
        <v>315</v>
      </c>
      <c r="E14" s="20" t="s">
        <v>316</v>
      </c>
      <c r="F14" s="34" t="s">
        <v>288</v>
      </c>
      <c r="G14" s="20" t="s">
        <v>293</v>
      </c>
      <c r="H14" s="34" t="s">
        <v>294</v>
      </c>
      <c r="I14" s="34" t="s">
        <v>317</v>
      </c>
      <c r="J14" s="20" t="s">
        <v>316</v>
      </c>
    </row>
    <row r="15" ht="42" customHeight="1" spans="1:10">
      <c r="A15" s="169" t="s">
        <v>273</v>
      </c>
      <c r="B15" s="34" t="s">
        <v>309</v>
      </c>
      <c r="C15" s="34" t="s">
        <v>303</v>
      </c>
      <c r="D15" s="34" t="s">
        <v>304</v>
      </c>
      <c r="E15" s="20" t="s">
        <v>318</v>
      </c>
      <c r="F15" s="34" t="s">
        <v>288</v>
      </c>
      <c r="G15" s="20" t="s">
        <v>293</v>
      </c>
      <c r="H15" s="34" t="s">
        <v>294</v>
      </c>
      <c r="I15" s="34" t="s">
        <v>317</v>
      </c>
      <c r="J15" s="20" t="s">
        <v>319</v>
      </c>
    </row>
    <row r="16" ht="42" customHeight="1" spans="1:10">
      <c r="A16" s="169" t="s">
        <v>271</v>
      </c>
      <c r="B16" s="34" t="s">
        <v>320</v>
      </c>
      <c r="C16" s="34" t="s">
        <v>285</v>
      </c>
      <c r="D16" s="34" t="s">
        <v>286</v>
      </c>
      <c r="E16" s="20" t="s">
        <v>321</v>
      </c>
      <c r="F16" s="34" t="s">
        <v>288</v>
      </c>
      <c r="G16" s="20" t="s">
        <v>322</v>
      </c>
      <c r="H16" s="34" t="s">
        <v>323</v>
      </c>
      <c r="I16" s="34" t="s">
        <v>290</v>
      </c>
      <c r="J16" s="20" t="s">
        <v>319</v>
      </c>
    </row>
    <row r="17" ht="42" customHeight="1" spans="1:10">
      <c r="A17" s="169" t="s">
        <v>271</v>
      </c>
      <c r="B17" s="34" t="s">
        <v>320</v>
      </c>
      <c r="C17" s="34" t="s">
        <v>285</v>
      </c>
      <c r="D17" s="34" t="s">
        <v>310</v>
      </c>
      <c r="E17" s="20" t="s">
        <v>311</v>
      </c>
      <c r="F17" s="34" t="s">
        <v>288</v>
      </c>
      <c r="G17" s="20" t="s">
        <v>312</v>
      </c>
      <c r="H17" s="34" t="s">
        <v>313</v>
      </c>
      <c r="I17" s="34" t="s">
        <v>290</v>
      </c>
      <c r="J17" s="20" t="s">
        <v>324</v>
      </c>
    </row>
    <row r="18" ht="42" customHeight="1" spans="1:10">
      <c r="A18" s="169" t="s">
        <v>271</v>
      </c>
      <c r="B18" s="34" t="s">
        <v>320</v>
      </c>
      <c r="C18" s="34" t="s">
        <v>297</v>
      </c>
      <c r="D18" s="34" t="s">
        <v>298</v>
      </c>
      <c r="E18" s="20" t="s">
        <v>325</v>
      </c>
      <c r="F18" s="34" t="s">
        <v>288</v>
      </c>
      <c r="G18" s="20" t="s">
        <v>293</v>
      </c>
      <c r="H18" s="34" t="s">
        <v>294</v>
      </c>
      <c r="I18" s="34" t="s">
        <v>317</v>
      </c>
      <c r="J18" s="20" t="s">
        <v>326</v>
      </c>
    </row>
    <row r="19" ht="42" customHeight="1" spans="1:10">
      <c r="A19" s="169" t="s">
        <v>271</v>
      </c>
      <c r="B19" s="34" t="s">
        <v>320</v>
      </c>
      <c r="C19" s="34" t="s">
        <v>303</v>
      </c>
      <c r="D19" s="34" t="s">
        <v>304</v>
      </c>
      <c r="E19" s="20" t="s">
        <v>327</v>
      </c>
      <c r="F19" s="34" t="s">
        <v>288</v>
      </c>
      <c r="G19" s="20" t="s">
        <v>293</v>
      </c>
      <c r="H19" s="34" t="s">
        <v>294</v>
      </c>
      <c r="I19" s="34" t="s">
        <v>317</v>
      </c>
      <c r="J19" s="20" t="s">
        <v>328</v>
      </c>
    </row>
    <row r="20" ht="42" customHeight="1" spans="1:10">
      <c r="A20" s="169" t="s">
        <v>258</v>
      </c>
      <c r="B20" s="34" t="s">
        <v>329</v>
      </c>
      <c r="C20" s="34" t="s">
        <v>285</v>
      </c>
      <c r="D20" s="34" t="s">
        <v>286</v>
      </c>
      <c r="E20" s="20" t="s">
        <v>330</v>
      </c>
      <c r="F20" s="34" t="s">
        <v>288</v>
      </c>
      <c r="G20" s="20" t="s">
        <v>82</v>
      </c>
      <c r="H20" s="34" t="s">
        <v>289</v>
      </c>
      <c r="I20" s="34" t="s">
        <v>290</v>
      </c>
      <c r="J20" s="20" t="s">
        <v>331</v>
      </c>
    </row>
    <row r="21" ht="42" customHeight="1" spans="1:10">
      <c r="A21" s="169" t="s">
        <v>258</v>
      </c>
      <c r="B21" s="34" t="s">
        <v>329</v>
      </c>
      <c r="C21" s="34" t="s">
        <v>285</v>
      </c>
      <c r="D21" s="34" t="s">
        <v>291</v>
      </c>
      <c r="E21" s="20" t="s">
        <v>332</v>
      </c>
      <c r="F21" s="34" t="s">
        <v>288</v>
      </c>
      <c r="G21" s="20" t="s">
        <v>293</v>
      </c>
      <c r="H21" s="34" t="s">
        <v>294</v>
      </c>
      <c r="I21" s="34" t="s">
        <v>290</v>
      </c>
      <c r="J21" s="20" t="s">
        <v>333</v>
      </c>
    </row>
    <row r="22" ht="42" customHeight="1" spans="1:10">
      <c r="A22" s="169" t="s">
        <v>258</v>
      </c>
      <c r="B22" s="34" t="s">
        <v>329</v>
      </c>
      <c r="C22" s="34" t="s">
        <v>297</v>
      </c>
      <c r="D22" s="34" t="s">
        <v>298</v>
      </c>
      <c r="E22" s="20" t="s">
        <v>334</v>
      </c>
      <c r="F22" s="34" t="s">
        <v>288</v>
      </c>
      <c r="G22" s="20" t="s">
        <v>293</v>
      </c>
      <c r="H22" s="34" t="s">
        <v>294</v>
      </c>
      <c r="I22" s="34" t="s">
        <v>290</v>
      </c>
      <c r="J22" s="20" t="s">
        <v>335</v>
      </c>
    </row>
    <row r="23" ht="42" customHeight="1" spans="1:10">
      <c r="A23" s="169" t="s">
        <v>258</v>
      </c>
      <c r="B23" s="34" t="s">
        <v>329</v>
      </c>
      <c r="C23" s="34" t="s">
        <v>303</v>
      </c>
      <c r="D23" s="34" t="s">
        <v>304</v>
      </c>
      <c r="E23" s="20" t="s">
        <v>336</v>
      </c>
      <c r="F23" s="34" t="s">
        <v>306</v>
      </c>
      <c r="G23" s="20" t="s">
        <v>307</v>
      </c>
      <c r="H23" s="34" t="s">
        <v>294</v>
      </c>
      <c r="I23" s="34" t="s">
        <v>290</v>
      </c>
      <c r="J23" s="20" t="s">
        <v>335</v>
      </c>
    </row>
    <row r="24" ht="42" customHeight="1" spans="1:10">
      <c r="A24" s="169" t="s">
        <v>267</v>
      </c>
      <c r="B24" s="34" t="s">
        <v>267</v>
      </c>
      <c r="C24" s="34" t="s">
        <v>285</v>
      </c>
      <c r="D24" s="34" t="s">
        <v>310</v>
      </c>
      <c r="E24" s="20" t="s">
        <v>311</v>
      </c>
      <c r="F24" s="34" t="s">
        <v>288</v>
      </c>
      <c r="G24" s="20" t="s">
        <v>337</v>
      </c>
      <c r="H24" s="34" t="s">
        <v>313</v>
      </c>
      <c r="I24" s="34" t="s">
        <v>290</v>
      </c>
      <c r="J24" s="20" t="s">
        <v>338</v>
      </c>
    </row>
    <row r="25" ht="42" customHeight="1" spans="1:10">
      <c r="A25" s="169" t="s">
        <v>267</v>
      </c>
      <c r="B25" s="34" t="s">
        <v>267</v>
      </c>
      <c r="C25" s="34" t="s">
        <v>297</v>
      </c>
      <c r="D25" s="34" t="s">
        <v>298</v>
      </c>
      <c r="E25" s="20" t="s">
        <v>328</v>
      </c>
      <c r="F25" s="34" t="s">
        <v>288</v>
      </c>
      <c r="G25" s="20" t="s">
        <v>293</v>
      </c>
      <c r="H25" s="34" t="s">
        <v>294</v>
      </c>
      <c r="I25" s="34" t="s">
        <v>290</v>
      </c>
      <c r="J25" s="20" t="s">
        <v>328</v>
      </c>
    </row>
    <row r="26" ht="42" customHeight="1" spans="1:10">
      <c r="A26" s="169" t="s">
        <v>267</v>
      </c>
      <c r="B26" s="34" t="s">
        <v>267</v>
      </c>
      <c r="C26" s="34" t="s">
        <v>303</v>
      </c>
      <c r="D26" s="34" t="s">
        <v>304</v>
      </c>
      <c r="E26" s="20" t="s">
        <v>339</v>
      </c>
      <c r="F26" s="34" t="s">
        <v>288</v>
      </c>
      <c r="G26" s="20" t="s">
        <v>293</v>
      </c>
      <c r="H26" s="34" t="s">
        <v>294</v>
      </c>
      <c r="I26" s="34" t="s">
        <v>290</v>
      </c>
      <c r="J26" s="20" t="s">
        <v>339</v>
      </c>
    </row>
    <row r="27" ht="42" customHeight="1" spans="1:10">
      <c r="A27" s="169" t="s">
        <v>265</v>
      </c>
      <c r="B27" s="34" t="s">
        <v>340</v>
      </c>
      <c r="C27" s="34" t="s">
        <v>285</v>
      </c>
      <c r="D27" s="34" t="s">
        <v>286</v>
      </c>
      <c r="E27" s="20" t="s">
        <v>341</v>
      </c>
      <c r="F27" s="34" t="s">
        <v>299</v>
      </c>
      <c r="G27" s="20" t="s">
        <v>342</v>
      </c>
      <c r="H27" s="34" t="s">
        <v>343</v>
      </c>
      <c r="I27" s="34" t="s">
        <v>290</v>
      </c>
      <c r="J27" s="20" t="s">
        <v>344</v>
      </c>
    </row>
    <row r="28" ht="42" customHeight="1" spans="1:10">
      <c r="A28" s="169" t="s">
        <v>265</v>
      </c>
      <c r="B28" s="34" t="s">
        <v>340</v>
      </c>
      <c r="C28" s="34" t="s">
        <v>285</v>
      </c>
      <c r="D28" s="34" t="s">
        <v>291</v>
      </c>
      <c r="E28" s="20" t="s">
        <v>345</v>
      </c>
      <c r="F28" s="34" t="s">
        <v>299</v>
      </c>
      <c r="G28" s="20" t="s">
        <v>342</v>
      </c>
      <c r="H28" s="34" t="s">
        <v>343</v>
      </c>
      <c r="I28" s="34" t="s">
        <v>290</v>
      </c>
      <c r="J28" s="20" t="s">
        <v>344</v>
      </c>
    </row>
    <row r="29" ht="42" customHeight="1" spans="1:10">
      <c r="A29" s="169" t="s">
        <v>265</v>
      </c>
      <c r="B29" s="34" t="s">
        <v>340</v>
      </c>
      <c r="C29" s="34" t="s">
        <v>285</v>
      </c>
      <c r="D29" s="34" t="s">
        <v>295</v>
      </c>
      <c r="E29" s="20" t="s">
        <v>346</v>
      </c>
      <c r="F29" s="34" t="s">
        <v>288</v>
      </c>
      <c r="G29" s="20" t="s">
        <v>82</v>
      </c>
      <c r="H29" s="34" t="s">
        <v>296</v>
      </c>
      <c r="I29" s="34" t="s">
        <v>290</v>
      </c>
      <c r="J29" s="20" t="s">
        <v>347</v>
      </c>
    </row>
    <row r="30" ht="42" customHeight="1" spans="1:10">
      <c r="A30" s="169" t="s">
        <v>265</v>
      </c>
      <c r="B30" s="34" t="s">
        <v>340</v>
      </c>
      <c r="C30" s="34" t="s">
        <v>297</v>
      </c>
      <c r="D30" s="34" t="s">
        <v>298</v>
      </c>
      <c r="E30" s="20" t="s">
        <v>348</v>
      </c>
      <c r="F30" s="34" t="s">
        <v>299</v>
      </c>
      <c r="G30" s="20" t="s">
        <v>342</v>
      </c>
      <c r="H30" s="34" t="s">
        <v>343</v>
      </c>
      <c r="I30" s="34" t="s">
        <v>290</v>
      </c>
      <c r="J30" s="20" t="s">
        <v>347</v>
      </c>
    </row>
    <row r="31" ht="42" customHeight="1" spans="1:10">
      <c r="A31" s="169" t="s">
        <v>265</v>
      </c>
      <c r="B31" s="34" t="s">
        <v>340</v>
      </c>
      <c r="C31" s="34" t="s">
        <v>303</v>
      </c>
      <c r="D31" s="34" t="s">
        <v>304</v>
      </c>
      <c r="E31" s="20" t="s">
        <v>349</v>
      </c>
      <c r="F31" s="34" t="s">
        <v>306</v>
      </c>
      <c r="G31" s="20" t="s">
        <v>307</v>
      </c>
      <c r="H31" s="34" t="s">
        <v>294</v>
      </c>
      <c r="I31" s="34" t="s">
        <v>290</v>
      </c>
      <c r="J31" s="20" t="s">
        <v>350</v>
      </c>
    </row>
    <row r="32" ht="42" customHeight="1" spans="1:10">
      <c r="A32" s="169" t="s">
        <v>263</v>
      </c>
      <c r="B32" s="34" t="s">
        <v>351</v>
      </c>
      <c r="C32" s="34" t="s">
        <v>285</v>
      </c>
      <c r="D32" s="34" t="s">
        <v>291</v>
      </c>
      <c r="E32" s="20" t="s">
        <v>352</v>
      </c>
      <c r="F32" s="34" t="s">
        <v>288</v>
      </c>
      <c r="G32" s="20" t="s">
        <v>307</v>
      </c>
      <c r="H32" s="34" t="s">
        <v>294</v>
      </c>
      <c r="I32" s="34" t="s">
        <v>317</v>
      </c>
      <c r="J32" s="20" t="s">
        <v>353</v>
      </c>
    </row>
    <row r="33" ht="42" customHeight="1" spans="1:10">
      <c r="A33" s="169" t="s">
        <v>263</v>
      </c>
      <c r="B33" s="34" t="s">
        <v>351</v>
      </c>
      <c r="C33" s="34" t="s">
        <v>285</v>
      </c>
      <c r="D33" s="34" t="s">
        <v>295</v>
      </c>
      <c r="E33" s="20" t="s">
        <v>354</v>
      </c>
      <c r="F33" s="34" t="s">
        <v>306</v>
      </c>
      <c r="G33" s="20" t="s">
        <v>82</v>
      </c>
      <c r="H33" s="34" t="s">
        <v>296</v>
      </c>
      <c r="I33" s="34" t="s">
        <v>290</v>
      </c>
      <c r="J33" s="20" t="s">
        <v>355</v>
      </c>
    </row>
    <row r="34" ht="42" customHeight="1" spans="1:10">
      <c r="A34" s="169" t="s">
        <v>263</v>
      </c>
      <c r="B34" s="34" t="s">
        <v>351</v>
      </c>
      <c r="C34" s="34" t="s">
        <v>297</v>
      </c>
      <c r="D34" s="34" t="s">
        <v>356</v>
      </c>
      <c r="E34" s="20" t="s">
        <v>357</v>
      </c>
      <c r="F34" s="34" t="s">
        <v>288</v>
      </c>
      <c r="G34" s="20" t="s">
        <v>82</v>
      </c>
      <c r="H34" s="34" t="s">
        <v>296</v>
      </c>
      <c r="I34" s="34" t="s">
        <v>290</v>
      </c>
      <c r="J34" s="20" t="s">
        <v>358</v>
      </c>
    </row>
    <row r="35" ht="42" customHeight="1" spans="1:10">
      <c r="A35" s="169" t="s">
        <v>263</v>
      </c>
      <c r="B35" s="34" t="s">
        <v>351</v>
      </c>
      <c r="C35" s="34" t="s">
        <v>303</v>
      </c>
      <c r="D35" s="34" t="s">
        <v>304</v>
      </c>
      <c r="E35" s="20" t="s">
        <v>318</v>
      </c>
      <c r="F35" s="34" t="s">
        <v>306</v>
      </c>
      <c r="G35" s="20" t="s">
        <v>307</v>
      </c>
      <c r="H35" s="34" t="s">
        <v>294</v>
      </c>
      <c r="I35" s="34" t="s">
        <v>317</v>
      </c>
      <c r="J35" s="20" t="s">
        <v>359</v>
      </c>
    </row>
  </sheetData>
  <mergeCells count="16">
    <mergeCell ref="A3:J3"/>
    <mergeCell ref="A4:H4"/>
    <mergeCell ref="A8:A12"/>
    <mergeCell ref="A13:A15"/>
    <mergeCell ref="A16:A19"/>
    <mergeCell ref="A20:A23"/>
    <mergeCell ref="A24:A26"/>
    <mergeCell ref="A27:A31"/>
    <mergeCell ref="A32:A35"/>
    <mergeCell ref="B8:B12"/>
    <mergeCell ref="B13:B15"/>
    <mergeCell ref="B16:B19"/>
    <mergeCell ref="B20:B23"/>
    <mergeCell ref="B24:B26"/>
    <mergeCell ref="B27:B31"/>
    <mergeCell ref="B32:B3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Bellwin</dc:creator>
  <cp:lastModifiedBy>潘艳</cp:lastModifiedBy>
  <dcterms:created xsi:type="dcterms:W3CDTF">2025-03-10T03:23:00Z</dcterms:created>
  <dcterms:modified xsi:type="dcterms:W3CDTF">2025-03-11T03:10:39Z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5107A35149BE4A81A8209A47D93F5528</vt:lpwstr>
  </property>
  <property fmtid="{D5CDD505-2E9C-101B-9397-08002B2CF9AE}" pid="3" name="KSOProductBuildVer">
    <vt:lpwstr>2052-11.8.2.12085</vt:lpwstr>
  </property>
</Properties>
</file>