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<sst xmlns="http://schemas.openxmlformats.org/spreadsheetml/2006/main" count="985" uniqueCount="423">
  <si>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</si>
  <si>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</si>
  <si>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</si>
  <si>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</si>
  <si>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</si>
  <si>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</si>
  <si>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</si>
  <si>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</si>
  <si>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</si>
  <si>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</si>
  <si>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</si>
  <si>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</si>
  <si>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</si>
  <si>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</si>
  <si>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</si>
  <si>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</si>
  <si>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</si>
  <si>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</si>
  <si>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</si>
  <si>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</si>
  <si>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</si>
  <si>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</si>
  <si>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</si>
  <si>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</si>
  <si>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</si>
  <si>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</si>
  <si>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</si>
  <si>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</si>
  <si>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</si>
  <si>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</si>
  <si>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</si>
  <si>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</si>
  <si>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</si>
  <si>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</si>
  <si>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</si>
  <si>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</si>
  <si>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</si>
  <si>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</si>
  <si>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</si>
  <si>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</si>
  <si>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</si>
  <si>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</si>
  <si>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</si>
  <si>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</si>
  <si>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</si>
  <si>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</si>
  <si>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</si>
  <si>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</si>
  <si>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</si>
  <si>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</si>
  <si>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</si>
  <si>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</si>
  <si>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</si>
  <si>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</si>
  <si>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</si>
  <si>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</si>
  <si>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</si>
  <si>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</si>
  <si>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</si>
  <si>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</si>
  <si>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</si>
  <si>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</si>
  <si>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</si>
  <si>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</si>
  <si>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</si>
  <si>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</si>
  <si>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</si>
  <si>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</si>
  <si>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</si>
  <si>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651001</t>
  </si>
  <si>
    <t>昆明市晋宁区土地储备中心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</si>
  <si>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</si>
  <si>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</si>
  <si>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</si>
  <si>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</si>
  <si>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</si>
  <si>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</si>
  <si>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</si>
  <si>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</si>
  <si>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</si>
  <si>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</si>
  <si>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</si>
  <si>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</si>
  <si>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</si>
  <si>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</si>
  <si>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</si>
  <si>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</si>
  <si>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</si>
  <si>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</si>
  <si>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</si>
  <si>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</si>
  <si>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</si>
  <si>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</si>
  <si>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</si>
  <si>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</si>
  <si>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</si>
  <si>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</si>
  <si>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</si>
  <si>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</si>
  <si>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</si>
  <si>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</si>
  <si>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</si>
  <si>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</si>
  <si>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</si>
  <si>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</si>
  <si>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</si>
  <si>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</si>
  <si>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</si>
  <si>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</si>
  <si>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</si>
  <si>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</si>
  <si>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</si>
  <si>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</si>
  <si>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</si>
  <si>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</si>
  <si>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</si>
  <si>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</si>
  <si>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</si>
  <si>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</si>
  <si>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2120802</t>
  </si>
  <si>
    <t>土地开发支出</t>
  </si>
  <si>
    <t>2120805</t>
  </si>
  <si>
    <t>补助被征地农民支出</t>
  </si>
  <si>
    <t>2120806</t>
  </si>
  <si>
    <t>土地出让业务支出</t>
  </si>
  <si>
    <t>220</t>
  </si>
  <si>
    <t>自然资源海洋气象等支出</t>
  </si>
  <si>
    <t>22001</t>
  </si>
  <si>
    <t>自然资源事务</t>
  </si>
  <si>
    <t>2200150</t>
  </si>
  <si>
    <t>事业运行</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</si>
  <si>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</si>
  <si>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</si>
  <si>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</si>
  <si>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</si>
  <si>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</si>
  <si>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</si>
  <si>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</si>
  <si>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</si>
  <si>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</si>
  <si>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</si>
  <si>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</si>
  <si>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</si>
  <si>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</si>
  <si>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</si>
  <si>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</si>
  <si>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</si>
  <si>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</si>
  <si>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</si>
  <si>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</si>
  <si>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</si>
  <si>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</si>
  <si>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</si>
  <si>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</si>
  <si>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</si>
  <si>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</si>
  <si>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</si>
  <si>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</si>
  <si>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</si>
  <si>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</si>
  <si>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</si>
  <si>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</si>
  <si>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</si>
  <si>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</si>
  <si>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</si>
  <si>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</si>
  <si>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</si>
  <si>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</si>
  <si>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</si>
  <si>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</si>
  <si>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</si>
  <si>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</si>
  <si>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</si>
  <si>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</si>
  <si>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</si>
  <si>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</si>
  <si>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</si>
  <si>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</si>
  <si>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</si>
  <si>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</si>
  <si>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</si>
  <si>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</si>
  <si>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</si>
  <si>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</si>
  <si>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</si>
  <si>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</si>
  <si>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</si>
  <si>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</si>
  <si>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</si>
  <si>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</si>
  <si>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</si>
  <si>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</si>
  <si>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</si>
  <si>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</si>
  <si>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</si>
  <si>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</si>
  <si>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</si>
  <si>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</si>
  <si>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</si>
  <si>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</si>
  <si>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</si>
  <si>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</si>
  <si>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530122210000000003783</t>
  </si>
  <si>
    <t>事业人员支出工资</t>
  </si>
  <si>
    <t>30101</t>
  </si>
  <si>
    <t>基本工资</t>
  </si>
  <si>
    <t>30102</t>
  </si>
  <si>
    <t>津贴补贴</t>
  </si>
  <si>
    <t>30103</t>
  </si>
  <si>
    <t>奖金</t>
  </si>
  <si>
    <t>30107</t>
  </si>
  <si>
    <t>绩效工资</t>
  </si>
  <si>
    <t>530122210000000003784</t>
  </si>
  <si>
    <t>社会保障缴费</t>
  </si>
  <si>
    <t>30108</t>
  </si>
  <si>
    <t>机关事业单位基本养老保险缴费</t>
  </si>
  <si>
    <t>30110</t>
  </si>
  <si>
    <t>职工基本医疗保险缴费</t>
  </si>
  <si>
    <t>30111</t>
  </si>
  <si>
    <t>公务员医疗补助缴费</t>
  </si>
  <si>
    <t>30112</t>
  </si>
  <si>
    <t>其他社会保障缴费</t>
  </si>
  <si>
    <t>530122210000000003785</t>
  </si>
  <si>
    <t>30113</t>
  </si>
  <si>
    <t>530122210000000003787</t>
  </si>
  <si>
    <t>30217</t>
  </si>
  <si>
    <t>530122210000000003789</t>
  </si>
  <si>
    <t>工会经费</t>
  </si>
  <si>
    <t>30228</t>
  </si>
  <si>
    <t>530122210000000003790</t>
  </si>
  <si>
    <t>一般公用经费</t>
  </si>
  <si>
    <t>30201</t>
  </si>
  <si>
    <t>办公费</t>
  </si>
  <si>
    <t>30205</t>
  </si>
  <si>
    <t>水费</t>
  </si>
  <si>
    <t>30207</t>
  </si>
  <si>
    <t>邮电费</t>
  </si>
  <si>
    <t>30211</t>
  </si>
  <si>
    <t>差旅费</t>
  </si>
  <si>
    <t>30227</t>
  </si>
  <si>
    <t>委托业务费</t>
  </si>
  <si>
    <t>30229</t>
  </si>
  <si>
    <t>福利费</t>
  </si>
  <si>
    <t>30299</t>
  </si>
  <si>
    <t>其他商品和服务支出</t>
  </si>
  <si>
    <t>530122231100001410906</t>
  </si>
  <si>
    <t>事业人员绩效奖励</t>
  </si>
  <si>
    <t>530122241100002484992</t>
  </si>
  <si>
    <t>其他人员支出</t>
  </si>
  <si>
    <t>30199</t>
  </si>
  <si>
    <t>其他工资福利支出</t>
  </si>
  <si>
    <t>预算05-1表</t>
  </si>
  <si>
    <t>项目分类</t>
  </si>
  <si>
    <t>项目单位</t>
  </si>
  <si>
    <t>经济科目编码</t>
  </si>
  <si>
    <t>经济科目名称</t>
  </si>
  <si>
    <t>本年拨款</t>
  </si>
  <si>
    <t>其中：本次下达</t>
  </si>
  <si>
    <t>专项业务类</t>
  </si>
  <si>
    <t>530122251100003596330</t>
  </si>
  <si>
    <t>土地储备专项资金</t>
  </si>
  <si>
    <t>31005</t>
  </si>
  <si>
    <t>基础设施建设</t>
  </si>
  <si>
    <t>31009</t>
  </si>
  <si>
    <t>土地补偿</t>
  </si>
  <si>
    <t>事业发展类</t>
  </si>
  <si>
    <t>530122251100004057880</t>
  </si>
  <si>
    <t>2025年新增土地专项资金</t>
  </si>
  <si>
    <t>预算05-2表</t>
  </si>
  <si>
    <t>项目年度绩效目标</t>
  </si>
  <si>
    <t>一级指标</t>
  </si>
  <si>
    <t>二级指标</t>
  </si>
  <si>
    <t>三级指标</t>
  </si>
  <si>
    <t>指标性质</t>
  </si>
  <si>
    <t>指标值</t>
  </si>
  <si>
    <t>度量单位</t>
  </si>
  <si>
    <t>指标属性</t>
  </si>
  <si>
    <t>指标内容</t>
  </si>
  <si>
    <t>2025年计划支出26415.007675万元，土地出让172.36亩，土地成交价款入库29103.22万元.</t>
  </si>
  <si>
    <t>产出指标</t>
  </si>
  <si>
    <t>数量指标</t>
  </si>
  <si>
    <t>供应土地</t>
  </si>
  <si>
    <t>&gt;=</t>
  </si>
  <si>
    <t>172.36</t>
  </si>
  <si>
    <t>亩</t>
  </si>
  <si>
    <t>定量指标</t>
  </si>
  <si>
    <t>反映土地供应完成情况。</t>
  </si>
  <si>
    <t>时效指标</t>
  </si>
  <si>
    <t>计划完工率</t>
  </si>
  <si>
    <t>100</t>
  </si>
  <si>
    <t>%</t>
  </si>
  <si>
    <t>反映供地面积完成率。</t>
  </si>
  <si>
    <t>成本指标</t>
  </si>
  <si>
    <t>经济成本指标</t>
  </si>
  <si>
    <t>26415.007675万元</t>
  </si>
  <si>
    <t>万元</t>
  </si>
  <si>
    <t>土地储备成本</t>
  </si>
  <si>
    <t>效益指标</t>
  </si>
  <si>
    <t>社会效益</t>
  </si>
  <si>
    <t>综合使用率</t>
  </si>
  <si>
    <t>反映设施建成后的利用、使用的情况。
综合使用率=（投入使用的基础建设工程建设内容/完成建设内容）*100%</t>
  </si>
  <si>
    <t>满意度指标</t>
  </si>
  <si>
    <t>服务对象满意度</t>
  </si>
  <si>
    <t>用地单位满意度</t>
  </si>
  <si>
    <t>反映供地服务用地单位满意度</t>
  </si>
  <si>
    <t>2025年拟供应土地621亩，需要财政安排土地成本96161.4万元.</t>
  </si>
  <si>
    <t>工程总量</t>
  </si>
  <si>
    <t>=</t>
  </si>
  <si>
    <t>621</t>
  </si>
  <si>
    <t>反映土地出让情况。</t>
  </si>
  <si>
    <t>工期控制率</t>
  </si>
  <si>
    <t>1.00</t>
  </si>
  <si>
    <t>年</t>
  </si>
  <si>
    <t>反映土地出让时间。</t>
  </si>
  <si>
    <t>土地建设成果</t>
  </si>
  <si>
    <t xml:space="preserve">反映建设项目设施设计功能的实现情况。
</t>
  </si>
  <si>
    <t>服务用地单位</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</si>
  <si>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</si>
  <si>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</si>
  <si>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</si>
  <si>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</si>
  <si>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</si>
  <si>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</si>
  <si>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</si>
  <si>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</si>
  <si>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</si>
  <si>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</si>
  <si>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</si>
  <si>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</si>
  <si>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</si>
  <si>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</si>
  <si>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</si>
  <si>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备注：因没有符合政府采购预算的支出项目，我单位无政府采购预算相关内容，该表以空表进行公开。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</si>
  <si>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</si>
  <si>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</si>
  <si>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</si>
  <si>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</si>
  <si>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</si>
  <si>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</si>
  <si>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</si>
  <si>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</si>
  <si>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</si>
  <si>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</si>
  <si>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</si>
  <si>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</si>
  <si>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</si>
  <si>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</si>
  <si>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</si>
  <si>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</si>
  <si>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</si>
  <si>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</si>
  <si>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</si>
  <si>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</si>
  <si>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</si>
  <si>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</si>
  <si>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</si>
  <si>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</si>
  <si>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</si>
  <si>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</si>
  <si>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</si>
  <si>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</si>
  <si>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</si>
  <si>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</si>
  <si>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</si>
  <si>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备注：我单位无对下转移支付预算，此表无数据，该表以空表进行公开。</t>
  </si>
  <si>
    <t>预算09-2表</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</si>
  <si>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</si>
  <si>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</si>
  <si>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</si>
  <si>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</si>
  <si>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</si>
  <si>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</si>
  <si>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</si>
  <si>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</si>
  <si>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</si>
  <si>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</si>
  <si>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</si>
  <si>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备注：我单位无提前下达的上级转移支付补助项目支出预算，故该表以空表进行公开。</t>
  </si>
  <si>
    <t>预算12表</t>
  </si>
  <si>
    <t>项目级次</t>
  </si>
  <si>
    <t/>
  </si>
  <si>
    <t>备注：该表项目为一般公共预算资金，我单位无一般公共预算资金项目，故该表以空表进行公开。</t>
  </si>
  <si>
    <t>预算13表</t>
  </si>
  <si>
    <t>部门编码</t>
  </si>
  <si>
    <t>部门名称</t>
  </si>
  <si>
    <t>内容</t>
  </si>
  <si>
    <t>说明</t>
  </si>
  <si>
    <t>部门总体目标</t>
  </si>
  <si>
    <t>部门职责</t>
  </si>
  <si>
    <t>（一）主要职能
(1).贯彻执行区土地储备委员会的各项决议、决定，负责区土地储备委员会日常工作的处理。
(2).负责编制土地储备规划、年度储备与供应计划，与相关部门协商统一后，报区土地储备委员会审议批准。
(3).负责按照年度土地储备供应计划，做好土地收储。
(4).负责配合区财政部门编制和报批年度土地出让资金收支项目预算，按国家、省市有关政策要求对土地储备出让收支进行预决算管理。
(5).负责委托区公共资源交易中心对具备供应条件的土地储备项目实施交易。
(6).指导协调乡镇和工业园区做好土地储备相关工作。</t>
  </si>
  <si>
    <t>根据三定方案归纳</t>
  </si>
  <si>
    <t xml:space="preserve">1.按照区政府工作安排开展2025年度土地储备供应工作。
2.根据储备委员会批准的年度土地储备供应计划开展工作。            
3.积极开展土地报批工作，确保土地市场供应。
</t>
  </si>
  <si>
    <t>根据部门职责，中长期规划，各级党委，各级政府要求归纳</t>
  </si>
  <si>
    <t>部门年度目标</t>
  </si>
  <si>
    <t>1.按照区政府工作安排开展2025年度土地储备供应工作。
2.力争完成供地793.36亩，土地成交款入库186604.56655万元。
3.需要财政安排收储资金122576.407675万元。
4.保机构运转需财政安排工资、社保等资金172.067974万元。</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</si>
  <si>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</si>
  <si>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</si>
  <si>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</si>
  <si>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</si>
  <si>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</si>
  <si>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</si>
  <si>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</si>
  <si>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</si>
  <si>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</si>
  <si>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1.按照区政府工作安排开展2025年度土地储备供应工作。
2.根据储备委员会批准的年度土地储备供应计划开展工作。            
3.积极开展土地报批工作，确保土地市场供应。</t>
  </si>
  <si>
    <t>三、部门整体支出绩效指标</t>
  </si>
  <si>
    <t>绩效指标</t>
  </si>
  <si>
    <t>评（扣）分标准</t>
  </si>
  <si>
    <t>绩效指标设定依据及指标值数据来源</t>
  </si>
  <si>
    <t xml:space="preserve">二级指标 </t>
  </si>
  <si>
    <t>&lt;=</t>
  </si>
  <si>
    <t>793.36</t>
  </si>
  <si>
    <t>20</t>
  </si>
  <si>
    <t>反映土地出让面积。</t>
  </si>
  <si>
    <t>政府工作安排</t>
  </si>
  <si>
    <t>质量指标</t>
  </si>
  <si>
    <t>收储资金</t>
  </si>
  <si>
    <t>122748.475649</t>
  </si>
  <si>
    <t>反映机构运转及收储资金。</t>
  </si>
  <si>
    <t>反映当年完成土地供应。</t>
  </si>
  <si>
    <t>反映土地供应后使用率</t>
  </si>
  <si>
    <t>受益人群满意度</t>
  </si>
  <si>
    <t>实际用地单位反映</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</si>
</sst>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5" borderId="18" applyNumberFormat="0" applyAlignment="0" applyProtection="0">
      <alignment vertical="center"/>
    </xf>
    <xf numFmtId="0" fontId="28" fillId="6" borderId="19" applyNumberFormat="0" applyAlignment="0" applyProtection="0">
      <alignment vertical="center"/>
    </xf>
    <xf numFmtId="0" fontId="29" fillId="6" borderId="18" applyNumberFormat="0" applyAlignment="0" applyProtection="0">
      <alignment vertical="center"/>
    </xf>
    <xf numFmtId="0" fontId="30" fillId="7"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49" fontId="38" fillId="0" borderId="1">
      <alignment horizontal="left" vertical="center" wrapText="1"/>
    </xf>
    <xf numFmtId="176" fontId="38" fillId="0" borderId="1">
      <alignment horizontal="right" vertical="center"/>
    </xf>
    <xf numFmtId="177" fontId="38" fillId="0" borderId="1">
      <alignment horizontal="right" vertical="center"/>
    </xf>
    <xf numFmtId="178" fontId="38" fillId="0" borderId="1">
      <alignment horizontal="right" vertical="center"/>
    </xf>
    <xf numFmtId="179" fontId="38" fillId="0" borderId="1">
      <alignment horizontal="right" vertical="center"/>
    </xf>
    <xf numFmtId="10" fontId="38" fillId="0" borderId="1">
      <alignment horizontal="right" vertical="center"/>
    </xf>
    <xf numFmtId="180" fontId="38" fillId="0" borderId="1">
      <alignment horizontal="right" vertical="center"/>
    </xf>
  </cellStyleXfs>
  <cellXfs count="226">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Border="1" applyAlignment="1"/>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5" xfId="0" applyFont="1" applyBorder="1" applyAlignment="1">
      <alignment horizontal="center" vertical="center"/>
    </xf>
    <xf numFmtId="0" fontId="2" fillId="0" borderId="5" xfId="0" applyFont="1" applyBorder="1" applyAlignment="1" applyProtection="1">
      <alignment horizontal="left"/>
      <protection locked="0"/>
    </xf>
    <xf numFmtId="0" fontId="2" fillId="0" borderId="5"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9" fillId="0" borderId="1" xfId="50" applyNumberFormat="1" applyFont="1" applyBorder="1">
      <alignment horizontal="left" vertical="center" wrapText="1"/>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6" workbookViewId="0">
      <selection activeCell="B32" sqref="B32"/>
    </sheetView>
  </sheetViews>
  <sheetFormatPr defaultColWidth="8.575" defaultRowHeight="12.75" customHeight="1" outlineLevelCol="3"/>
  <cols>
    <col min="1" max="4" width="41" customWidth="1"/>
  </cols>
  <sheetData>
    <row r="1" ht="15" customHeight="1" spans="1:4">
      <c r="A1" s="79"/>
      <c r="B1" s="79"/>
      <c r="C1" s="79"/>
      <c r="D1" s="95" t="s">
        <v>0</v>
      </c>
    </row>
    <row r="2" ht="41.25" customHeight="1" spans="1:1">
      <c r="A2" s="74" t="str">
        <f>"2025"&amp;"年部门财务收支预算总表"</f>
        <v>2025年部门财务收支预算总表</v>
      </c>
    </row>
    <row r="3" ht="17.25" customHeight="1" spans="1:4">
      <c r="A3" s="77" t="str">
        <f>"单位名称："&amp;"昆明市晋宁区土地储备中心"</f>
        <v>单位名称：昆明市晋宁区土地储备中心</v>
      </c>
      <c r="B3" s="191"/>
      <c r="D3" s="171" t="s">
        <v>1</v>
      </c>
    </row>
    <row r="4" ht="23.25" customHeight="1" spans="1:4">
      <c r="A4" s="192" t="s">
        <v>2</v>
      </c>
      <c r="B4" s="193"/>
      <c r="C4" s="192" t="s">
        <v>3</v>
      </c>
      <c r="D4" s="193"/>
    </row>
    <row r="5" ht="24" customHeight="1" spans="1:4">
      <c r="A5" s="192" t="s">
        <v>4</v>
      </c>
      <c r="B5" s="192" t="s">
        <v>5</v>
      </c>
      <c r="C5" s="192" t="s">
        <v>6</v>
      </c>
      <c r="D5" s="192" t="s">
        <v>5</v>
      </c>
    </row>
    <row r="6" ht="17.25" customHeight="1" spans="1:4">
      <c r="A6" s="194" t="s">
        <v>7</v>
      </c>
      <c r="B6" s="109">
        <v>1720679.74</v>
      </c>
      <c r="C6" s="194" t="s">
        <v>8</v>
      </c>
      <c r="D6" s="109"/>
    </row>
    <row r="7" ht="17.25" customHeight="1" spans="1:4">
      <c r="A7" s="194" t="s">
        <v>9</v>
      </c>
      <c r="B7" s="109">
        <v>1225764076.75</v>
      </c>
      <c r="C7" s="194" t="s">
        <v>10</v>
      </c>
      <c r="D7" s="109"/>
    </row>
    <row r="8" ht="17.25" customHeight="1" spans="1:4">
      <c r="A8" s="194" t="s">
        <v>11</v>
      </c>
      <c r="B8" s="109"/>
      <c r="C8" s="225" t="s">
        <v>12</v>
      </c>
      <c r="D8" s="109"/>
    </row>
    <row r="9" ht="17.25" customHeight="1" spans="1:4">
      <c r="A9" s="194" t="s">
        <v>13</v>
      </c>
      <c r="B9" s="109"/>
      <c r="C9" s="225" t="s">
        <v>14</v>
      </c>
      <c r="D9" s="109"/>
    </row>
    <row r="10" ht="17.25" customHeight="1" spans="1:4">
      <c r="A10" s="194" t="s">
        <v>15</v>
      </c>
      <c r="B10" s="109"/>
      <c r="C10" s="225" t="s">
        <v>16</v>
      </c>
      <c r="D10" s="109"/>
    </row>
    <row r="11" ht="17.25" customHeight="1" spans="1:4">
      <c r="A11" s="194" t="s">
        <v>17</v>
      </c>
      <c r="B11" s="109"/>
      <c r="C11" s="225" t="s">
        <v>18</v>
      </c>
      <c r="D11" s="109"/>
    </row>
    <row r="12" ht="17.25" customHeight="1" spans="1:4">
      <c r="A12" s="194" t="s">
        <v>19</v>
      </c>
      <c r="B12" s="109"/>
      <c r="C12" s="65" t="s">
        <v>20</v>
      </c>
      <c r="D12" s="109"/>
    </row>
    <row r="13" ht="17.25" customHeight="1" spans="1:4">
      <c r="A13" s="194" t="s">
        <v>21</v>
      </c>
      <c r="B13" s="109"/>
      <c r="C13" s="65" t="s">
        <v>22</v>
      </c>
      <c r="D13" s="109">
        <v>146822.4</v>
      </c>
    </row>
    <row r="14" ht="17.25" customHeight="1" spans="1:4">
      <c r="A14" s="194" t="s">
        <v>23</v>
      </c>
      <c r="B14" s="109"/>
      <c r="C14" s="65" t="s">
        <v>24</v>
      </c>
      <c r="D14" s="109">
        <v>105445.46</v>
      </c>
    </row>
    <row r="15" ht="17.25" customHeight="1" spans="1:4">
      <c r="A15" s="194" t="s">
        <v>25</v>
      </c>
      <c r="B15" s="109"/>
      <c r="C15" s="65" t="s">
        <v>26</v>
      </c>
      <c r="D15" s="109"/>
    </row>
    <row r="16" ht="17.25" customHeight="1" spans="1:4">
      <c r="A16" s="21"/>
      <c r="B16" s="109"/>
      <c r="C16" s="65" t="s">
        <v>27</v>
      </c>
      <c r="D16" s="109">
        <v>1225764076.75</v>
      </c>
    </row>
    <row r="17" ht="17.25" customHeight="1" spans="1:4">
      <c r="A17" s="195"/>
      <c r="B17" s="109"/>
      <c r="C17" s="65" t="s">
        <v>28</v>
      </c>
      <c r="D17" s="109"/>
    </row>
    <row r="18" ht="17.25" customHeight="1" spans="1:4">
      <c r="A18" s="195"/>
      <c r="B18" s="109"/>
      <c r="C18" s="65" t="s">
        <v>29</v>
      </c>
      <c r="D18" s="109"/>
    </row>
    <row r="19" ht="17.25" customHeight="1" spans="1:4">
      <c r="A19" s="195"/>
      <c r="B19" s="109"/>
      <c r="C19" s="65" t="s">
        <v>30</v>
      </c>
      <c r="D19" s="109"/>
    </row>
    <row r="20" ht="17.25" customHeight="1" spans="1:4">
      <c r="A20" s="195"/>
      <c r="B20" s="109"/>
      <c r="C20" s="65" t="s">
        <v>31</v>
      </c>
      <c r="D20" s="109"/>
    </row>
    <row r="21" ht="17.25" customHeight="1" spans="1:4">
      <c r="A21" s="195"/>
      <c r="B21" s="109"/>
      <c r="C21" s="65" t="s">
        <v>32</v>
      </c>
      <c r="D21" s="109"/>
    </row>
    <row r="22" ht="17.25" customHeight="1" spans="1:4">
      <c r="A22" s="195"/>
      <c r="B22" s="109"/>
      <c r="C22" s="65" t="s">
        <v>33</v>
      </c>
      <c r="D22" s="109"/>
    </row>
    <row r="23" ht="17.25" customHeight="1" spans="1:4">
      <c r="A23" s="195"/>
      <c r="B23" s="109"/>
      <c r="C23" s="65" t="s">
        <v>34</v>
      </c>
      <c r="D23" s="109">
        <v>1330263.08</v>
      </c>
    </row>
    <row r="24" ht="17.25" customHeight="1" spans="1:4">
      <c r="A24" s="195"/>
      <c r="B24" s="109"/>
      <c r="C24" s="65" t="s">
        <v>35</v>
      </c>
      <c r="D24" s="109">
        <v>138148.8</v>
      </c>
    </row>
    <row r="25" ht="17.25" customHeight="1" spans="1:4">
      <c r="A25" s="195"/>
      <c r="B25" s="109"/>
      <c r="C25" s="65" t="s">
        <v>36</v>
      </c>
      <c r="D25" s="109"/>
    </row>
    <row r="26" ht="17.25" customHeight="1" spans="1:4">
      <c r="A26" s="195"/>
      <c r="B26" s="109"/>
      <c r="C26" s="21" t="s">
        <v>37</v>
      </c>
      <c r="D26" s="109"/>
    </row>
    <row r="27" ht="17.25" customHeight="1" spans="1:4">
      <c r="A27" s="195"/>
      <c r="B27" s="109"/>
      <c r="C27" s="65" t="s">
        <v>38</v>
      </c>
      <c r="D27" s="109"/>
    </row>
    <row r="28" ht="16.5" customHeight="1" spans="1:4">
      <c r="A28" s="195"/>
      <c r="B28" s="109"/>
      <c r="C28" s="65" t="s">
        <v>39</v>
      </c>
      <c r="D28" s="109"/>
    </row>
    <row r="29" ht="16.5" customHeight="1" spans="1:4">
      <c r="A29" s="195"/>
      <c r="B29" s="109"/>
      <c r="C29" s="21" t="s">
        <v>40</v>
      </c>
      <c r="D29" s="109"/>
    </row>
    <row r="30" ht="17.25" customHeight="1" spans="1:4">
      <c r="A30" s="195"/>
      <c r="B30" s="109"/>
      <c r="C30" s="21" t="s">
        <v>41</v>
      </c>
      <c r="D30" s="109"/>
    </row>
    <row r="31" ht="17.25" customHeight="1" spans="1:4">
      <c r="A31" s="195"/>
      <c r="B31" s="109"/>
      <c r="C31" s="65" t="s">
        <v>42</v>
      </c>
      <c r="D31" s="109"/>
    </row>
    <row r="32" ht="16.5" customHeight="1" spans="1:4">
      <c r="A32" s="195" t="s">
        <v>43</v>
      </c>
      <c r="B32" s="109">
        <v>1227484756.49</v>
      </c>
      <c r="C32" s="195" t="s">
        <v>44</v>
      </c>
      <c r="D32" s="109">
        <v>1227484756.49</v>
      </c>
    </row>
    <row r="33" ht="16.5" customHeight="1" spans="1:4">
      <c r="A33" s="21" t="s">
        <v>45</v>
      </c>
      <c r="B33" s="109"/>
      <c r="C33" s="21" t="s">
        <v>46</v>
      </c>
      <c r="D33" s="109"/>
    </row>
    <row r="34" ht="16.5" customHeight="1" spans="1:4">
      <c r="A34" s="65" t="s">
        <v>47</v>
      </c>
      <c r="B34" s="109"/>
      <c r="C34" s="65" t="s">
        <v>47</v>
      </c>
      <c r="D34" s="109"/>
    </row>
    <row r="35" ht="16.5" customHeight="1" spans="1:4">
      <c r="A35" s="65" t="s">
        <v>48</v>
      </c>
      <c r="B35" s="109"/>
      <c r="C35" s="65" t="s">
        <v>49</v>
      </c>
      <c r="D35" s="109"/>
    </row>
    <row r="36" ht="16.5" customHeight="1" spans="1:4">
      <c r="A36" s="196" t="s">
        <v>50</v>
      </c>
      <c r="B36" s="109">
        <v>1227484756.49</v>
      </c>
      <c r="C36" s="196" t="s">
        <v>51</v>
      </c>
      <c r="D36" s="109">
        <v>1227484756.49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I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5" t="s">
        <v>52</v>
      </c>
    </row>
    <row r="2" ht="41.25" customHeight="1" spans="1:1">
      <c r="A2" s="74" t="str">
        <f>"2025"&amp;"年部门收入预算表"</f>
        <v>2025年部门收入预算表</v>
      </c>
    </row>
    <row r="3" ht="17.25" customHeight="1" spans="1:19">
      <c r="A3" s="77" t="str">
        <f>"单位名称："&amp;"昆明市晋宁区土地储备中心"</f>
        <v>单位名称：昆明市晋宁区土地储备中心</v>
      </c>
      <c r="S3" s="79" t="s">
        <v>1</v>
      </c>
    </row>
    <row r="4" ht="21.75" customHeight="1" spans="1:19">
      <c r="A4" s="212" t="s">
        <v>53</v>
      </c>
      <c r="B4" s="213" t="s">
        <v>54</v>
      </c>
      <c r="C4" s="213" t="s">
        <v>55</v>
      </c>
      <c r="D4" s="214" t="s">
        <v>56</v>
      </c>
      <c r="E4" s="214"/>
      <c r="F4" s="214"/>
      <c r="G4" s="214"/>
      <c r="H4" s="214"/>
      <c r="I4" s="162"/>
      <c r="J4" s="214"/>
      <c r="K4" s="214"/>
      <c r="L4" s="214"/>
      <c r="M4" s="214"/>
      <c r="N4" s="220"/>
      <c r="O4" s="214" t="s">
        <v>45</v>
      </c>
      <c r="P4" s="214"/>
      <c r="Q4" s="214"/>
      <c r="R4" s="214"/>
      <c r="S4" s="220"/>
    </row>
    <row r="5" ht="27" customHeight="1" spans="1:19">
      <c r="A5" s="215"/>
      <c r="B5" s="216"/>
      <c r="C5" s="216"/>
      <c r="D5" s="216" t="s">
        <v>57</v>
      </c>
      <c r="E5" s="216" t="s">
        <v>58</v>
      </c>
      <c r="F5" s="216" t="s">
        <v>59</v>
      </c>
      <c r="G5" s="216" t="s">
        <v>60</v>
      </c>
      <c r="H5" s="216" t="s">
        <v>61</v>
      </c>
      <c r="I5" s="221" t="s">
        <v>62</v>
      </c>
      <c r="J5" s="222"/>
      <c r="K5" s="222"/>
      <c r="L5" s="222"/>
      <c r="M5" s="222"/>
      <c r="N5" s="223"/>
      <c r="O5" s="216" t="s">
        <v>57</v>
      </c>
      <c r="P5" s="216" t="s">
        <v>58</v>
      </c>
      <c r="Q5" s="216" t="s">
        <v>59</v>
      </c>
      <c r="R5" s="216" t="s">
        <v>60</v>
      </c>
      <c r="S5" s="216" t="s">
        <v>63</v>
      </c>
    </row>
    <row r="6" ht="30" customHeight="1" spans="1:19">
      <c r="A6" s="217"/>
      <c r="B6" s="135"/>
      <c r="C6" s="144"/>
      <c r="D6" s="144"/>
      <c r="E6" s="144"/>
      <c r="F6" s="144"/>
      <c r="G6" s="144"/>
      <c r="H6" s="144"/>
      <c r="I6" s="100" t="s">
        <v>57</v>
      </c>
      <c r="J6" s="223" t="s">
        <v>64</v>
      </c>
      <c r="K6" s="223" t="s">
        <v>65</v>
      </c>
      <c r="L6" s="223" t="s">
        <v>66</v>
      </c>
      <c r="M6" s="223" t="s">
        <v>67</v>
      </c>
      <c r="N6" s="223" t="s">
        <v>68</v>
      </c>
      <c r="O6" s="224"/>
      <c r="P6" s="224"/>
      <c r="Q6" s="224"/>
      <c r="R6" s="224"/>
      <c r="S6" s="144"/>
    </row>
    <row r="7" ht="15" customHeight="1" spans="1:19">
      <c r="A7" s="218">
        <v>1</v>
      </c>
      <c r="B7" s="218">
        <v>2</v>
      </c>
      <c r="C7" s="218">
        <v>3</v>
      </c>
      <c r="D7" s="218">
        <v>4</v>
      </c>
      <c r="E7" s="218">
        <v>5</v>
      </c>
      <c r="F7" s="218">
        <v>6</v>
      </c>
      <c r="G7" s="218">
        <v>7</v>
      </c>
      <c r="H7" s="218">
        <v>8</v>
      </c>
      <c r="I7" s="100">
        <v>9</v>
      </c>
      <c r="J7" s="218">
        <v>10</v>
      </c>
      <c r="K7" s="218">
        <v>11</v>
      </c>
      <c r="L7" s="218">
        <v>12</v>
      </c>
      <c r="M7" s="218">
        <v>13</v>
      </c>
      <c r="N7" s="218">
        <v>14</v>
      </c>
      <c r="O7" s="218">
        <v>15</v>
      </c>
      <c r="P7" s="218">
        <v>16</v>
      </c>
      <c r="Q7" s="218">
        <v>17</v>
      </c>
      <c r="R7" s="218">
        <v>18</v>
      </c>
      <c r="S7" s="218">
        <v>19</v>
      </c>
    </row>
    <row r="8" ht="18" customHeight="1" spans="1:19">
      <c r="A8" s="32" t="s">
        <v>69</v>
      </c>
      <c r="B8" s="32" t="s">
        <v>70</v>
      </c>
      <c r="C8" s="109">
        <v>1227484756.49</v>
      </c>
      <c r="D8" s="109">
        <v>1227484756.49</v>
      </c>
      <c r="E8" s="109">
        <v>1720679.74</v>
      </c>
      <c r="F8" s="109">
        <v>1225764076.75</v>
      </c>
      <c r="G8" s="109"/>
      <c r="H8" s="109"/>
      <c r="I8" s="109"/>
      <c r="J8" s="109"/>
      <c r="K8" s="109"/>
      <c r="L8" s="109"/>
      <c r="M8" s="109"/>
      <c r="N8" s="109"/>
      <c r="O8" s="109"/>
      <c r="P8" s="109"/>
      <c r="Q8" s="109"/>
      <c r="R8" s="109"/>
      <c r="S8" s="109"/>
    </row>
    <row r="9" ht="18" customHeight="1" spans="1:19">
      <c r="A9" s="82" t="s">
        <v>55</v>
      </c>
      <c r="B9" s="219"/>
      <c r="C9" s="109">
        <v>1227484756.49</v>
      </c>
      <c r="D9" s="109">
        <v>1227484756.49</v>
      </c>
      <c r="E9" s="109">
        <v>1720679.74</v>
      </c>
      <c r="F9" s="109">
        <v>1225764076.75</v>
      </c>
      <c r="G9" s="109"/>
      <c r="H9" s="109"/>
      <c r="I9" s="109"/>
      <c r="J9" s="109"/>
      <c r="K9" s="109"/>
      <c r="L9" s="109"/>
      <c r="M9" s="109"/>
      <c r="N9" s="109"/>
      <c r="O9" s="109"/>
      <c r="P9" s="109"/>
      <c r="Q9" s="109"/>
      <c r="R9" s="109"/>
      <c r="S9" s="109"/>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topLeftCell="A5" workbookViewId="0">
      <selection activeCell="G20" sqref="G2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71</v>
      </c>
    </row>
    <row r="2" ht="41.25" customHeight="1" spans="1:1">
      <c r="A2" s="74" t="str">
        <f>"2025"&amp;"年部门支出预算表"</f>
        <v>2025年部门支出预算表</v>
      </c>
    </row>
    <row r="3" ht="17.25" customHeight="1" spans="1:15">
      <c r="A3" s="77" t="str">
        <f>"单位名称："&amp;"昆明市晋宁区土地储备中心"</f>
        <v>单位名称：昆明市晋宁区土地储备中心</v>
      </c>
      <c r="O3" s="79" t="s">
        <v>1</v>
      </c>
    </row>
    <row r="4" ht="27" customHeight="1" spans="1:15">
      <c r="A4" s="198" t="s">
        <v>72</v>
      </c>
      <c r="B4" s="198" t="s">
        <v>73</v>
      </c>
      <c r="C4" s="198" t="s">
        <v>55</v>
      </c>
      <c r="D4" s="199" t="s">
        <v>58</v>
      </c>
      <c r="E4" s="200"/>
      <c r="F4" s="201"/>
      <c r="G4" s="202" t="s">
        <v>59</v>
      </c>
      <c r="H4" s="202" t="s">
        <v>60</v>
      </c>
      <c r="I4" s="202" t="s">
        <v>74</v>
      </c>
      <c r="J4" s="199" t="s">
        <v>62</v>
      </c>
      <c r="K4" s="200"/>
      <c r="L4" s="200"/>
      <c r="M4" s="200"/>
      <c r="N4" s="209"/>
      <c r="O4" s="210"/>
    </row>
    <row r="5" ht="42" customHeight="1" spans="1:15">
      <c r="A5" s="203"/>
      <c r="B5" s="203"/>
      <c r="C5" s="204"/>
      <c r="D5" s="205" t="s">
        <v>57</v>
      </c>
      <c r="E5" s="205" t="s">
        <v>75</v>
      </c>
      <c r="F5" s="205" t="s">
        <v>76</v>
      </c>
      <c r="G5" s="204"/>
      <c r="H5" s="204"/>
      <c r="I5" s="211"/>
      <c r="J5" s="205" t="s">
        <v>57</v>
      </c>
      <c r="K5" s="192" t="s">
        <v>77</v>
      </c>
      <c r="L5" s="192" t="s">
        <v>78</v>
      </c>
      <c r="M5" s="192" t="s">
        <v>79</v>
      </c>
      <c r="N5" s="192" t="s">
        <v>80</v>
      </c>
      <c r="O5" s="192" t="s">
        <v>81</v>
      </c>
    </row>
    <row r="6" ht="18" customHeight="1" spans="1:15">
      <c r="A6" s="85" t="s">
        <v>82</v>
      </c>
      <c r="B6" s="85" t="s">
        <v>83</v>
      </c>
      <c r="C6" s="85" t="s">
        <v>84</v>
      </c>
      <c r="D6" s="86" t="s">
        <v>85</v>
      </c>
      <c r="E6" s="86" t="s">
        <v>86</v>
      </c>
      <c r="F6" s="86" t="s">
        <v>87</v>
      </c>
      <c r="G6" s="86" t="s">
        <v>88</v>
      </c>
      <c r="H6" s="86" t="s">
        <v>89</v>
      </c>
      <c r="I6" s="86" t="s">
        <v>90</v>
      </c>
      <c r="J6" s="86" t="s">
        <v>91</v>
      </c>
      <c r="K6" s="86" t="s">
        <v>92</v>
      </c>
      <c r="L6" s="86" t="s">
        <v>93</v>
      </c>
      <c r="M6" s="86" t="s">
        <v>94</v>
      </c>
      <c r="N6" s="85" t="s">
        <v>95</v>
      </c>
      <c r="O6" s="86" t="s">
        <v>96</v>
      </c>
    </row>
    <row r="7" ht="21" customHeight="1" spans="1:15">
      <c r="A7" s="87" t="s">
        <v>97</v>
      </c>
      <c r="B7" s="87" t="s">
        <v>98</v>
      </c>
      <c r="C7" s="109">
        <v>146822.4</v>
      </c>
      <c r="D7" s="109">
        <v>146822.4</v>
      </c>
      <c r="E7" s="109">
        <v>146822.4</v>
      </c>
      <c r="F7" s="109"/>
      <c r="G7" s="109"/>
      <c r="H7" s="109"/>
      <c r="I7" s="109"/>
      <c r="J7" s="109"/>
      <c r="K7" s="109"/>
      <c r="L7" s="109"/>
      <c r="M7" s="109"/>
      <c r="N7" s="109"/>
      <c r="O7" s="109"/>
    </row>
    <row r="8" ht="21" customHeight="1" spans="1:15">
      <c r="A8" s="206" t="s">
        <v>99</v>
      </c>
      <c r="B8" s="206" t="s">
        <v>100</v>
      </c>
      <c r="C8" s="109">
        <v>146822.4</v>
      </c>
      <c r="D8" s="109">
        <v>146822.4</v>
      </c>
      <c r="E8" s="109">
        <v>146822.4</v>
      </c>
      <c r="F8" s="109"/>
      <c r="G8" s="109"/>
      <c r="H8" s="109"/>
      <c r="I8" s="109"/>
      <c r="J8" s="109"/>
      <c r="K8" s="109"/>
      <c r="L8" s="109"/>
      <c r="M8" s="109"/>
      <c r="N8" s="109"/>
      <c r="O8" s="109"/>
    </row>
    <row r="9" ht="21" customHeight="1" spans="1:15">
      <c r="A9" s="207" t="s">
        <v>101</v>
      </c>
      <c r="B9" s="207" t="s">
        <v>102</v>
      </c>
      <c r="C9" s="109">
        <v>146822.4</v>
      </c>
      <c r="D9" s="109">
        <v>146822.4</v>
      </c>
      <c r="E9" s="109">
        <v>146822.4</v>
      </c>
      <c r="F9" s="109"/>
      <c r="G9" s="109"/>
      <c r="H9" s="109"/>
      <c r="I9" s="109"/>
      <c r="J9" s="109"/>
      <c r="K9" s="109"/>
      <c r="L9" s="109"/>
      <c r="M9" s="109"/>
      <c r="N9" s="109"/>
      <c r="O9" s="109"/>
    </row>
    <row r="10" ht="21" customHeight="1" spans="1:15">
      <c r="A10" s="87" t="s">
        <v>103</v>
      </c>
      <c r="B10" s="87" t="s">
        <v>104</v>
      </c>
      <c r="C10" s="109">
        <v>105445.46</v>
      </c>
      <c r="D10" s="109">
        <v>105445.46</v>
      </c>
      <c r="E10" s="109">
        <v>105445.46</v>
      </c>
      <c r="F10" s="109"/>
      <c r="G10" s="109"/>
      <c r="H10" s="109"/>
      <c r="I10" s="109"/>
      <c r="J10" s="109"/>
      <c r="K10" s="109"/>
      <c r="L10" s="109"/>
      <c r="M10" s="109"/>
      <c r="N10" s="109"/>
      <c r="O10" s="109"/>
    </row>
    <row r="11" ht="21" customHeight="1" spans="1:15">
      <c r="A11" s="206" t="s">
        <v>105</v>
      </c>
      <c r="B11" s="206" t="s">
        <v>106</v>
      </c>
      <c r="C11" s="109">
        <v>105445.46</v>
      </c>
      <c r="D11" s="109">
        <v>105445.46</v>
      </c>
      <c r="E11" s="109">
        <v>105445.46</v>
      </c>
      <c r="F11" s="109"/>
      <c r="G11" s="109"/>
      <c r="H11" s="109"/>
      <c r="I11" s="109"/>
      <c r="J11" s="109"/>
      <c r="K11" s="109"/>
      <c r="L11" s="109"/>
      <c r="M11" s="109"/>
      <c r="N11" s="109"/>
      <c r="O11" s="109"/>
    </row>
    <row r="12" ht="21" customHeight="1" spans="1:15">
      <c r="A12" s="207" t="s">
        <v>107</v>
      </c>
      <c r="B12" s="207" t="s">
        <v>108</v>
      </c>
      <c r="C12" s="109">
        <v>60359.16</v>
      </c>
      <c r="D12" s="109">
        <v>60359.16</v>
      </c>
      <c r="E12" s="109">
        <v>60359.16</v>
      </c>
      <c r="F12" s="109"/>
      <c r="G12" s="109"/>
      <c r="H12" s="109"/>
      <c r="I12" s="109"/>
      <c r="J12" s="109"/>
      <c r="K12" s="109"/>
      <c r="L12" s="109"/>
      <c r="M12" s="109"/>
      <c r="N12" s="109"/>
      <c r="O12" s="109"/>
    </row>
    <row r="13" ht="21" customHeight="1" spans="1:15">
      <c r="A13" s="207" t="s">
        <v>109</v>
      </c>
      <c r="B13" s="207" t="s">
        <v>110</v>
      </c>
      <c r="C13" s="109">
        <v>38202</v>
      </c>
      <c r="D13" s="109">
        <v>38202</v>
      </c>
      <c r="E13" s="109">
        <v>38202</v>
      </c>
      <c r="F13" s="109"/>
      <c r="G13" s="109"/>
      <c r="H13" s="109"/>
      <c r="I13" s="109"/>
      <c r="J13" s="109"/>
      <c r="K13" s="109"/>
      <c r="L13" s="109"/>
      <c r="M13" s="109"/>
      <c r="N13" s="109"/>
      <c r="O13" s="109"/>
    </row>
    <row r="14" ht="21" customHeight="1" spans="1:15">
      <c r="A14" s="207" t="s">
        <v>111</v>
      </c>
      <c r="B14" s="207" t="s">
        <v>112</v>
      </c>
      <c r="C14" s="109">
        <v>6884.3</v>
      </c>
      <c r="D14" s="109">
        <v>6884.3</v>
      </c>
      <c r="E14" s="109">
        <v>6884.3</v>
      </c>
      <c r="F14" s="109"/>
      <c r="G14" s="109"/>
      <c r="H14" s="109"/>
      <c r="I14" s="109"/>
      <c r="J14" s="109"/>
      <c r="K14" s="109"/>
      <c r="L14" s="109"/>
      <c r="M14" s="109"/>
      <c r="N14" s="109"/>
      <c r="O14" s="109"/>
    </row>
    <row r="15" ht="21" customHeight="1" spans="1:15">
      <c r="A15" s="87" t="s">
        <v>113</v>
      </c>
      <c r="B15" s="87" t="s">
        <v>114</v>
      </c>
      <c r="C15" s="109">
        <v>1225764076.75</v>
      </c>
      <c r="D15" s="109"/>
      <c r="E15" s="109"/>
      <c r="F15" s="109"/>
      <c r="G15" s="109">
        <v>1225764076.75</v>
      </c>
      <c r="H15" s="109"/>
      <c r="I15" s="109"/>
      <c r="J15" s="109"/>
      <c r="K15" s="109"/>
      <c r="L15" s="109"/>
      <c r="M15" s="109"/>
      <c r="N15" s="109"/>
      <c r="O15" s="109"/>
    </row>
    <row r="16" ht="21" customHeight="1" spans="1:15">
      <c r="A16" s="206" t="s">
        <v>115</v>
      </c>
      <c r="B16" s="206" t="s">
        <v>116</v>
      </c>
      <c r="C16" s="109">
        <v>1225764076.75</v>
      </c>
      <c r="D16" s="109"/>
      <c r="E16" s="109"/>
      <c r="F16" s="109"/>
      <c r="G16" s="109">
        <v>1225764076.75</v>
      </c>
      <c r="H16" s="109"/>
      <c r="I16" s="109"/>
      <c r="J16" s="109"/>
      <c r="K16" s="109"/>
      <c r="L16" s="109"/>
      <c r="M16" s="109"/>
      <c r="N16" s="109"/>
      <c r="O16" s="109"/>
    </row>
    <row r="17" ht="21" customHeight="1" spans="1:15">
      <c r="A17" s="207" t="s">
        <v>117</v>
      </c>
      <c r="B17" s="207" t="s">
        <v>118</v>
      </c>
      <c r="C17" s="109">
        <v>856755974.49</v>
      </c>
      <c r="D17" s="109"/>
      <c r="E17" s="109"/>
      <c r="F17" s="109"/>
      <c r="G17" s="109">
        <v>856755974.49</v>
      </c>
      <c r="H17" s="109"/>
      <c r="I17" s="109"/>
      <c r="J17" s="109"/>
      <c r="K17" s="109"/>
      <c r="L17" s="109"/>
      <c r="M17" s="109"/>
      <c r="N17" s="109"/>
      <c r="O17" s="109"/>
    </row>
    <row r="18" ht="21" customHeight="1" spans="1:15">
      <c r="A18" s="207" t="s">
        <v>119</v>
      </c>
      <c r="B18" s="207" t="s">
        <v>120</v>
      </c>
      <c r="C18" s="109">
        <v>321392103.26</v>
      </c>
      <c r="D18" s="109"/>
      <c r="E18" s="109"/>
      <c r="F18" s="109"/>
      <c r="G18" s="109">
        <v>321392103.26</v>
      </c>
      <c r="H18" s="109"/>
      <c r="I18" s="109"/>
      <c r="J18" s="109"/>
      <c r="K18" s="109"/>
      <c r="L18" s="109"/>
      <c r="M18" s="109"/>
      <c r="N18" s="109"/>
      <c r="O18" s="109"/>
    </row>
    <row r="19" ht="21" customHeight="1" spans="1:15">
      <c r="A19" s="207" t="s">
        <v>121</v>
      </c>
      <c r="B19" s="207" t="s">
        <v>122</v>
      </c>
      <c r="C19" s="109">
        <v>24796895</v>
      </c>
      <c r="D19" s="109"/>
      <c r="E19" s="109"/>
      <c r="F19" s="109"/>
      <c r="G19" s="109">
        <v>24796895</v>
      </c>
      <c r="H19" s="109"/>
      <c r="I19" s="109"/>
      <c r="J19" s="109"/>
      <c r="K19" s="109"/>
      <c r="L19" s="109"/>
      <c r="M19" s="109"/>
      <c r="N19" s="109"/>
      <c r="O19" s="109"/>
    </row>
    <row r="20" ht="21" customHeight="1" spans="1:15">
      <c r="A20" s="207" t="s">
        <v>123</v>
      </c>
      <c r="B20" s="207" t="s">
        <v>124</v>
      </c>
      <c r="C20" s="109">
        <v>22819104</v>
      </c>
      <c r="D20" s="109"/>
      <c r="E20" s="109"/>
      <c r="F20" s="109"/>
      <c r="G20" s="109">
        <v>22819104</v>
      </c>
      <c r="H20" s="109"/>
      <c r="I20" s="109"/>
      <c r="J20" s="109"/>
      <c r="K20" s="109"/>
      <c r="L20" s="109"/>
      <c r="M20" s="109"/>
      <c r="N20" s="109"/>
      <c r="O20" s="109"/>
    </row>
    <row r="21" ht="21" customHeight="1" spans="1:15">
      <c r="A21" s="87" t="s">
        <v>125</v>
      </c>
      <c r="B21" s="87" t="s">
        <v>126</v>
      </c>
      <c r="C21" s="109">
        <v>1330263.08</v>
      </c>
      <c r="D21" s="109">
        <v>1330263.08</v>
      </c>
      <c r="E21" s="109">
        <v>1330263.08</v>
      </c>
      <c r="F21" s="109"/>
      <c r="G21" s="109"/>
      <c r="H21" s="109"/>
      <c r="I21" s="109"/>
      <c r="J21" s="109"/>
      <c r="K21" s="109"/>
      <c r="L21" s="109"/>
      <c r="M21" s="109"/>
      <c r="N21" s="109"/>
      <c r="O21" s="109"/>
    </row>
    <row r="22" ht="21" customHeight="1" spans="1:15">
      <c r="A22" s="206" t="s">
        <v>127</v>
      </c>
      <c r="B22" s="206" t="s">
        <v>128</v>
      </c>
      <c r="C22" s="109">
        <v>1330263.08</v>
      </c>
      <c r="D22" s="109">
        <v>1330263.08</v>
      </c>
      <c r="E22" s="109">
        <v>1330263.08</v>
      </c>
      <c r="F22" s="109"/>
      <c r="G22" s="109"/>
      <c r="H22" s="109"/>
      <c r="I22" s="109"/>
      <c r="J22" s="109"/>
      <c r="K22" s="109"/>
      <c r="L22" s="109"/>
      <c r="M22" s="109"/>
      <c r="N22" s="109"/>
      <c r="O22" s="109"/>
    </row>
    <row r="23" ht="21" customHeight="1" spans="1:15">
      <c r="A23" s="207" t="s">
        <v>129</v>
      </c>
      <c r="B23" s="207" t="s">
        <v>130</v>
      </c>
      <c r="C23" s="109">
        <v>1330263.08</v>
      </c>
      <c r="D23" s="109">
        <v>1330263.08</v>
      </c>
      <c r="E23" s="109">
        <v>1330263.08</v>
      </c>
      <c r="F23" s="109"/>
      <c r="G23" s="109"/>
      <c r="H23" s="109"/>
      <c r="I23" s="109"/>
      <c r="J23" s="109"/>
      <c r="K23" s="109"/>
      <c r="L23" s="109"/>
      <c r="M23" s="109"/>
      <c r="N23" s="109"/>
      <c r="O23" s="109"/>
    </row>
    <row r="24" ht="21" customHeight="1" spans="1:15">
      <c r="A24" s="87" t="s">
        <v>131</v>
      </c>
      <c r="B24" s="87" t="s">
        <v>132</v>
      </c>
      <c r="C24" s="109">
        <v>138148.8</v>
      </c>
      <c r="D24" s="109">
        <v>138148.8</v>
      </c>
      <c r="E24" s="109">
        <v>138148.8</v>
      </c>
      <c r="F24" s="109"/>
      <c r="G24" s="109"/>
      <c r="H24" s="109"/>
      <c r="I24" s="109"/>
      <c r="J24" s="109"/>
      <c r="K24" s="109"/>
      <c r="L24" s="109"/>
      <c r="M24" s="109"/>
      <c r="N24" s="109"/>
      <c r="O24" s="109"/>
    </row>
    <row r="25" ht="21" customHeight="1" spans="1:15">
      <c r="A25" s="206" t="s">
        <v>133</v>
      </c>
      <c r="B25" s="206" t="s">
        <v>134</v>
      </c>
      <c r="C25" s="109">
        <v>138148.8</v>
      </c>
      <c r="D25" s="109">
        <v>138148.8</v>
      </c>
      <c r="E25" s="109">
        <v>138148.8</v>
      </c>
      <c r="F25" s="109"/>
      <c r="G25" s="109"/>
      <c r="H25" s="109"/>
      <c r="I25" s="109"/>
      <c r="J25" s="109"/>
      <c r="K25" s="109"/>
      <c r="L25" s="109"/>
      <c r="M25" s="109"/>
      <c r="N25" s="109"/>
      <c r="O25" s="109"/>
    </row>
    <row r="26" ht="21" customHeight="1" spans="1:15">
      <c r="A26" s="207" t="s">
        <v>135</v>
      </c>
      <c r="B26" s="207" t="s">
        <v>136</v>
      </c>
      <c r="C26" s="109">
        <v>138148.8</v>
      </c>
      <c r="D26" s="109">
        <v>138148.8</v>
      </c>
      <c r="E26" s="109">
        <v>138148.8</v>
      </c>
      <c r="F26" s="109"/>
      <c r="G26" s="109"/>
      <c r="H26" s="109"/>
      <c r="I26" s="109"/>
      <c r="J26" s="109"/>
      <c r="K26" s="109"/>
      <c r="L26" s="109"/>
      <c r="M26" s="109"/>
      <c r="N26" s="109"/>
      <c r="O26" s="109"/>
    </row>
    <row r="27" ht="21" customHeight="1" spans="1:15">
      <c r="A27" s="208" t="s">
        <v>55</v>
      </c>
      <c r="B27" s="68"/>
      <c r="C27" s="109">
        <v>1227484756.49</v>
      </c>
      <c r="D27" s="109">
        <v>1720679.74</v>
      </c>
      <c r="E27" s="109">
        <v>1720679.74</v>
      </c>
      <c r="F27" s="109"/>
      <c r="G27" s="109">
        <v>1225764076.75</v>
      </c>
      <c r="H27" s="109"/>
      <c r="I27" s="109"/>
      <c r="J27" s="109"/>
      <c r="K27" s="109"/>
      <c r="L27" s="109"/>
      <c r="M27" s="109"/>
      <c r="N27" s="109"/>
      <c r="O27" s="109"/>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4" workbookViewId="0">
      <selection activeCell="A1" sqref="A1"/>
    </sheetView>
  </sheetViews>
  <sheetFormatPr defaultColWidth="8.575" defaultRowHeight="12.75" customHeight="1" outlineLevelCol="3"/>
  <cols>
    <col min="1" max="4" width="35.575" customWidth="1"/>
  </cols>
  <sheetData>
    <row r="1" ht="15" customHeight="1" spans="1:4">
      <c r="A1" s="75"/>
      <c r="B1" s="79"/>
      <c r="C1" s="79"/>
      <c r="D1" s="79" t="s">
        <v>137</v>
      </c>
    </row>
    <row r="2" ht="41.25" customHeight="1" spans="1:1">
      <c r="A2" s="74" t="str">
        <f>"2025"&amp;"年部门财政拨款收支预算总表"</f>
        <v>2025年部门财政拨款收支预算总表</v>
      </c>
    </row>
    <row r="3" ht="17.25" customHeight="1" spans="1:4">
      <c r="A3" s="77" t="str">
        <f>"单位名称："&amp;"昆明市晋宁区土地储备中心"</f>
        <v>单位名称：昆明市晋宁区土地储备中心</v>
      </c>
      <c r="B3" s="191"/>
      <c r="D3" s="79" t="s">
        <v>1</v>
      </c>
    </row>
    <row r="4" ht="17.25" customHeight="1" spans="1:4">
      <c r="A4" s="192" t="s">
        <v>2</v>
      </c>
      <c r="B4" s="193"/>
      <c r="C4" s="192" t="s">
        <v>3</v>
      </c>
      <c r="D4" s="193"/>
    </row>
    <row r="5" ht="18.75" customHeight="1" spans="1:4">
      <c r="A5" s="192" t="s">
        <v>4</v>
      </c>
      <c r="B5" s="192" t="s">
        <v>5</v>
      </c>
      <c r="C5" s="192" t="s">
        <v>6</v>
      </c>
      <c r="D5" s="192" t="s">
        <v>5</v>
      </c>
    </row>
    <row r="6" ht="16.5" customHeight="1" spans="1:4">
      <c r="A6" s="194" t="s">
        <v>138</v>
      </c>
      <c r="B6" s="109">
        <v>1227484756.49</v>
      </c>
      <c r="C6" s="194" t="s">
        <v>139</v>
      </c>
      <c r="D6" s="109">
        <v>1227484756.49</v>
      </c>
    </row>
    <row r="7" ht="16.5" customHeight="1" spans="1:4">
      <c r="A7" s="194" t="s">
        <v>140</v>
      </c>
      <c r="B7" s="109">
        <v>1720679.74</v>
      </c>
      <c r="C7" s="194" t="s">
        <v>141</v>
      </c>
      <c r="D7" s="109"/>
    </row>
    <row r="8" ht="16.5" customHeight="1" spans="1:4">
      <c r="A8" s="194" t="s">
        <v>142</v>
      </c>
      <c r="B8" s="109">
        <v>1225764076.75</v>
      </c>
      <c r="C8" s="194" t="s">
        <v>143</v>
      </c>
      <c r="D8" s="109"/>
    </row>
    <row r="9" ht="16.5" customHeight="1" spans="1:4">
      <c r="A9" s="194" t="s">
        <v>144</v>
      </c>
      <c r="B9" s="109"/>
      <c r="C9" s="194" t="s">
        <v>145</v>
      </c>
      <c r="D9" s="109"/>
    </row>
    <row r="10" ht="16.5" customHeight="1" spans="1:4">
      <c r="A10" s="194" t="s">
        <v>146</v>
      </c>
      <c r="B10" s="109"/>
      <c r="C10" s="194" t="s">
        <v>147</v>
      </c>
      <c r="D10" s="109"/>
    </row>
    <row r="11" ht="16.5" customHeight="1" spans="1:4">
      <c r="A11" s="194" t="s">
        <v>140</v>
      </c>
      <c r="B11" s="109"/>
      <c r="C11" s="194" t="s">
        <v>148</v>
      </c>
      <c r="D11" s="109"/>
    </row>
    <row r="12" ht="16.5" customHeight="1" spans="1:4">
      <c r="A12" s="21" t="s">
        <v>142</v>
      </c>
      <c r="B12" s="109"/>
      <c r="C12" s="99" t="s">
        <v>149</v>
      </c>
      <c r="D12" s="109"/>
    </row>
    <row r="13" ht="16.5" customHeight="1" spans="1:4">
      <c r="A13" s="21" t="s">
        <v>144</v>
      </c>
      <c r="B13" s="109"/>
      <c r="C13" s="99" t="s">
        <v>150</v>
      </c>
      <c r="D13" s="109"/>
    </row>
    <row r="14" ht="16.5" customHeight="1" spans="1:4">
      <c r="A14" s="195"/>
      <c r="B14" s="109"/>
      <c r="C14" s="99" t="s">
        <v>151</v>
      </c>
      <c r="D14" s="109">
        <v>146822.4</v>
      </c>
    </row>
    <row r="15" ht="16.5" customHeight="1" spans="1:4">
      <c r="A15" s="195"/>
      <c r="B15" s="109"/>
      <c r="C15" s="99" t="s">
        <v>152</v>
      </c>
      <c r="D15" s="109">
        <v>105445.46</v>
      </c>
    </row>
    <row r="16" ht="16.5" customHeight="1" spans="1:4">
      <c r="A16" s="195"/>
      <c r="B16" s="109"/>
      <c r="C16" s="99" t="s">
        <v>153</v>
      </c>
      <c r="D16" s="109"/>
    </row>
    <row r="17" ht="16.5" customHeight="1" spans="1:4">
      <c r="A17" s="195"/>
      <c r="B17" s="109"/>
      <c r="C17" s="99" t="s">
        <v>154</v>
      </c>
      <c r="D17" s="109">
        <v>1225764076.75</v>
      </c>
    </row>
    <row r="18" ht="16.5" customHeight="1" spans="1:4">
      <c r="A18" s="195"/>
      <c r="B18" s="109"/>
      <c r="C18" s="99" t="s">
        <v>155</v>
      </c>
      <c r="D18" s="109"/>
    </row>
    <row r="19" ht="16.5" customHeight="1" spans="1:4">
      <c r="A19" s="195"/>
      <c r="B19" s="109"/>
      <c r="C19" s="99" t="s">
        <v>156</v>
      </c>
      <c r="D19" s="109"/>
    </row>
    <row r="20" ht="16.5" customHeight="1" spans="1:4">
      <c r="A20" s="195"/>
      <c r="B20" s="109"/>
      <c r="C20" s="99" t="s">
        <v>157</v>
      </c>
      <c r="D20" s="109"/>
    </row>
    <row r="21" ht="16.5" customHeight="1" spans="1:4">
      <c r="A21" s="195"/>
      <c r="B21" s="109"/>
      <c r="C21" s="99" t="s">
        <v>158</v>
      </c>
      <c r="D21" s="109"/>
    </row>
    <row r="22" ht="16.5" customHeight="1" spans="1:4">
      <c r="A22" s="195"/>
      <c r="B22" s="109"/>
      <c r="C22" s="99" t="s">
        <v>159</v>
      </c>
      <c r="D22" s="109"/>
    </row>
    <row r="23" ht="16.5" customHeight="1" spans="1:4">
      <c r="A23" s="195"/>
      <c r="B23" s="109"/>
      <c r="C23" s="99" t="s">
        <v>160</v>
      </c>
      <c r="D23" s="109"/>
    </row>
    <row r="24" ht="16.5" customHeight="1" spans="1:4">
      <c r="A24" s="195"/>
      <c r="B24" s="109"/>
      <c r="C24" s="99" t="s">
        <v>161</v>
      </c>
      <c r="D24" s="109">
        <v>1330263.08</v>
      </c>
    </row>
    <row r="25" ht="16.5" customHeight="1" spans="1:4">
      <c r="A25" s="195"/>
      <c r="B25" s="109"/>
      <c r="C25" s="99" t="s">
        <v>162</v>
      </c>
      <c r="D25" s="109">
        <v>138148.8</v>
      </c>
    </row>
    <row r="26" ht="16.5" customHeight="1" spans="1:4">
      <c r="A26" s="195"/>
      <c r="B26" s="109"/>
      <c r="C26" s="99" t="s">
        <v>163</v>
      </c>
      <c r="D26" s="109"/>
    </row>
    <row r="27" ht="16.5" customHeight="1" spans="1:4">
      <c r="A27" s="195"/>
      <c r="B27" s="109"/>
      <c r="C27" s="99" t="s">
        <v>164</v>
      </c>
      <c r="D27" s="109"/>
    </row>
    <row r="28" ht="16.5" customHeight="1" spans="1:4">
      <c r="A28" s="195"/>
      <c r="B28" s="109"/>
      <c r="C28" s="99" t="s">
        <v>165</v>
      </c>
      <c r="D28" s="109"/>
    </row>
    <row r="29" ht="16.5" customHeight="1" spans="1:4">
      <c r="A29" s="195"/>
      <c r="B29" s="109"/>
      <c r="C29" s="99" t="s">
        <v>166</v>
      </c>
      <c r="D29" s="109"/>
    </row>
    <row r="30" ht="16.5" customHeight="1" spans="1:4">
      <c r="A30" s="195"/>
      <c r="B30" s="109"/>
      <c r="C30" s="99" t="s">
        <v>167</v>
      </c>
      <c r="D30" s="109"/>
    </row>
    <row r="31" ht="16.5" customHeight="1" spans="1:4">
      <c r="A31" s="195"/>
      <c r="B31" s="109"/>
      <c r="C31" s="21" t="s">
        <v>168</v>
      </c>
      <c r="D31" s="109"/>
    </row>
    <row r="32" ht="16.5" customHeight="1" spans="1:4">
      <c r="A32" s="195"/>
      <c r="B32" s="109"/>
      <c r="C32" s="21" t="s">
        <v>169</v>
      </c>
      <c r="D32" s="109"/>
    </row>
    <row r="33" ht="16.5" customHeight="1" spans="1:4">
      <c r="A33" s="195"/>
      <c r="B33" s="109"/>
      <c r="C33" s="18" t="s">
        <v>170</v>
      </c>
      <c r="D33" s="109"/>
    </row>
    <row r="34" ht="15" customHeight="1" spans="1:4">
      <c r="A34" s="196" t="s">
        <v>50</v>
      </c>
      <c r="B34" s="197">
        <v>1227484756.49</v>
      </c>
      <c r="C34" s="196" t="s">
        <v>51</v>
      </c>
      <c r="D34" s="197">
        <v>1227484756.49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6"/>
      <c r="F1" s="101"/>
      <c r="G1" s="171" t="s">
        <v>171</v>
      </c>
    </row>
    <row r="2" ht="41.25" customHeight="1" spans="1:7">
      <c r="A2" s="153" t="str">
        <f>"2025"&amp;"年一般公共预算支出预算表（按功能科目分类）"</f>
        <v>2025年一般公共预算支出预算表（按功能科目分类）</v>
      </c>
      <c r="B2" s="153"/>
      <c r="C2" s="153"/>
      <c r="D2" s="153"/>
      <c r="E2" s="153"/>
      <c r="F2" s="153"/>
      <c r="G2" s="153"/>
    </row>
    <row r="3" ht="18" customHeight="1" spans="1:7">
      <c r="A3" s="43" t="str">
        <f>"单位名称："&amp;"昆明市晋宁区土地储备中心"</f>
        <v>单位名称：昆明市晋宁区土地储备中心</v>
      </c>
      <c r="F3" s="150"/>
      <c r="G3" s="171" t="s">
        <v>1</v>
      </c>
    </row>
    <row r="4" ht="20.25" customHeight="1" spans="1:7">
      <c r="A4" s="186" t="s">
        <v>172</v>
      </c>
      <c r="B4" s="187"/>
      <c r="C4" s="154" t="s">
        <v>55</v>
      </c>
      <c r="D4" s="178" t="s">
        <v>75</v>
      </c>
      <c r="E4" s="13"/>
      <c r="F4" s="35"/>
      <c r="G4" s="168" t="s">
        <v>76</v>
      </c>
    </row>
    <row r="5" ht="20.25" customHeight="1" spans="1:7">
      <c r="A5" s="188" t="s">
        <v>72</v>
      </c>
      <c r="B5" s="188" t="s">
        <v>73</v>
      </c>
      <c r="C5" s="54"/>
      <c r="D5" s="14" t="s">
        <v>57</v>
      </c>
      <c r="E5" s="14" t="s">
        <v>173</v>
      </c>
      <c r="F5" s="14" t="s">
        <v>174</v>
      </c>
      <c r="G5" s="170"/>
    </row>
    <row r="6" ht="15" customHeight="1" spans="1:7">
      <c r="A6" s="20" t="s">
        <v>82</v>
      </c>
      <c r="B6" s="20" t="s">
        <v>83</v>
      </c>
      <c r="C6" s="20" t="s">
        <v>84</v>
      </c>
      <c r="D6" s="20" t="s">
        <v>85</v>
      </c>
      <c r="E6" s="20" t="s">
        <v>86</v>
      </c>
      <c r="F6" s="20" t="s">
        <v>87</v>
      </c>
      <c r="G6" s="20" t="s">
        <v>88</v>
      </c>
    </row>
    <row r="7" ht="18" customHeight="1" spans="1:7">
      <c r="A7" s="18" t="s">
        <v>97</v>
      </c>
      <c r="B7" s="18" t="s">
        <v>98</v>
      </c>
      <c r="C7" s="109">
        <v>146822.4</v>
      </c>
      <c r="D7" s="109">
        <v>146822.4</v>
      </c>
      <c r="E7" s="109">
        <v>146822.4</v>
      </c>
      <c r="F7" s="109"/>
      <c r="G7" s="109"/>
    </row>
    <row r="8" ht="18" customHeight="1" spans="1:7">
      <c r="A8" s="165" t="s">
        <v>99</v>
      </c>
      <c r="B8" s="165" t="s">
        <v>100</v>
      </c>
      <c r="C8" s="109">
        <v>146822.4</v>
      </c>
      <c r="D8" s="109">
        <v>146822.4</v>
      </c>
      <c r="E8" s="109">
        <v>146822.4</v>
      </c>
      <c r="F8" s="109"/>
      <c r="G8" s="109"/>
    </row>
    <row r="9" ht="18" customHeight="1" spans="1:7">
      <c r="A9" s="189" t="s">
        <v>101</v>
      </c>
      <c r="B9" s="189" t="s">
        <v>102</v>
      </c>
      <c r="C9" s="109">
        <v>146822.4</v>
      </c>
      <c r="D9" s="109">
        <v>146822.4</v>
      </c>
      <c r="E9" s="109">
        <v>146822.4</v>
      </c>
      <c r="F9" s="109"/>
      <c r="G9" s="109"/>
    </row>
    <row r="10" ht="18" customHeight="1" spans="1:7">
      <c r="A10" s="18" t="s">
        <v>103</v>
      </c>
      <c r="B10" s="18" t="s">
        <v>104</v>
      </c>
      <c r="C10" s="109">
        <v>105445.46</v>
      </c>
      <c r="D10" s="109">
        <v>105445.46</v>
      </c>
      <c r="E10" s="109">
        <v>105445.46</v>
      </c>
      <c r="F10" s="109"/>
      <c r="G10" s="109"/>
    </row>
    <row r="11" ht="18" customHeight="1" spans="1:7">
      <c r="A11" s="165" t="s">
        <v>105</v>
      </c>
      <c r="B11" s="165" t="s">
        <v>106</v>
      </c>
      <c r="C11" s="109">
        <v>105445.46</v>
      </c>
      <c r="D11" s="109">
        <v>105445.46</v>
      </c>
      <c r="E11" s="109">
        <v>105445.46</v>
      </c>
      <c r="F11" s="109"/>
      <c r="G11" s="109"/>
    </row>
    <row r="12" ht="18" customHeight="1" spans="1:7">
      <c r="A12" s="189" t="s">
        <v>107</v>
      </c>
      <c r="B12" s="189" t="s">
        <v>108</v>
      </c>
      <c r="C12" s="109">
        <v>60359.16</v>
      </c>
      <c r="D12" s="109">
        <v>60359.16</v>
      </c>
      <c r="E12" s="109">
        <v>60359.16</v>
      </c>
      <c r="F12" s="109"/>
      <c r="G12" s="109"/>
    </row>
    <row r="13" ht="18" customHeight="1" spans="1:7">
      <c r="A13" s="189" t="s">
        <v>109</v>
      </c>
      <c r="B13" s="189" t="s">
        <v>110</v>
      </c>
      <c r="C13" s="109">
        <v>38202</v>
      </c>
      <c r="D13" s="109">
        <v>38202</v>
      </c>
      <c r="E13" s="109">
        <v>38202</v>
      </c>
      <c r="F13" s="109"/>
      <c r="G13" s="109"/>
    </row>
    <row r="14" ht="18" customHeight="1" spans="1:7">
      <c r="A14" s="189" t="s">
        <v>111</v>
      </c>
      <c r="B14" s="189" t="s">
        <v>112</v>
      </c>
      <c r="C14" s="109">
        <v>6884.3</v>
      </c>
      <c r="D14" s="109">
        <v>6884.3</v>
      </c>
      <c r="E14" s="109">
        <v>6884.3</v>
      </c>
      <c r="F14" s="109"/>
      <c r="G14" s="109"/>
    </row>
    <row r="15" ht="18" customHeight="1" spans="1:7">
      <c r="A15" s="18" t="s">
        <v>125</v>
      </c>
      <c r="B15" s="18" t="s">
        <v>126</v>
      </c>
      <c r="C15" s="109">
        <v>1330263.08</v>
      </c>
      <c r="D15" s="109">
        <v>1330263.08</v>
      </c>
      <c r="E15" s="109">
        <v>1158838.28</v>
      </c>
      <c r="F15" s="109">
        <v>171424.8</v>
      </c>
      <c r="G15" s="109"/>
    </row>
    <row r="16" ht="18" customHeight="1" spans="1:7">
      <c r="A16" s="165" t="s">
        <v>127</v>
      </c>
      <c r="B16" s="165" t="s">
        <v>128</v>
      </c>
      <c r="C16" s="109">
        <v>1330263.08</v>
      </c>
      <c r="D16" s="109">
        <v>1330263.08</v>
      </c>
      <c r="E16" s="109">
        <v>1158838.28</v>
      </c>
      <c r="F16" s="109">
        <v>171424.8</v>
      </c>
      <c r="G16" s="109"/>
    </row>
    <row r="17" ht="18" customHeight="1" spans="1:7">
      <c r="A17" s="189" t="s">
        <v>129</v>
      </c>
      <c r="B17" s="189" t="s">
        <v>130</v>
      </c>
      <c r="C17" s="109">
        <v>1330263.08</v>
      </c>
      <c r="D17" s="109">
        <v>1330263.08</v>
      </c>
      <c r="E17" s="109">
        <v>1158838.28</v>
      </c>
      <c r="F17" s="109">
        <v>171424.8</v>
      </c>
      <c r="G17" s="109"/>
    </row>
    <row r="18" ht="18" customHeight="1" spans="1:7">
      <c r="A18" s="18" t="s">
        <v>131</v>
      </c>
      <c r="B18" s="18" t="s">
        <v>132</v>
      </c>
      <c r="C18" s="109">
        <v>138148.8</v>
      </c>
      <c r="D18" s="109">
        <v>138148.8</v>
      </c>
      <c r="E18" s="109">
        <v>138148.8</v>
      </c>
      <c r="F18" s="109"/>
      <c r="G18" s="109"/>
    </row>
    <row r="19" ht="18" customHeight="1" spans="1:7">
      <c r="A19" s="165" t="s">
        <v>133</v>
      </c>
      <c r="B19" s="165" t="s">
        <v>134</v>
      </c>
      <c r="C19" s="109">
        <v>138148.8</v>
      </c>
      <c r="D19" s="109">
        <v>138148.8</v>
      </c>
      <c r="E19" s="109">
        <v>138148.8</v>
      </c>
      <c r="F19" s="109"/>
      <c r="G19" s="109"/>
    </row>
    <row r="20" ht="18" customHeight="1" spans="1:7">
      <c r="A20" s="189" t="s">
        <v>135</v>
      </c>
      <c r="B20" s="189" t="s">
        <v>136</v>
      </c>
      <c r="C20" s="109">
        <v>138148.8</v>
      </c>
      <c r="D20" s="109">
        <v>138148.8</v>
      </c>
      <c r="E20" s="109">
        <v>138148.8</v>
      </c>
      <c r="F20" s="109"/>
      <c r="G20" s="109"/>
    </row>
    <row r="21" ht="18" customHeight="1" spans="1:7">
      <c r="A21" s="108" t="s">
        <v>175</v>
      </c>
      <c r="B21" s="190" t="s">
        <v>175</v>
      </c>
      <c r="C21" s="109">
        <v>1720679.74</v>
      </c>
      <c r="D21" s="109">
        <v>1720679.74</v>
      </c>
      <c r="E21" s="109">
        <v>1549254.94</v>
      </c>
      <c r="F21" s="109">
        <v>171424.8</v>
      </c>
      <c r="G21" s="109"/>
    </row>
  </sheetData>
  <mergeCells count="6">
    <mergeCell ref="A2:G2"/>
    <mergeCell ref="A4:B4"/>
    <mergeCell ref="D4:F4"/>
    <mergeCell ref="A21:B21"/>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workbookViewId="0">
      <selection activeCell="A1" sqref="A1"/>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82" t="s">
        <v>176</v>
      </c>
    </row>
    <row r="2" ht="41.25" customHeight="1" spans="1:6">
      <c r="A2" s="183" t="str">
        <f>"2025"&amp;"年一般公共预算“三公”经费支出预算表"</f>
        <v>2025年一般公共预算“三公”经费支出预算表</v>
      </c>
      <c r="B2" s="76"/>
      <c r="C2" s="76"/>
      <c r="D2" s="76"/>
      <c r="E2" s="75"/>
      <c r="F2" s="76"/>
    </row>
    <row r="3" customHeight="1" spans="1:6">
      <c r="A3" s="140" t="str">
        <f>"单位名称："&amp;"昆明市晋宁区土地储备中心"</f>
        <v>单位名称：昆明市晋宁区土地储备中心</v>
      </c>
      <c r="B3" s="184"/>
      <c r="D3" s="76"/>
      <c r="E3" s="75"/>
      <c r="F3" s="95" t="s">
        <v>1</v>
      </c>
    </row>
    <row r="4" ht="27" customHeight="1" spans="1:6">
      <c r="A4" s="80" t="s">
        <v>177</v>
      </c>
      <c r="B4" s="80" t="s">
        <v>178</v>
      </c>
      <c r="C4" s="82" t="s">
        <v>179</v>
      </c>
      <c r="D4" s="80"/>
      <c r="E4" s="81"/>
      <c r="F4" s="80" t="s">
        <v>180</v>
      </c>
    </row>
    <row r="5" ht="42" customHeight="1" spans="1:6">
      <c r="A5" s="185"/>
      <c r="B5" s="84"/>
      <c r="C5" s="81" t="s">
        <v>57</v>
      </c>
      <c r="D5" s="81" t="s">
        <v>181</v>
      </c>
      <c r="E5" s="81" t="s">
        <v>182</v>
      </c>
      <c r="F5" s="83"/>
    </row>
    <row r="6" ht="37" customHeight="1" spans="1:6">
      <c r="A6" s="86" t="s">
        <v>82</v>
      </c>
      <c r="B6" s="86" t="s">
        <v>83</v>
      </c>
      <c r="C6" s="86" t="s">
        <v>84</v>
      </c>
      <c r="D6" s="86" t="s">
        <v>85</v>
      </c>
      <c r="E6" s="86" t="s">
        <v>86</v>
      </c>
      <c r="F6" s="86" t="s">
        <v>87</v>
      </c>
    </row>
    <row r="7" ht="39" customHeight="1" spans="1:6">
      <c r="A7" s="109">
        <v>20000</v>
      </c>
      <c r="B7" s="109"/>
      <c r="C7" s="109"/>
      <c r="D7" s="109"/>
      <c r="E7" s="109"/>
      <c r="F7" s="109">
        <v>20000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topLeftCell="A7"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6"/>
      <c r="C1" s="172"/>
      <c r="E1" s="173"/>
      <c r="F1" s="173"/>
      <c r="G1" s="173"/>
      <c r="H1" s="173"/>
      <c r="I1" s="113"/>
      <c r="J1" s="113"/>
      <c r="K1" s="113"/>
      <c r="L1" s="113"/>
      <c r="M1" s="113"/>
      <c r="N1" s="113"/>
      <c r="R1" s="113"/>
      <c r="V1" s="172"/>
      <c r="X1" s="41" t="s">
        <v>183</v>
      </c>
    </row>
    <row r="2" ht="45.75" customHeight="1" spans="1:24">
      <c r="A2" s="97" t="str">
        <f>"2025"&amp;"年部门基本支出预算表"</f>
        <v>2025年部门基本支出预算表</v>
      </c>
      <c r="B2" s="42"/>
      <c r="C2" s="97"/>
      <c r="D2" s="97"/>
      <c r="E2" s="97"/>
      <c r="F2" s="97"/>
      <c r="G2" s="97"/>
      <c r="H2" s="97"/>
      <c r="I2" s="97"/>
      <c r="J2" s="97"/>
      <c r="K2" s="97"/>
      <c r="L2" s="97"/>
      <c r="M2" s="97"/>
      <c r="N2" s="97"/>
      <c r="O2" s="42"/>
      <c r="P2" s="42"/>
      <c r="Q2" s="42"/>
      <c r="R2" s="97"/>
      <c r="S2" s="97"/>
      <c r="T2" s="97"/>
      <c r="U2" s="97"/>
      <c r="V2" s="97"/>
      <c r="W2" s="97"/>
      <c r="X2" s="97"/>
    </row>
    <row r="3" ht="18.75" customHeight="1" spans="1:24">
      <c r="A3" s="43" t="str">
        <f>"单位名称："&amp;"昆明市晋宁区土地储备中心"</f>
        <v>单位名称：昆明市晋宁区土地储备中心</v>
      </c>
      <c r="B3" s="44"/>
      <c r="C3" s="174"/>
      <c r="D3" s="174"/>
      <c r="E3" s="174"/>
      <c r="F3" s="174"/>
      <c r="G3" s="174"/>
      <c r="H3" s="174"/>
      <c r="I3" s="115"/>
      <c r="J3" s="115"/>
      <c r="K3" s="115"/>
      <c r="L3" s="115"/>
      <c r="M3" s="115"/>
      <c r="N3" s="115"/>
      <c r="O3" s="45"/>
      <c r="P3" s="45"/>
      <c r="Q3" s="45"/>
      <c r="R3" s="115"/>
      <c r="V3" s="172"/>
      <c r="X3" s="41" t="s">
        <v>1</v>
      </c>
    </row>
    <row r="4" ht="18" customHeight="1" spans="1:24">
      <c r="A4" s="47" t="s">
        <v>184</v>
      </c>
      <c r="B4" s="47" t="s">
        <v>185</v>
      </c>
      <c r="C4" s="47" t="s">
        <v>186</v>
      </c>
      <c r="D4" s="47" t="s">
        <v>187</v>
      </c>
      <c r="E4" s="47" t="s">
        <v>188</v>
      </c>
      <c r="F4" s="47" t="s">
        <v>189</v>
      </c>
      <c r="G4" s="47" t="s">
        <v>190</v>
      </c>
      <c r="H4" s="47" t="s">
        <v>191</v>
      </c>
      <c r="I4" s="178" t="s">
        <v>192</v>
      </c>
      <c r="J4" s="110" t="s">
        <v>192</v>
      </c>
      <c r="K4" s="110"/>
      <c r="L4" s="110"/>
      <c r="M4" s="110"/>
      <c r="N4" s="110"/>
      <c r="O4" s="13"/>
      <c r="P4" s="13"/>
      <c r="Q4" s="13"/>
      <c r="R4" s="131" t="s">
        <v>61</v>
      </c>
      <c r="S4" s="110" t="s">
        <v>62</v>
      </c>
      <c r="T4" s="110"/>
      <c r="U4" s="110"/>
      <c r="V4" s="110"/>
      <c r="W4" s="110"/>
      <c r="X4" s="111"/>
    </row>
    <row r="5" ht="18" customHeight="1" spans="1:24">
      <c r="A5" s="49"/>
      <c r="B5" s="63"/>
      <c r="C5" s="156"/>
      <c r="D5" s="49"/>
      <c r="E5" s="49"/>
      <c r="F5" s="49"/>
      <c r="G5" s="49"/>
      <c r="H5" s="49"/>
      <c r="I5" s="154" t="s">
        <v>193</v>
      </c>
      <c r="J5" s="178" t="s">
        <v>58</v>
      </c>
      <c r="K5" s="110"/>
      <c r="L5" s="110"/>
      <c r="M5" s="110"/>
      <c r="N5" s="111"/>
      <c r="O5" s="12" t="s">
        <v>194</v>
      </c>
      <c r="P5" s="13"/>
      <c r="Q5" s="35"/>
      <c r="R5" s="47" t="s">
        <v>61</v>
      </c>
      <c r="S5" s="178" t="s">
        <v>62</v>
      </c>
      <c r="T5" s="131" t="s">
        <v>64</v>
      </c>
      <c r="U5" s="110" t="s">
        <v>62</v>
      </c>
      <c r="V5" s="131" t="s">
        <v>66</v>
      </c>
      <c r="W5" s="131" t="s">
        <v>67</v>
      </c>
      <c r="X5" s="181" t="s">
        <v>68</v>
      </c>
    </row>
    <row r="6" ht="19.5" customHeight="1" spans="1:24">
      <c r="A6" s="63"/>
      <c r="B6" s="63"/>
      <c r="C6" s="63"/>
      <c r="D6" s="63"/>
      <c r="E6" s="63"/>
      <c r="F6" s="63"/>
      <c r="G6" s="63"/>
      <c r="H6" s="63"/>
      <c r="I6" s="63"/>
      <c r="J6" s="179" t="s">
        <v>195</v>
      </c>
      <c r="K6" s="47" t="s">
        <v>196</v>
      </c>
      <c r="L6" s="47" t="s">
        <v>197</v>
      </c>
      <c r="M6" s="47" t="s">
        <v>198</v>
      </c>
      <c r="N6" s="47" t="s">
        <v>199</v>
      </c>
      <c r="O6" s="47" t="s">
        <v>58</v>
      </c>
      <c r="P6" s="47" t="s">
        <v>59</v>
      </c>
      <c r="Q6" s="47" t="s">
        <v>60</v>
      </c>
      <c r="R6" s="63"/>
      <c r="S6" s="47" t="s">
        <v>57</v>
      </c>
      <c r="T6" s="47" t="s">
        <v>64</v>
      </c>
      <c r="U6" s="47" t="s">
        <v>200</v>
      </c>
      <c r="V6" s="47" t="s">
        <v>66</v>
      </c>
      <c r="W6" s="47" t="s">
        <v>67</v>
      </c>
      <c r="X6" s="47" t="s">
        <v>68</v>
      </c>
    </row>
    <row r="7" ht="37.5" customHeight="1" spans="1:24">
      <c r="A7" s="175"/>
      <c r="B7" s="54"/>
      <c r="C7" s="175"/>
      <c r="D7" s="175"/>
      <c r="E7" s="175"/>
      <c r="F7" s="175"/>
      <c r="G7" s="175"/>
      <c r="H7" s="175"/>
      <c r="I7" s="175"/>
      <c r="J7" s="180" t="s">
        <v>57</v>
      </c>
      <c r="K7" s="52" t="s">
        <v>201</v>
      </c>
      <c r="L7" s="52" t="s">
        <v>197</v>
      </c>
      <c r="M7" s="52" t="s">
        <v>198</v>
      </c>
      <c r="N7" s="52" t="s">
        <v>199</v>
      </c>
      <c r="O7" s="52" t="s">
        <v>197</v>
      </c>
      <c r="P7" s="52" t="s">
        <v>198</v>
      </c>
      <c r="Q7" s="52" t="s">
        <v>199</v>
      </c>
      <c r="R7" s="52" t="s">
        <v>61</v>
      </c>
      <c r="S7" s="52" t="s">
        <v>57</v>
      </c>
      <c r="T7" s="52" t="s">
        <v>64</v>
      </c>
      <c r="U7" s="52" t="s">
        <v>200</v>
      </c>
      <c r="V7" s="52" t="s">
        <v>66</v>
      </c>
      <c r="W7" s="52" t="s">
        <v>67</v>
      </c>
      <c r="X7" s="52"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202</v>
      </c>
      <c r="D9" s="21" t="s">
        <v>203</v>
      </c>
      <c r="E9" s="21" t="s">
        <v>129</v>
      </c>
      <c r="F9" s="21" t="s">
        <v>130</v>
      </c>
      <c r="G9" s="21" t="s">
        <v>204</v>
      </c>
      <c r="H9" s="21" t="s">
        <v>205</v>
      </c>
      <c r="I9" s="109">
        <v>353400</v>
      </c>
      <c r="J9" s="109">
        <v>353400</v>
      </c>
      <c r="K9" s="109"/>
      <c r="L9" s="109"/>
      <c r="M9" s="109">
        <v>353400</v>
      </c>
      <c r="N9" s="109"/>
      <c r="O9" s="109"/>
      <c r="P9" s="109"/>
      <c r="Q9" s="109"/>
      <c r="R9" s="109"/>
      <c r="S9" s="109"/>
      <c r="T9" s="109"/>
      <c r="U9" s="109"/>
      <c r="V9" s="109"/>
      <c r="W9" s="109"/>
      <c r="X9" s="109"/>
    </row>
    <row r="10" ht="20.25" customHeight="1" spans="1:24">
      <c r="A10" s="21" t="s">
        <v>70</v>
      </c>
      <c r="B10" s="21" t="s">
        <v>70</v>
      </c>
      <c r="C10" s="21" t="s">
        <v>202</v>
      </c>
      <c r="D10" s="21" t="s">
        <v>203</v>
      </c>
      <c r="E10" s="21" t="s">
        <v>129</v>
      </c>
      <c r="F10" s="21" t="s">
        <v>130</v>
      </c>
      <c r="G10" s="21" t="s">
        <v>206</v>
      </c>
      <c r="H10" s="21" t="s">
        <v>207</v>
      </c>
      <c r="I10" s="109">
        <v>25680</v>
      </c>
      <c r="J10" s="109">
        <v>25680</v>
      </c>
      <c r="K10" s="159"/>
      <c r="L10" s="159"/>
      <c r="M10" s="109">
        <v>25680</v>
      </c>
      <c r="N10" s="159"/>
      <c r="O10" s="109"/>
      <c r="P10" s="109"/>
      <c r="Q10" s="109"/>
      <c r="R10" s="109"/>
      <c r="S10" s="109"/>
      <c r="T10" s="109"/>
      <c r="U10" s="109"/>
      <c r="V10" s="109"/>
      <c r="W10" s="109"/>
      <c r="X10" s="109"/>
    </row>
    <row r="11" ht="20.25" customHeight="1" spans="1:24">
      <c r="A11" s="21" t="s">
        <v>70</v>
      </c>
      <c r="B11" s="21" t="s">
        <v>70</v>
      </c>
      <c r="C11" s="21" t="s">
        <v>202</v>
      </c>
      <c r="D11" s="21" t="s">
        <v>203</v>
      </c>
      <c r="E11" s="21" t="s">
        <v>129</v>
      </c>
      <c r="F11" s="21" t="s">
        <v>130</v>
      </c>
      <c r="G11" s="21" t="s">
        <v>208</v>
      </c>
      <c r="H11" s="21" t="s">
        <v>209</v>
      </c>
      <c r="I11" s="109">
        <v>29450</v>
      </c>
      <c r="J11" s="109">
        <v>29450</v>
      </c>
      <c r="K11" s="159"/>
      <c r="L11" s="159"/>
      <c r="M11" s="109">
        <v>29450</v>
      </c>
      <c r="N11" s="159"/>
      <c r="O11" s="109"/>
      <c r="P11" s="109"/>
      <c r="Q11" s="109"/>
      <c r="R11" s="109"/>
      <c r="S11" s="109"/>
      <c r="T11" s="109"/>
      <c r="U11" s="109"/>
      <c r="V11" s="109"/>
      <c r="W11" s="109"/>
      <c r="X11" s="109"/>
    </row>
    <row r="12" ht="20.25" customHeight="1" spans="1:24">
      <c r="A12" s="21" t="s">
        <v>70</v>
      </c>
      <c r="B12" s="21" t="s">
        <v>70</v>
      </c>
      <c r="C12" s="21" t="s">
        <v>202</v>
      </c>
      <c r="D12" s="21" t="s">
        <v>203</v>
      </c>
      <c r="E12" s="21" t="s">
        <v>129</v>
      </c>
      <c r="F12" s="21" t="s">
        <v>130</v>
      </c>
      <c r="G12" s="21" t="s">
        <v>210</v>
      </c>
      <c r="H12" s="21" t="s">
        <v>211</v>
      </c>
      <c r="I12" s="109">
        <v>146340</v>
      </c>
      <c r="J12" s="109">
        <v>146340</v>
      </c>
      <c r="K12" s="159"/>
      <c r="L12" s="159"/>
      <c r="M12" s="109">
        <v>146340</v>
      </c>
      <c r="N12" s="159"/>
      <c r="O12" s="109"/>
      <c r="P12" s="109"/>
      <c r="Q12" s="109"/>
      <c r="R12" s="109"/>
      <c r="S12" s="109"/>
      <c r="T12" s="109"/>
      <c r="U12" s="109"/>
      <c r="V12" s="109"/>
      <c r="W12" s="109"/>
      <c r="X12" s="109"/>
    </row>
    <row r="13" ht="20.25" customHeight="1" spans="1:24">
      <c r="A13" s="21" t="s">
        <v>70</v>
      </c>
      <c r="B13" s="21" t="s">
        <v>70</v>
      </c>
      <c r="C13" s="21" t="s">
        <v>202</v>
      </c>
      <c r="D13" s="21" t="s">
        <v>203</v>
      </c>
      <c r="E13" s="21" t="s">
        <v>129</v>
      </c>
      <c r="F13" s="21" t="s">
        <v>130</v>
      </c>
      <c r="G13" s="21" t="s">
        <v>210</v>
      </c>
      <c r="H13" s="21" t="s">
        <v>211</v>
      </c>
      <c r="I13" s="109">
        <v>78540</v>
      </c>
      <c r="J13" s="109">
        <v>78540</v>
      </c>
      <c r="K13" s="159"/>
      <c r="L13" s="159"/>
      <c r="M13" s="109">
        <v>78540</v>
      </c>
      <c r="N13" s="159"/>
      <c r="O13" s="109"/>
      <c r="P13" s="109"/>
      <c r="Q13" s="109"/>
      <c r="R13" s="109"/>
      <c r="S13" s="109"/>
      <c r="T13" s="109"/>
      <c r="U13" s="109"/>
      <c r="V13" s="109"/>
      <c r="W13" s="109"/>
      <c r="X13" s="109"/>
    </row>
    <row r="14" ht="20.25" customHeight="1" spans="1:24">
      <c r="A14" s="21" t="s">
        <v>70</v>
      </c>
      <c r="B14" s="21" t="s">
        <v>70</v>
      </c>
      <c r="C14" s="21" t="s">
        <v>202</v>
      </c>
      <c r="D14" s="21" t="s">
        <v>203</v>
      </c>
      <c r="E14" s="21" t="s">
        <v>129</v>
      </c>
      <c r="F14" s="21" t="s">
        <v>130</v>
      </c>
      <c r="G14" s="21" t="s">
        <v>210</v>
      </c>
      <c r="H14" s="21" t="s">
        <v>211</v>
      </c>
      <c r="I14" s="109">
        <v>160080</v>
      </c>
      <c r="J14" s="109">
        <v>160080</v>
      </c>
      <c r="K14" s="159"/>
      <c r="L14" s="159"/>
      <c r="M14" s="109">
        <v>160080</v>
      </c>
      <c r="N14" s="159"/>
      <c r="O14" s="109"/>
      <c r="P14" s="109"/>
      <c r="Q14" s="109"/>
      <c r="R14" s="109"/>
      <c r="S14" s="109"/>
      <c r="T14" s="109"/>
      <c r="U14" s="109"/>
      <c r="V14" s="109"/>
      <c r="W14" s="109"/>
      <c r="X14" s="109"/>
    </row>
    <row r="15" ht="20.25" customHeight="1" spans="1:24">
      <c r="A15" s="21" t="s">
        <v>70</v>
      </c>
      <c r="B15" s="21" t="s">
        <v>70</v>
      </c>
      <c r="C15" s="21" t="s">
        <v>212</v>
      </c>
      <c r="D15" s="21" t="s">
        <v>213</v>
      </c>
      <c r="E15" s="21" t="s">
        <v>101</v>
      </c>
      <c r="F15" s="21" t="s">
        <v>102</v>
      </c>
      <c r="G15" s="21" t="s">
        <v>214</v>
      </c>
      <c r="H15" s="21" t="s">
        <v>215</v>
      </c>
      <c r="I15" s="109">
        <v>146822.4</v>
      </c>
      <c r="J15" s="109">
        <v>146822.4</v>
      </c>
      <c r="K15" s="159"/>
      <c r="L15" s="159"/>
      <c r="M15" s="109">
        <v>146822.4</v>
      </c>
      <c r="N15" s="159"/>
      <c r="O15" s="109"/>
      <c r="P15" s="109"/>
      <c r="Q15" s="109"/>
      <c r="R15" s="109"/>
      <c r="S15" s="109"/>
      <c r="T15" s="109"/>
      <c r="U15" s="109"/>
      <c r="V15" s="109"/>
      <c r="W15" s="109"/>
      <c r="X15" s="109"/>
    </row>
    <row r="16" ht="20.25" customHeight="1" spans="1:24">
      <c r="A16" s="21" t="s">
        <v>70</v>
      </c>
      <c r="B16" s="21" t="s">
        <v>70</v>
      </c>
      <c r="C16" s="21" t="s">
        <v>212</v>
      </c>
      <c r="D16" s="21" t="s">
        <v>213</v>
      </c>
      <c r="E16" s="21" t="s">
        <v>107</v>
      </c>
      <c r="F16" s="21" t="s">
        <v>108</v>
      </c>
      <c r="G16" s="21" t="s">
        <v>216</v>
      </c>
      <c r="H16" s="21" t="s">
        <v>217</v>
      </c>
      <c r="I16" s="109">
        <v>60359.16</v>
      </c>
      <c r="J16" s="109">
        <v>60359.16</v>
      </c>
      <c r="K16" s="159"/>
      <c r="L16" s="159"/>
      <c r="M16" s="109">
        <v>60359.16</v>
      </c>
      <c r="N16" s="159"/>
      <c r="O16" s="109"/>
      <c r="P16" s="109"/>
      <c r="Q16" s="109"/>
      <c r="R16" s="109"/>
      <c r="S16" s="109"/>
      <c r="T16" s="109"/>
      <c r="U16" s="109"/>
      <c r="V16" s="109"/>
      <c r="W16" s="109"/>
      <c r="X16" s="109"/>
    </row>
    <row r="17" ht="20.25" customHeight="1" spans="1:24">
      <c r="A17" s="21" t="s">
        <v>70</v>
      </c>
      <c r="B17" s="21" t="s">
        <v>70</v>
      </c>
      <c r="C17" s="21" t="s">
        <v>212</v>
      </c>
      <c r="D17" s="21" t="s">
        <v>213</v>
      </c>
      <c r="E17" s="21" t="s">
        <v>109</v>
      </c>
      <c r="F17" s="21" t="s">
        <v>110</v>
      </c>
      <c r="G17" s="21" t="s">
        <v>218</v>
      </c>
      <c r="H17" s="21" t="s">
        <v>219</v>
      </c>
      <c r="I17" s="109">
        <v>38202</v>
      </c>
      <c r="J17" s="109">
        <v>38202</v>
      </c>
      <c r="K17" s="159"/>
      <c r="L17" s="159"/>
      <c r="M17" s="109">
        <v>38202</v>
      </c>
      <c r="N17" s="159"/>
      <c r="O17" s="109"/>
      <c r="P17" s="109"/>
      <c r="Q17" s="109"/>
      <c r="R17" s="109"/>
      <c r="S17" s="109"/>
      <c r="T17" s="109"/>
      <c r="U17" s="109"/>
      <c r="V17" s="109"/>
      <c r="W17" s="109"/>
      <c r="X17" s="109"/>
    </row>
    <row r="18" ht="20.25" customHeight="1" spans="1:24">
      <c r="A18" s="21" t="s">
        <v>70</v>
      </c>
      <c r="B18" s="21" t="s">
        <v>70</v>
      </c>
      <c r="C18" s="21" t="s">
        <v>212</v>
      </c>
      <c r="D18" s="21" t="s">
        <v>213</v>
      </c>
      <c r="E18" s="21" t="s">
        <v>111</v>
      </c>
      <c r="F18" s="21" t="s">
        <v>112</v>
      </c>
      <c r="G18" s="21" t="s">
        <v>220</v>
      </c>
      <c r="H18" s="21" t="s">
        <v>221</v>
      </c>
      <c r="I18" s="109">
        <v>2750.54</v>
      </c>
      <c r="J18" s="109">
        <v>2750.54</v>
      </c>
      <c r="K18" s="159"/>
      <c r="L18" s="159"/>
      <c r="M18" s="109">
        <v>2750.54</v>
      </c>
      <c r="N18" s="159"/>
      <c r="O18" s="109"/>
      <c r="P18" s="109"/>
      <c r="Q18" s="109"/>
      <c r="R18" s="109"/>
      <c r="S18" s="109"/>
      <c r="T18" s="109"/>
      <c r="U18" s="109"/>
      <c r="V18" s="109"/>
      <c r="W18" s="109"/>
      <c r="X18" s="109"/>
    </row>
    <row r="19" ht="20.25" customHeight="1" spans="1:24">
      <c r="A19" s="21" t="s">
        <v>70</v>
      </c>
      <c r="B19" s="21" t="s">
        <v>70</v>
      </c>
      <c r="C19" s="21" t="s">
        <v>212</v>
      </c>
      <c r="D19" s="21" t="s">
        <v>213</v>
      </c>
      <c r="E19" s="21" t="s">
        <v>111</v>
      </c>
      <c r="F19" s="21" t="s">
        <v>112</v>
      </c>
      <c r="G19" s="21" t="s">
        <v>220</v>
      </c>
      <c r="H19" s="21" t="s">
        <v>221</v>
      </c>
      <c r="I19" s="109">
        <v>4133.76</v>
      </c>
      <c r="J19" s="109">
        <v>4133.76</v>
      </c>
      <c r="K19" s="159"/>
      <c r="L19" s="159"/>
      <c r="M19" s="109">
        <v>4133.76</v>
      </c>
      <c r="N19" s="159"/>
      <c r="O19" s="109"/>
      <c r="P19" s="109"/>
      <c r="Q19" s="109"/>
      <c r="R19" s="109"/>
      <c r="S19" s="109"/>
      <c r="T19" s="109"/>
      <c r="U19" s="109"/>
      <c r="V19" s="109"/>
      <c r="W19" s="109"/>
      <c r="X19" s="109"/>
    </row>
    <row r="20" ht="20.25" customHeight="1" spans="1:24">
      <c r="A20" s="21" t="s">
        <v>70</v>
      </c>
      <c r="B20" s="21" t="s">
        <v>70</v>
      </c>
      <c r="C20" s="21" t="s">
        <v>212</v>
      </c>
      <c r="D20" s="21" t="s">
        <v>213</v>
      </c>
      <c r="E20" s="21" t="s">
        <v>129</v>
      </c>
      <c r="F20" s="21" t="s">
        <v>130</v>
      </c>
      <c r="G20" s="21" t="s">
        <v>220</v>
      </c>
      <c r="H20" s="21" t="s">
        <v>221</v>
      </c>
      <c r="I20" s="109">
        <v>5348.28</v>
      </c>
      <c r="J20" s="109">
        <v>5348.28</v>
      </c>
      <c r="K20" s="159"/>
      <c r="L20" s="159"/>
      <c r="M20" s="109">
        <v>5348.28</v>
      </c>
      <c r="N20" s="159"/>
      <c r="O20" s="109"/>
      <c r="P20" s="109"/>
      <c r="Q20" s="109"/>
      <c r="R20" s="109"/>
      <c r="S20" s="109"/>
      <c r="T20" s="109"/>
      <c r="U20" s="109"/>
      <c r="V20" s="109"/>
      <c r="W20" s="109"/>
      <c r="X20" s="109"/>
    </row>
    <row r="21" ht="20.25" customHeight="1" spans="1:24">
      <c r="A21" s="21" t="s">
        <v>70</v>
      </c>
      <c r="B21" s="21" t="s">
        <v>70</v>
      </c>
      <c r="C21" s="21" t="s">
        <v>222</v>
      </c>
      <c r="D21" s="21" t="s">
        <v>136</v>
      </c>
      <c r="E21" s="21" t="s">
        <v>135</v>
      </c>
      <c r="F21" s="21" t="s">
        <v>136</v>
      </c>
      <c r="G21" s="21" t="s">
        <v>223</v>
      </c>
      <c r="H21" s="21" t="s">
        <v>136</v>
      </c>
      <c r="I21" s="109">
        <v>138148.8</v>
      </c>
      <c r="J21" s="109">
        <v>138148.8</v>
      </c>
      <c r="K21" s="159"/>
      <c r="L21" s="159"/>
      <c r="M21" s="109">
        <v>138148.8</v>
      </c>
      <c r="N21" s="159"/>
      <c r="O21" s="109"/>
      <c r="P21" s="109"/>
      <c r="Q21" s="109"/>
      <c r="R21" s="109"/>
      <c r="S21" s="109"/>
      <c r="T21" s="109"/>
      <c r="U21" s="109"/>
      <c r="V21" s="109"/>
      <c r="W21" s="109"/>
      <c r="X21" s="109"/>
    </row>
    <row r="22" ht="20.25" customHeight="1" spans="1:24">
      <c r="A22" s="21" t="s">
        <v>70</v>
      </c>
      <c r="B22" s="21" t="s">
        <v>70</v>
      </c>
      <c r="C22" s="21" t="s">
        <v>224</v>
      </c>
      <c r="D22" s="21" t="s">
        <v>180</v>
      </c>
      <c r="E22" s="21" t="s">
        <v>129</v>
      </c>
      <c r="F22" s="21" t="s">
        <v>130</v>
      </c>
      <c r="G22" s="21" t="s">
        <v>225</v>
      </c>
      <c r="H22" s="21" t="s">
        <v>180</v>
      </c>
      <c r="I22" s="109">
        <v>20000</v>
      </c>
      <c r="J22" s="109">
        <v>20000</v>
      </c>
      <c r="K22" s="159"/>
      <c r="L22" s="159"/>
      <c r="M22" s="109">
        <v>20000</v>
      </c>
      <c r="N22" s="159"/>
      <c r="O22" s="109"/>
      <c r="P22" s="109"/>
      <c r="Q22" s="109"/>
      <c r="R22" s="109"/>
      <c r="S22" s="109"/>
      <c r="T22" s="109"/>
      <c r="U22" s="109"/>
      <c r="V22" s="109"/>
      <c r="W22" s="109"/>
      <c r="X22" s="109"/>
    </row>
    <row r="23" ht="20.25" customHeight="1" spans="1:24">
      <c r="A23" s="21" t="s">
        <v>70</v>
      </c>
      <c r="B23" s="21" t="s">
        <v>70</v>
      </c>
      <c r="C23" s="21" t="s">
        <v>226</v>
      </c>
      <c r="D23" s="21" t="s">
        <v>227</v>
      </c>
      <c r="E23" s="21" t="s">
        <v>129</v>
      </c>
      <c r="F23" s="21" t="s">
        <v>130</v>
      </c>
      <c r="G23" s="21" t="s">
        <v>228</v>
      </c>
      <c r="H23" s="21" t="s">
        <v>227</v>
      </c>
      <c r="I23" s="109">
        <v>18160.8</v>
      </c>
      <c r="J23" s="109">
        <v>18160.8</v>
      </c>
      <c r="K23" s="159"/>
      <c r="L23" s="159"/>
      <c r="M23" s="109">
        <v>18160.8</v>
      </c>
      <c r="N23" s="159"/>
      <c r="O23" s="109"/>
      <c r="P23" s="109"/>
      <c r="Q23" s="109"/>
      <c r="R23" s="109"/>
      <c r="S23" s="109"/>
      <c r="T23" s="109"/>
      <c r="U23" s="109"/>
      <c r="V23" s="109"/>
      <c r="W23" s="109"/>
      <c r="X23" s="109"/>
    </row>
    <row r="24" ht="20.25" customHeight="1" spans="1:24">
      <c r="A24" s="21" t="s">
        <v>70</v>
      </c>
      <c r="B24" s="21" t="s">
        <v>70</v>
      </c>
      <c r="C24" s="21" t="s">
        <v>229</v>
      </c>
      <c r="D24" s="21" t="s">
        <v>230</v>
      </c>
      <c r="E24" s="21" t="s">
        <v>129</v>
      </c>
      <c r="F24" s="21" t="s">
        <v>130</v>
      </c>
      <c r="G24" s="21" t="s">
        <v>231</v>
      </c>
      <c r="H24" s="21" t="s">
        <v>232</v>
      </c>
      <c r="I24" s="109">
        <v>4500</v>
      </c>
      <c r="J24" s="109">
        <v>4500</v>
      </c>
      <c r="K24" s="159"/>
      <c r="L24" s="159"/>
      <c r="M24" s="109">
        <v>4500</v>
      </c>
      <c r="N24" s="159"/>
      <c r="O24" s="109"/>
      <c r="P24" s="109"/>
      <c r="Q24" s="109"/>
      <c r="R24" s="109"/>
      <c r="S24" s="109"/>
      <c r="T24" s="109"/>
      <c r="U24" s="109"/>
      <c r="V24" s="109"/>
      <c r="W24" s="109"/>
      <c r="X24" s="109"/>
    </row>
    <row r="25" ht="20.25" customHeight="1" spans="1:24">
      <c r="A25" s="21" t="s">
        <v>70</v>
      </c>
      <c r="B25" s="21" t="s">
        <v>70</v>
      </c>
      <c r="C25" s="21" t="s">
        <v>229</v>
      </c>
      <c r="D25" s="21" t="s">
        <v>230</v>
      </c>
      <c r="E25" s="21" t="s">
        <v>129</v>
      </c>
      <c r="F25" s="21" t="s">
        <v>130</v>
      </c>
      <c r="G25" s="21" t="s">
        <v>233</v>
      </c>
      <c r="H25" s="21" t="s">
        <v>234</v>
      </c>
      <c r="I25" s="109">
        <v>3000</v>
      </c>
      <c r="J25" s="109">
        <v>3000</v>
      </c>
      <c r="K25" s="159"/>
      <c r="L25" s="159"/>
      <c r="M25" s="109">
        <v>3000</v>
      </c>
      <c r="N25" s="159"/>
      <c r="O25" s="109"/>
      <c r="P25" s="109"/>
      <c r="Q25" s="109"/>
      <c r="R25" s="109"/>
      <c r="S25" s="109"/>
      <c r="T25" s="109"/>
      <c r="U25" s="109"/>
      <c r="V25" s="109"/>
      <c r="W25" s="109"/>
      <c r="X25" s="109"/>
    </row>
    <row r="26" ht="20.25" customHeight="1" spans="1:24">
      <c r="A26" s="21" t="s">
        <v>70</v>
      </c>
      <c r="B26" s="21" t="s">
        <v>70</v>
      </c>
      <c r="C26" s="21" t="s">
        <v>229</v>
      </c>
      <c r="D26" s="21" t="s">
        <v>230</v>
      </c>
      <c r="E26" s="21" t="s">
        <v>129</v>
      </c>
      <c r="F26" s="21" t="s">
        <v>130</v>
      </c>
      <c r="G26" s="21" t="s">
        <v>235</v>
      </c>
      <c r="H26" s="21" t="s">
        <v>236</v>
      </c>
      <c r="I26" s="109">
        <v>2000</v>
      </c>
      <c r="J26" s="109">
        <v>2000</v>
      </c>
      <c r="K26" s="159"/>
      <c r="L26" s="159"/>
      <c r="M26" s="109">
        <v>2000</v>
      </c>
      <c r="N26" s="159"/>
      <c r="O26" s="109"/>
      <c r="P26" s="109"/>
      <c r="Q26" s="109"/>
      <c r="R26" s="109"/>
      <c r="S26" s="109"/>
      <c r="T26" s="109"/>
      <c r="U26" s="109"/>
      <c r="V26" s="109"/>
      <c r="W26" s="109"/>
      <c r="X26" s="109"/>
    </row>
    <row r="27" ht="20.25" customHeight="1" spans="1:24">
      <c r="A27" s="21" t="s">
        <v>70</v>
      </c>
      <c r="B27" s="21" t="s">
        <v>70</v>
      </c>
      <c r="C27" s="21" t="s">
        <v>229</v>
      </c>
      <c r="D27" s="21" t="s">
        <v>230</v>
      </c>
      <c r="E27" s="21" t="s">
        <v>129</v>
      </c>
      <c r="F27" s="21" t="s">
        <v>130</v>
      </c>
      <c r="G27" s="21" t="s">
        <v>237</v>
      </c>
      <c r="H27" s="21" t="s">
        <v>238</v>
      </c>
      <c r="I27" s="109">
        <v>16000</v>
      </c>
      <c r="J27" s="109">
        <v>16000</v>
      </c>
      <c r="K27" s="159"/>
      <c r="L27" s="159"/>
      <c r="M27" s="109">
        <v>16000</v>
      </c>
      <c r="N27" s="159"/>
      <c r="O27" s="109"/>
      <c r="P27" s="109"/>
      <c r="Q27" s="109"/>
      <c r="R27" s="109"/>
      <c r="S27" s="109"/>
      <c r="T27" s="109"/>
      <c r="U27" s="109"/>
      <c r="V27" s="109"/>
      <c r="W27" s="109"/>
      <c r="X27" s="109"/>
    </row>
    <row r="28" ht="20.25" customHeight="1" spans="1:24">
      <c r="A28" s="21" t="s">
        <v>70</v>
      </c>
      <c r="B28" s="21" t="s">
        <v>70</v>
      </c>
      <c r="C28" s="21" t="s">
        <v>229</v>
      </c>
      <c r="D28" s="21" t="s">
        <v>230</v>
      </c>
      <c r="E28" s="21" t="s">
        <v>129</v>
      </c>
      <c r="F28" s="21" t="s">
        <v>130</v>
      </c>
      <c r="G28" s="21" t="s">
        <v>239</v>
      </c>
      <c r="H28" s="21" t="s">
        <v>240</v>
      </c>
      <c r="I28" s="109">
        <v>70000</v>
      </c>
      <c r="J28" s="109">
        <v>70000</v>
      </c>
      <c r="K28" s="159"/>
      <c r="L28" s="159"/>
      <c r="M28" s="109">
        <v>70000</v>
      </c>
      <c r="N28" s="159"/>
      <c r="O28" s="109"/>
      <c r="P28" s="109"/>
      <c r="Q28" s="109"/>
      <c r="R28" s="109"/>
      <c r="S28" s="109"/>
      <c r="T28" s="109"/>
      <c r="U28" s="109"/>
      <c r="V28" s="109"/>
      <c r="W28" s="109"/>
      <c r="X28" s="109"/>
    </row>
    <row r="29" ht="20.25" customHeight="1" spans="1:24">
      <c r="A29" s="21" t="s">
        <v>70</v>
      </c>
      <c r="B29" s="21" t="s">
        <v>70</v>
      </c>
      <c r="C29" s="21" t="s">
        <v>229</v>
      </c>
      <c r="D29" s="21" t="s">
        <v>230</v>
      </c>
      <c r="E29" s="21" t="s">
        <v>129</v>
      </c>
      <c r="F29" s="21" t="s">
        <v>130</v>
      </c>
      <c r="G29" s="21" t="s">
        <v>241</v>
      </c>
      <c r="H29" s="21" t="s">
        <v>242</v>
      </c>
      <c r="I29" s="109">
        <v>22400</v>
      </c>
      <c r="J29" s="109">
        <v>22400</v>
      </c>
      <c r="K29" s="159"/>
      <c r="L29" s="159"/>
      <c r="M29" s="109">
        <v>22400</v>
      </c>
      <c r="N29" s="159"/>
      <c r="O29" s="109"/>
      <c r="P29" s="109"/>
      <c r="Q29" s="109"/>
      <c r="R29" s="109"/>
      <c r="S29" s="109"/>
      <c r="T29" s="109"/>
      <c r="U29" s="109"/>
      <c r="V29" s="109"/>
      <c r="W29" s="109"/>
      <c r="X29" s="109"/>
    </row>
    <row r="30" ht="20.25" customHeight="1" spans="1:24">
      <c r="A30" s="21" t="s">
        <v>70</v>
      </c>
      <c r="B30" s="21" t="s">
        <v>70</v>
      </c>
      <c r="C30" s="21" t="s">
        <v>229</v>
      </c>
      <c r="D30" s="21" t="s">
        <v>230</v>
      </c>
      <c r="E30" s="21" t="s">
        <v>129</v>
      </c>
      <c r="F30" s="21" t="s">
        <v>130</v>
      </c>
      <c r="G30" s="21" t="s">
        <v>243</v>
      </c>
      <c r="H30" s="21" t="s">
        <v>244</v>
      </c>
      <c r="I30" s="109">
        <v>15364</v>
      </c>
      <c r="J30" s="109">
        <v>15364</v>
      </c>
      <c r="K30" s="159"/>
      <c r="L30" s="159"/>
      <c r="M30" s="109">
        <v>15364</v>
      </c>
      <c r="N30" s="159"/>
      <c r="O30" s="109"/>
      <c r="P30" s="109"/>
      <c r="Q30" s="109"/>
      <c r="R30" s="109"/>
      <c r="S30" s="109"/>
      <c r="T30" s="109"/>
      <c r="U30" s="109"/>
      <c r="V30" s="109"/>
      <c r="W30" s="109"/>
      <c r="X30" s="109"/>
    </row>
    <row r="31" ht="20.25" customHeight="1" spans="1:24">
      <c r="A31" s="21" t="s">
        <v>70</v>
      </c>
      <c r="B31" s="21" t="s">
        <v>70</v>
      </c>
      <c r="C31" s="21" t="s">
        <v>245</v>
      </c>
      <c r="D31" s="21" t="s">
        <v>246</v>
      </c>
      <c r="E31" s="21" t="s">
        <v>129</v>
      </c>
      <c r="F31" s="21" t="s">
        <v>130</v>
      </c>
      <c r="G31" s="21" t="s">
        <v>208</v>
      </c>
      <c r="H31" s="21" t="s">
        <v>209</v>
      </c>
      <c r="I31" s="109">
        <v>72000</v>
      </c>
      <c r="J31" s="109">
        <v>72000</v>
      </c>
      <c r="K31" s="159"/>
      <c r="L31" s="159"/>
      <c r="M31" s="109">
        <v>72000</v>
      </c>
      <c r="N31" s="159"/>
      <c r="O31" s="109"/>
      <c r="P31" s="109"/>
      <c r="Q31" s="109"/>
      <c r="R31" s="109"/>
      <c r="S31" s="109"/>
      <c r="T31" s="109"/>
      <c r="U31" s="109"/>
      <c r="V31" s="109"/>
      <c r="W31" s="109"/>
      <c r="X31" s="109"/>
    </row>
    <row r="32" ht="20.25" customHeight="1" spans="1:24">
      <c r="A32" s="21" t="s">
        <v>70</v>
      </c>
      <c r="B32" s="21" t="s">
        <v>70</v>
      </c>
      <c r="C32" s="21" t="s">
        <v>245</v>
      </c>
      <c r="D32" s="21" t="s">
        <v>246</v>
      </c>
      <c r="E32" s="21" t="s">
        <v>129</v>
      </c>
      <c r="F32" s="21" t="s">
        <v>130</v>
      </c>
      <c r="G32" s="21" t="s">
        <v>210</v>
      </c>
      <c r="H32" s="21" t="s">
        <v>211</v>
      </c>
      <c r="I32" s="109">
        <v>76800</v>
      </c>
      <c r="J32" s="109">
        <v>76800</v>
      </c>
      <c r="K32" s="159"/>
      <c r="L32" s="159"/>
      <c r="M32" s="109">
        <v>76800</v>
      </c>
      <c r="N32" s="159"/>
      <c r="O32" s="109"/>
      <c r="P32" s="109"/>
      <c r="Q32" s="109"/>
      <c r="R32" s="109"/>
      <c r="S32" s="109"/>
      <c r="T32" s="109"/>
      <c r="U32" s="109"/>
      <c r="V32" s="109"/>
      <c r="W32" s="109"/>
      <c r="X32" s="109"/>
    </row>
    <row r="33" ht="20.25" customHeight="1" spans="1:24">
      <c r="A33" s="21" t="s">
        <v>70</v>
      </c>
      <c r="B33" s="21" t="s">
        <v>70</v>
      </c>
      <c r="C33" s="21" t="s">
        <v>245</v>
      </c>
      <c r="D33" s="21" t="s">
        <v>246</v>
      </c>
      <c r="E33" s="21" t="s">
        <v>129</v>
      </c>
      <c r="F33" s="21" t="s">
        <v>130</v>
      </c>
      <c r="G33" s="21" t="s">
        <v>210</v>
      </c>
      <c r="H33" s="21" t="s">
        <v>211</v>
      </c>
      <c r="I33" s="109">
        <v>67200</v>
      </c>
      <c r="J33" s="109">
        <v>67200</v>
      </c>
      <c r="K33" s="159"/>
      <c r="L33" s="159"/>
      <c r="M33" s="109">
        <v>67200</v>
      </c>
      <c r="N33" s="159"/>
      <c r="O33" s="109"/>
      <c r="P33" s="109"/>
      <c r="Q33" s="109"/>
      <c r="R33" s="109"/>
      <c r="S33" s="109"/>
      <c r="T33" s="109"/>
      <c r="U33" s="109"/>
      <c r="V33" s="109"/>
      <c r="W33" s="109"/>
      <c r="X33" s="109"/>
    </row>
    <row r="34" ht="20.25" customHeight="1" spans="1:24">
      <c r="A34" s="21" t="s">
        <v>70</v>
      </c>
      <c r="B34" s="21" t="s">
        <v>70</v>
      </c>
      <c r="C34" s="21" t="s">
        <v>247</v>
      </c>
      <c r="D34" s="21" t="s">
        <v>248</v>
      </c>
      <c r="E34" s="21" t="s">
        <v>129</v>
      </c>
      <c r="F34" s="21" t="s">
        <v>130</v>
      </c>
      <c r="G34" s="21" t="s">
        <v>249</v>
      </c>
      <c r="H34" s="21" t="s">
        <v>250</v>
      </c>
      <c r="I34" s="109">
        <v>144000</v>
      </c>
      <c r="J34" s="109">
        <v>144000</v>
      </c>
      <c r="K34" s="159"/>
      <c r="L34" s="159"/>
      <c r="M34" s="109">
        <v>144000</v>
      </c>
      <c r="N34" s="159"/>
      <c r="O34" s="109"/>
      <c r="P34" s="109"/>
      <c r="Q34" s="109"/>
      <c r="R34" s="109"/>
      <c r="S34" s="109"/>
      <c r="T34" s="109"/>
      <c r="U34" s="109"/>
      <c r="V34" s="109"/>
      <c r="W34" s="109"/>
      <c r="X34" s="109"/>
    </row>
    <row r="35" ht="17.25" customHeight="1" spans="1:24">
      <c r="A35" s="66" t="s">
        <v>175</v>
      </c>
      <c r="B35" s="67"/>
      <c r="C35" s="176"/>
      <c r="D35" s="176"/>
      <c r="E35" s="176"/>
      <c r="F35" s="176"/>
      <c r="G35" s="176"/>
      <c r="H35" s="177"/>
      <c r="I35" s="109">
        <v>1720679.74</v>
      </c>
      <c r="J35" s="109">
        <v>1720679.74</v>
      </c>
      <c r="K35" s="109"/>
      <c r="L35" s="109"/>
      <c r="M35" s="109">
        <v>1720679.74</v>
      </c>
      <c r="N35" s="109"/>
      <c r="O35" s="109"/>
      <c r="P35" s="109"/>
      <c r="Q35" s="109"/>
      <c r="R35" s="109"/>
      <c r="S35" s="109"/>
      <c r="T35" s="109"/>
      <c r="U35" s="109"/>
      <c r="V35" s="109"/>
      <c r="W35" s="109"/>
      <c r="X35" s="109"/>
    </row>
  </sheetData>
  <mergeCells count="31">
    <mergeCell ref="A2:X2"/>
    <mergeCell ref="A3:H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6"/>
      <c r="E1" s="40"/>
      <c r="F1" s="40"/>
      <c r="G1" s="40"/>
      <c r="H1" s="40"/>
      <c r="U1" s="166"/>
      <c r="W1" s="171" t="s">
        <v>251</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"单位名称："&amp;"昆明市晋宁区土地储备中心"</f>
        <v>单位名称：昆明市晋宁区土地储备中心</v>
      </c>
      <c r="B3" s="44"/>
      <c r="C3" s="44"/>
      <c r="D3" s="44"/>
      <c r="E3" s="44"/>
      <c r="F3" s="44"/>
      <c r="G3" s="44"/>
      <c r="H3" s="44"/>
      <c r="I3" s="45"/>
      <c r="J3" s="45"/>
      <c r="K3" s="45"/>
      <c r="L3" s="45"/>
      <c r="M3" s="45"/>
      <c r="N3" s="45"/>
      <c r="O3" s="45"/>
      <c r="P3" s="45"/>
      <c r="Q3" s="45"/>
      <c r="U3" s="166"/>
      <c r="W3" s="147" t="s">
        <v>1</v>
      </c>
    </row>
    <row r="4" ht="21.75" customHeight="1" spans="1:23">
      <c r="A4" s="47" t="s">
        <v>252</v>
      </c>
      <c r="B4" s="48" t="s">
        <v>186</v>
      </c>
      <c r="C4" s="47" t="s">
        <v>187</v>
      </c>
      <c r="D4" s="47" t="s">
        <v>253</v>
      </c>
      <c r="E4" s="48" t="s">
        <v>188</v>
      </c>
      <c r="F4" s="48" t="s">
        <v>189</v>
      </c>
      <c r="G4" s="48" t="s">
        <v>254</v>
      </c>
      <c r="H4" s="48" t="s">
        <v>255</v>
      </c>
      <c r="I4" s="62" t="s">
        <v>55</v>
      </c>
      <c r="J4" s="12" t="s">
        <v>256</v>
      </c>
      <c r="K4" s="13"/>
      <c r="L4" s="13"/>
      <c r="M4" s="35"/>
      <c r="N4" s="12" t="s">
        <v>194</v>
      </c>
      <c r="O4" s="13"/>
      <c r="P4" s="35"/>
      <c r="Q4" s="48" t="s">
        <v>61</v>
      </c>
      <c r="R4" s="12" t="s">
        <v>62</v>
      </c>
      <c r="S4" s="13"/>
      <c r="T4" s="13"/>
      <c r="U4" s="13"/>
      <c r="V4" s="13"/>
      <c r="W4" s="35"/>
    </row>
    <row r="5" ht="21.75" customHeight="1" spans="1:23">
      <c r="A5" s="49"/>
      <c r="B5" s="63"/>
      <c r="C5" s="49"/>
      <c r="D5" s="49"/>
      <c r="E5" s="50"/>
      <c r="F5" s="50"/>
      <c r="G5" s="50"/>
      <c r="H5" s="50"/>
      <c r="I5" s="63"/>
      <c r="J5" s="167" t="s">
        <v>58</v>
      </c>
      <c r="K5" s="168"/>
      <c r="L5" s="48" t="s">
        <v>59</v>
      </c>
      <c r="M5" s="48" t="s">
        <v>60</v>
      </c>
      <c r="N5" s="48" t="s">
        <v>58</v>
      </c>
      <c r="O5" s="48" t="s">
        <v>59</v>
      </c>
      <c r="P5" s="48" t="s">
        <v>60</v>
      </c>
      <c r="Q5" s="50"/>
      <c r="R5" s="48" t="s">
        <v>57</v>
      </c>
      <c r="S5" s="48" t="s">
        <v>64</v>
      </c>
      <c r="T5" s="48" t="s">
        <v>200</v>
      </c>
      <c r="U5" s="48" t="s">
        <v>66</v>
      </c>
      <c r="V5" s="48" t="s">
        <v>67</v>
      </c>
      <c r="W5" s="48" t="s">
        <v>68</v>
      </c>
    </row>
    <row r="6" ht="21" customHeight="1" spans="1:23">
      <c r="A6" s="63"/>
      <c r="B6" s="63"/>
      <c r="C6" s="63"/>
      <c r="D6" s="63"/>
      <c r="E6" s="63"/>
      <c r="F6" s="63"/>
      <c r="G6" s="63"/>
      <c r="H6" s="63"/>
      <c r="I6" s="63"/>
      <c r="J6" s="169" t="s">
        <v>57</v>
      </c>
      <c r="K6" s="170"/>
      <c r="L6" s="63"/>
      <c r="M6" s="63"/>
      <c r="N6" s="63"/>
      <c r="O6" s="63"/>
      <c r="P6" s="63"/>
      <c r="Q6" s="63"/>
      <c r="R6" s="63"/>
      <c r="S6" s="63"/>
      <c r="T6" s="63"/>
      <c r="U6" s="63"/>
      <c r="V6" s="63"/>
      <c r="W6" s="63"/>
    </row>
    <row r="7" ht="39.75" customHeight="1" spans="1:23">
      <c r="A7" s="52"/>
      <c r="B7" s="54"/>
      <c r="C7" s="52"/>
      <c r="D7" s="52"/>
      <c r="E7" s="53"/>
      <c r="F7" s="53"/>
      <c r="G7" s="53"/>
      <c r="H7" s="53"/>
      <c r="I7" s="54"/>
      <c r="J7" s="17" t="s">
        <v>57</v>
      </c>
      <c r="K7" s="17" t="s">
        <v>257</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9">
        <v>12</v>
      </c>
      <c r="M8" s="69">
        <v>13</v>
      </c>
      <c r="N8" s="69">
        <v>14</v>
      </c>
      <c r="O8" s="69">
        <v>15</v>
      </c>
      <c r="P8" s="69">
        <v>16</v>
      </c>
      <c r="Q8" s="69">
        <v>17</v>
      </c>
      <c r="R8" s="69">
        <v>18</v>
      </c>
      <c r="S8" s="69">
        <v>19</v>
      </c>
      <c r="T8" s="69">
        <v>20</v>
      </c>
      <c r="U8" s="55">
        <v>21</v>
      </c>
      <c r="V8" s="69">
        <v>22</v>
      </c>
      <c r="W8" s="55">
        <v>23</v>
      </c>
    </row>
    <row r="9" ht="21.75" customHeight="1" spans="1:23">
      <c r="A9" s="99" t="s">
        <v>258</v>
      </c>
      <c r="B9" s="99" t="s">
        <v>259</v>
      </c>
      <c r="C9" s="99" t="s">
        <v>260</v>
      </c>
      <c r="D9" s="99" t="s">
        <v>70</v>
      </c>
      <c r="E9" s="99" t="s">
        <v>119</v>
      </c>
      <c r="F9" s="99" t="s">
        <v>120</v>
      </c>
      <c r="G9" s="99" t="s">
        <v>261</v>
      </c>
      <c r="H9" s="99" t="s">
        <v>262</v>
      </c>
      <c r="I9" s="109">
        <v>100806503.26</v>
      </c>
      <c r="J9" s="109"/>
      <c r="K9" s="109"/>
      <c r="L9" s="109">
        <v>100806503.26</v>
      </c>
      <c r="M9" s="109"/>
      <c r="N9" s="109"/>
      <c r="O9" s="109"/>
      <c r="P9" s="109"/>
      <c r="Q9" s="109"/>
      <c r="R9" s="109"/>
      <c r="S9" s="109"/>
      <c r="T9" s="109"/>
      <c r="U9" s="109"/>
      <c r="V9" s="109"/>
      <c r="W9" s="109"/>
    </row>
    <row r="10" ht="21.75" customHeight="1" spans="1:23">
      <c r="A10" s="99" t="s">
        <v>258</v>
      </c>
      <c r="B10" s="99" t="s">
        <v>259</v>
      </c>
      <c r="C10" s="99" t="s">
        <v>260</v>
      </c>
      <c r="D10" s="99" t="s">
        <v>70</v>
      </c>
      <c r="E10" s="99" t="s">
        <v>121</v>
      </c>
      <c r="F10" s="99" t="s">
        <v>122</v>
      </c>
      <c r="G10" s="99" t="s">
        <v>261</v>
      </c>
      <c r="H10" s="99" t="s">
        <v>262</v>
      </c>
      <c r="I10" s="109">
        <v>11046895</v>
      </c>
      <c r="J10" s="109"/>
      <c r="K10" s="109"/>
      <c r="L10" s="109">
        <v>11046895</v>
      </c>
      <c r="M10" s="109"/>
      <c r="N10" s="109"/>
      <c r="O10" s="109"/>
      <c r="P10" s="109"/>
      <c r="Q10" s="109"/>
      <c r="R10" s="109"/>
      <c r="S10" s="109"/>
      <c r="T10" s="109"/>
      <c r="U10" s="109"/>
      <c r="V10" s="109"/>
      <c r="W10" s="109"/>
    </row>
    <row r="11" ht="21.75" customHeight="1" spans="1:23">
      <c r="A11" s="99" t="s">
        <v>258</v>
      </c>
      <c r="B11" s="99" t="s">
        <v>259</v>
      </c>
      <c r="C11" s="99" t="s">
        <v>260</v>
      </c>
      <c r="D11" s="99" t="s">
        <v>70</v>
      </c>
      <c r="E11" s="99" t="s">
        <v>123</v>
      </c>
      <c r="F11" s="99" t="s">
        <v>124</v>
      </c>
      <c r="G11" s="99" t="s">
        <v>261</v>
      </c>
      <c r="H11" s="99" t="s">
        <v>262</v>
      </c>
      <c r="I11" s="109">
        <v>3586824</v>
      </c>
      <c r="J11" s="109"/>
      <c r="K11" s="109"/>
      <c r="L11" s="109">
        <v>3586824</v>
      </c>
      <c r="M11" s="109"/>
      <c r="N11" s="109"/>
      <c r="O11" s="109"/>
      <c r="P11" s="109"/>
      <c r="Q11" s="109"/>
      <c r="R11" s="109"/>
      <c r="S11" s="109"/>
      <c r="T11" s="109"/>
      <c r="U11" s="109"/>
      <c r="V11" s="109"/>
      <c r="W11" s="109"/>
    </row>
    <row r="12" ht="21.75" customHeight="1" spans="1:23">
      <c r="A12" s="99" t="s">
        <v>258</v>
      </c>
      <c r="B12" s="99" t="s">
        <v>259</v>
      </c>
      <c r="C12" s="99" t="s">
        <v>260</v>
      </c>
      <c r="D12" s="99" t="s">
        <v>70</v>
      </c>
      <c r="E12" s="99" t="s">
        <v>117</v>
      </c>
      <c r="F12" s="99" t="s">
        <v>118</v>
      </c>
      <c r="G12" s="99" t="s">
        <v>263</v>
      </c>
      <c r="H12" s="99" t="s">
        <v>264</v>
      </c>
      <c r="I12" s="109">
        <v>148709854.49</v>
      </c>
      <c r="J12" s="109"/>
      <c r="K12" s="109"/>
      <c r="L12" s="109">
        <v>148709854.49</v>
      </c>
      <c r="M12" s="109"/>
      <c r="N12" s="109"/>
      <c r="O12" s="109"/>
      <c r="P12" s="109"/>
      <c r="Q12" s="109"/>
      <c r="R12" s="109"/>
      <c r="S12" s="109"/>
      <c r="T12" s="109"/>
      <c r="U12" s="109"/>
      <c r="V12" s="109"/>
      <c r="W12" s="109"/>
    </row>
    <row r="13" ht="21.75" customHeight="1" spans="1:23">
      <c r="A13" s="99" t="s">
        <v>265</v>
      </c>
      <c r="B13" s="99" t="s">
        <v>266</v>
      </c>
      <c r="C13" s="99" t="s">
        <v>267</v>
      </c>
      <c r="D13" s="99" t="s">
        <v>70</v>
      </c>
      <c r="E13" s="99" t="s">
        <v>119</v>
      </c>
      <c r="F13" s="99" t="s">
        <v>120</v>
      </c>
      <c r="G13" s="99" t="s">
        <v>261</v>
      </c>
      <c r="H13" s="99" t="s">
        <v>262</v>
      </c>
      <c r="I13" s="109">
        <v>220585600</v>
      </c>
      <c r="J13" s="109"/>
      <c r="K13" s="109"/>
      <c r="L13" s="109">
        <v>220585600</v>
      </c>
      <c r="M13" s="109"/>
      <c r="N13" s="109"/>
      <c r="O13" s="109"/>
      <c r="P13" s="109"/>
      <c r="Q13" s="109"/>
      <c r="R13" s="109"/>
      <c r="S13" s="109"/>
      <c r="T13" s="109"/>
      <c r="U13" s="109"/>
      <c r="V13" s="109"/>
      <c r="W13" s="109"/>
    </row>
    <row r="14" ht="21.75" customHeight="1" spans="1:23">
      <c r="A14" s="99" t="s">
        <v>265</v>
      </c>
      <c r="B14" s="99" t="s">
        <v>266</v>
      </c>
      <c r="C14" s="99" t="s">
        <v>267</v>
      </c>
      <c r="D14" s="99" t="s">
        <v>70</v>
      </c>
      <c r="E14" s="99" t="s">
        <v>121</v>
      </c>
      <c r="F14" s="99" t="s">
        <v>122</v>
      </c>
      <c r="G14" s="99" t="s">
        <v>261</v>
      </c>
      <c r="H14" s="99" t="s">
        <v>262</v>
      </c>
      <c r="I14" s="109">
        <v>13750000</v>
      </c>
      <c r="J14" s="109"/>
      <c r="K14" s="109"/>
      <c r="L14" s="109">
        <v>13750000</v>
      </c>
      <c r="M14" s="109"/>
      <c r="N14" s="109"/>
      <c r="O14" s="109"/>
      <c r="P14" s="109"/>
      <c r="Q14" s="109"/>
      <c r="R14" s="109"/>
      <c r="S14" s="109"/>
      <c r="T14" s="109"/>
      <c r="U14" s="109"/>
      <c r="V14" s="109"/>
      <c r="W14" s="109"/>
    </row>
    <row r="15" ht="21.75" customHeight="1" spans="1:23">
      <c r="A15" s="99" t="s">
        <v>265</v>
      </c>
      <c r="B15" s="99" t="s">
        <v>266</v>
      </c>
      <c r="C15" s="99" t="s">
        <v>267</v>
      </c>
      <c r="D15" s="99" t="s">
        <v>70</v>
      </c>
      <c r="E15" s="99" t="s">
        <v>123</v>
      </c>
      <c r="F15" s="99" t="s">
        <v>124</v>
      </c>
      <c r="G15" s="99" t="s">
        <v>261</v>
      </c>
      <c r="H15" s="99" t="s">
        <v>262</v>
      </c>
      <c r="I15" s="109">
        <v>19232280</v>
      </c>
      <c r="J15" s="109"/>
      <c r="K15" s="109"/>
      <c r="L15" s="109">
        <v>19232280</v>
      </c>
      <c r="M15" s="109"/>
      <c r="N15" s="109"/>
      <c r="O15" s="109"/>
      <c r="P15" s="109"/>
      <c r="Q15" s="109"/>
      <c r="R15" s="109"/>
      <c r="S15" s="109"/>
      <c r="T15" s="109"/>
      <c r="U15" s="109"/>
      <c r="V15" s="109"/>
      <c r="W15" s="109"/>
    </row>
    <row r="16" ht="21.75" customHeight="1" spans="1:23">
      <c r="A16" s="99" t="s">
        <v>265</v>
      </c>
      <c r="B16" s="99" t="s">
        <v>266</v>
      </c>
      <c r="C16" s="99" t="s">
        <v>267</v>
      </c>
      <c r="D16" s="99" t="s">
        <v>70</v>
      </c>
      <c r="E16" s="99" t="s">
        <v>117</v>
      </c>
      <c r="F16" s="99" t="s">
        <v>118</v>
      </c>
      <c r="G16" s="99" t="s">
        <v>263</v>
      </c>
      <c r="H16" s="99" t="s">
        <v>264</v>
      </c>
      <c r="I16" s="109">
        <v>708046120</v>
      </c>
      <c r="J16" s="109"/>
      <c r="K16" s="109"/>
      <c r="L16" s="109">
        <v>708046120</v>
      </c>
      <c r="M16" s="109"/>
      <c r="N16" s="109"/>
      <c r="O16" s="109"/>
      <c r="P16" s="109"/>
      <c r="Q16" s="109"/>
      <c r="R16" s="109"/>
      <c r="S16" s="109"/>
      <c r="T16" s="109"/>
      <c r="U16" s="109"/>
      <c r="V16" s="109"/>
      <c r="W16" s="109"/>
    </row>
    <row r="17" ht="18.75" customHeight="1" spans="1:23">
      <c r="A17" s="66" t="s">
        <v>175</v>
      </c>
      <c r="B17" s="67"/>
      <c r="C17" s="67"/>
      <c r="D17" s="67"/>
      <c r="E17" s="67"/>
      <c r="F17" s="67"/>
      <c r="G17" s="67"/>
      <c r="H17" s="68"/>
      <c r="I17" s="109">
        <v>1225764076.75</v>
      </c>
      <c r="J17" s="109"/>
      <c r="K17" s="109"/>
      <c r="L17" s="109">
        <v>1225764076.75</v>
      </c>
      <c r="M17" s="109"/>
      <c r="N17" s="109"/>
      <c r="O17" s="109"/>
      <c r="P17" s="109"/>
      <c r="Q17" s="109"/>
      <c r="R17" s="109"/>
      <c r="S17" s="109"/>
      <c r="T17" s="109"/>
      <c r="U17" s="109"/>
      <c r="V17" s="109"/>
      <c r="W17" s="109"/>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
  <sheetViews>
    <sheetView showZeros="0" topLeftCell="A3"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268</v>
      </c>
    </row>
    <row r="2" ht="39.75" customHeight="1" spans="1:10">
      <c r="A2" s="96" t="str">
        <f>"2025"&amp;"年部门项目支出绩效目标表"</f>
        <v>2025年部门项目支出绩效目标表</v>
      </c>
      <c r="B2" s="42"/>
      <c r="C2" s="42"/>
      <c r="D2" s="42"/>
      <c r="E2" s="42"/>
      <c r="F2" s="97"/>
      <c r="G2" s="42"/>
      <c r="H2" s="97"/>
      <c r="I2" s="97"/>
      <c r="J2" s="42"/>
    </row>
    <row r="3" ht="17.25" customHeight="1" spans="1:1">
      <c r="A3" s="43" t="str">
        <f>"单位名称："&amp;"昆明市晋宁区土地储备中心"</f>
        <v>单位名称：昆明市晋宁区土地储备中心</v>
      </c>
    </row>
    <row r="4" ht="44.25" customHeight="1" spans="1:10">
      <c r="A4" s="17" t="s">
        <v>187</v>
      </c>
      <c r="B4" s="17" t="s">
        <v>269</v>
      </c>
      <c r="C4" s="17" t="s">
        <v>270</v>
      </c>
      <c r="D4" s="17" t="s">
        <v>271</v>
      </c>
      <c r="E4" s="17" t="s">
        <v>272</v>
      </c>
      <c r="F4" s="98" t="s">
        <v>273</v>
      </c>
      <c r="G4" s="17" t="s">
        <v>274</v>
      </c>
      <c r="H4" s="98" t="s">
        <v>275</v>
      </c>
      <c r="I4" s="98" t="s">
        <v>276</v>
      </c>
      <c r="J4" s="17" t="s">
        <v>277</v>
      </c>
    </row>
    <row r="5" ht="18.75" customHeight="1" spans="1:10">
      <c r="A5" s="164">
        <v>1</v>
      </c>
      <c r="B5" s="164">
        <v>2</v>
      </c>
      <c r="C5" s="164">
        <v>3</v>
      </c>
      <c r="D5" s="164">
        <v>4</v>
      </c>
      <c r="E5" s="164">
        <v>5</v>
      </c>
      <c r="F5" s="69">
        <v>6</v>
      </c>
      <c r="G5" s="164">
        <v>7</v>
      </c>
      <c r="H5" s="69">
        <v>8</v>
      </c>
      <c r="I5" s="69">
        <v>9</v>
      </c>
      <c r="J5" s="164">
        <v>10</v>
      </c>
    </row>
    <row r="6" ht="42" customHeight="1" spans="1:10">
      <c r="A6" s="18" t="s">
        <v>70</v>
      </c>
      <c r="B6" s="99"/>
      <c r="C6" s="99"/>
      <c r="D6" s="99"/>
      <c r="E6" s="33"/>
      <c r="F6" s="100"/>
      <c r="G6" s="33"/>
      <c r="H6" s="100"/>
      <c r="I6" s="100"/>
      <c r="J6" s="33"/>
    </row>
    <row r="7" ht="42" customHeight="1" spans="1:10">
      <c r="A7" s="165" t="s">
        <v>260</v>
      </c>
      <c r="B7" s="32" t="s">
        <v>278</v>
      </c>
      <c r="C7" s="32" t="s">
        <v>279</v>
      </c>
      <c r="D7" s="32" t="s">
        <v>280</v>
      </c>
      <c r="E7" s="18" t="s">
        <v>281</v>
      </c>
      <c r="F7" s="32" t="s">
        <v>282</v>
      </c>
      <c r="G7" s="18" t="s">
        <v>283</v>
      </c>
      <c r="H7" s="32" t="s">
        <v>284</v>
      </c>
      <c r="I7" s="32" t="s">
        <v>285</v>
      </c>
      <c r="J7" s="18" t="s">
        <v>286</v>
      </c>
    </row>
    <row r="8" ht="42" customHeight="1" spans="1:10">
      <c r="A8" s="165" t="s">
        <v>260</v>
      </c>
      <c r="B8" s="32" t="s">
        <v>278</v>
      </c>
      <c r="C8" s="32" t="s">
        <v>279</v>
      </c>
      <c r="D8" s="32" t="s">
        <v>287</v>
      </c>
      <c r="E8" s="18" t="s">
        <v>288</v>
      </c>
      <c r="F8" s="32" t="s">
        <v>282</v>
      </c>
      <c r="G8" s="18" t="s">
        <v>289</v>
      </c>
      <c r="H8" s="32" t="s">
        <v>290</v>
      </c>
      <c r="I8" s="32" t="s">
        <v>285</v>
      </c>
      <c r="J8" s="18" t="s">
        <v>291</v>
      </c>
    </row>
    <row r="9" ht="42" customHeight="1" spans="1:10">
      <c r="A9" s="165" t="s">
        <v>260</v>
      </c>
      <c r="B9" s="32" t="s">
        <v>278</v>
      </c>
      <c r="C9" s="32" t="s">
        <v>279</v>
      </c>
      <c r="D9" s="32" t="s">
        <v>292</v>
      </c>
      <c r="E9" s="18" t="s">
        <v>293</v>
      </c>
      <c r="F9" s="32" t="s">
        <v>282</v>
      </c>
      <c r="G9" s="18" t="s">
        <v>294</v>
      </c>
      <c r="H9" s="32" t="s">
        <v>295</v>
      </c>
      <c r="I9" s="32" t="s">
        <v>285</v>
      </c>
      <c r="J9" s="18" t="s">
        <v>296</v>
      </c>
    </row>
    <row r="10" ht="42" customHeight="1" spans="1:10">
      <c r="A10" s="165" t="s">
        <v>260</v>
      </c>
      <c r="B10" s="32" t="s">
        <v>278</v>
      </c>
      <c r="C10" s="32" t="s">
        <v>297</v>
      </c>
      <c r="D10" s="32" t="s">
        <v>298</v>
      </c>
      <c r="E10" s="18" t="s">
        <v>299</v>
      </c>
      <c r="F10" s="32" t="s">
        <v>282</v>
      </c>
      <c r="G10" s="18" t="s">
        <v>289</v>
      </c>
      <c r="H10" s="32" t="s">
        <v>290</v>
      </c>
      <c r="I10" s="32" t="s">
        <v>285</v>
      </c>
      <c r="J10" s="18" t="s">
        <v>300</v>
      </c>
    </row>
    <row r="11" ht="42" customHeight="1" spans="1:10">
      <c r="A11" s="165" t="s">
        <v>260</v>
      </c>
      <c r="B11" s="32" t="s">
        <v>278</v>
      </c>
      <c r="C11" s="32" t="s">
        <v>301</v>
      </c>
      <c r="D11" s="32" t="s">
        <v>302</v>
      </c>
      <c r="E11" s="18" t="s">
        <v>303</v>
      </c>
      <c r="F11" s="32" t="s">
        <v>282</v>
      </c>
      <c r="G11" s="18" t="s">
        <v>289</v>
      </c>
      <c r="H11" s="32" t="s">
        <v>290</v>
      </c>
      <c r="I11" s="32" t="s">
        <v>285</v>
      </c>
      <c r="J11" s="18" t="s">
        <v>304</v>
      </c>
    </row>
    <row r="12" ht="42" customHeight="1" spans="1:10">
      <c r="A12" s="165" t="s">
        <v>267</v>
      </c>
      <c r="B12" s="32" t="s">
        <v>305</v>
      </c>
      <c r="C12" s="32" t="s">
        <v>279</v>
      </c>
      <c r="D12" s="32" t="s">
        <v>280</v>
      </c>
      <c r="E12" s="18" t="s">
        <v>306</v>
      </c>
      <c r="F12" s="32" t="s">
        <v>307</v>
      </c>
      <c r="G12" s="18" t="s">
        <v>308</v>
      </c>
      <c r="H12" s="32" t="s">
        <v>284</v>
      </c>
      <c r="I12" s="32" t="s">
        <v>285</v>
      </c>
      <c r="J12" s="18" t="s">
        <v>309</v>
      </c>
    </row>
    <row r="13" ht="42" customHeight="1" spans="1:10">
      <c r="A13" s="165" t="s">
        <v>267</v>
      </c>
      <c r="B13" s="32" t="s">
        <v>305</v>
      </c>
      <c r="C13" s="32" t="s">
        <v>279</v>
      </c>
      <c r="D13" s="32" t="s">
        <v>287</v>
      </c>
      <c r="E13" s="18" t="s">
        <v>310</v>
      </c>
      <c r="F13" s="32" t="s">
        <v>307</v>
      </c>
      <c r="G13" s="18" t="s">
        <v>311</v>
      </c>
      <c r="H13" s="32" t="s">
        <v>312</v>
      </c>
      <c r="I13" s="32" t="s">
        <v>285</v>
      </c>
      <c r="J13" s="18" t="s">
        <v>313</v>
      </c>
    </row>
    <row r="14" ht="42" customHeight="1" spans="1:10">
      <c r="A14" s="165" t="s">
        <v>267</v>
      </c>
      <c r="B14" s="32" t="s">
        <v>305</v>
      </c>
      <c r="C14" s="32" t="s">
        <v>297</v>
      </c>
      <c r="D14" s="32" t="s">
        <v>298</v>
      </c>
      <c r="E14" s="18" t="s">
        <v>314</v>
      </c>
      <c r="F14" s="32" t="s">
        <v>307</v>
      </c>
      <c r="G14" s="18" t="s">
        <v>308</v>
      </c>
      <c r="H14" s="32" t="s">
        <v>284</v>
      </c>
      <c r="I14" s="32" t="s">
        <v>285</v>
      </c>
      <c r="J14" s="18" t="s">
        <v>315</v>
      </c>
    </row>
    <row r="15" ht="42" customHeight="1" spans="1:10">
      <c r="A15" s="165" t="s">
        <v>267</v>
      </c>
      <c r="B15" s="32" t="s">
        <v>305</v>
      </c>
      <c r="C15" s="32" t="s">
        <v>301</v>
      </c>
      <c r="D15" s="32" t="s">
        <v>302</v>
      </c>
      <c r="E15" s="18" t="s">
        <v>303</v>
      </c>
      <c r="F15" s="32" t="s">
        <v>307</v>
      </c>
      <c r="G15" s="18" t="s">
        <v>289</v>
      </c>
      <c r="H15" s="32" t="s">
        <v>290</v>
      </c>
      <c r="I15" s="32" t="s">
        <v>285</v>
      </c>
      <c r="J15" s="18" t="s">
        <v>316</v>
      </c>
    </row>
  </sheetData>
  <mergeCells count="6">
    <mergeCell ref="A2:J2"/>
    <mergeCell ref="A3:H3"/>
    <mergeCell ref="A7:A11"/>
    <mergeCell ref="A12:A15"/>
    <mergeCell ref="B7:B11"/>
    <mergeCell ref="B12:B1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8">
        <v>1</v>
      </c>
      <c r="B1" s="149">
        <v>0</v>
      </c>
      <c r="C1" s="148">
        <v>1</v>
      </c>
      <c r="D1" s="150"/>
      <c r="E1" s="150"/>
      <c r="F1" s="147" t="s">
        <v>317</v>
      </c>
    </row>
    <row r="2" ht="42" customHeight="1" spans="1:6">
      <c r="A2" s="151" t="str">
        <f>"2025"&amp;"年部门政府性基金预算支出预算表"</f>
        <v>2025年部门政府性基金预算支出预算表</v>
      </c>
      <c r="B2" s="151" t="s">
        <v>318</v>
      </c>
      <c r="C2" s="152"/>
      <c r="D2" s="153"/>
      <c r="E2" s="153"/>
      <c r="F2" s="153"/>
    </row>
    <row r="3" ht="13.5" customHeight="1" spans="1:6">
      <c r="A3" s="43" t="str">
        <f>"单位名称："&amp;"昆明市晋宁区土地储备中心"</f>
        <v>单位名称：昆明市晋宁区土地储备中心</v>
      </c>
      <c r="B3" s="43" t="s">
        <v>319</v>
      </c>
      <c r="C3" s="148"/>
      <c r="D3" s="150"/>
      <c r="E3" s="150"/>
      <c r="F3" s="147" t="s">
        <v>1</v>
      </c>
    </row>
    <row r="4" ht="19.5" customHeight="1" spans="1:6">
      <c r="A4" s="154" t="s">
        <v>185</v>
      </c>
      <c r="B4" s="155" t="s">
        <v>72</v>
      </c>
      <c r="C4" s="154" t="s">
        <v>73</v>
      </c>
      <c r="D4" s="12" t="s">
        <v>320</v>
      </c>
      <c r="E4" s="13"/>
      <c r="F4" s="35"/>
    </row>
    <row r="5" ht="18.75" customHeight="1" spans="1:6">
      <c r="A5" s="156"/>
      <c r="B5" s="157"/>
      <c r="C5" s="156"/>
      <c r="D5" s="51" t="s">
        <v>55</v>
      </c>
      <c r="E5" s="12" t="s">
        <v>75</v>
      </c>
      <c r="F5" s="51" t="s">
        <v>76</v>
      </c>
    </row>
    <row r="6" ht="18.75" customHeight="1" spans="1:6">
      <c r="A6" s="98">
        <v>1</v>
      </c>
      <c r="B6" s="158" t="s">
        <v>83</v>
      </c>
      <c r="C6" s="98">
        <v>3</v>
      </c>
      <c r="D6" s="14">
        <v>4</v>
      </c>
      <c r="E6" s="14">
        <v>5</v>
      </c>
      <c r="F6" s="14">
        <v>6</v>
      </c>
    </row>
    <row r="7" ht="21" customHeight="1" spans="1:6">
      <c r="A7" s="32" t="s">
        <v>70</v>
      </c>
      <c r="B7" s="32"/>
      <c r="C7" s="32"/>
      <c r="D7" s="109">
        <v>1225764076.75</v>
      </c>
      <c r="E7" s="109"/>
      <c r="F7" s="109">
        <v>1225764076.75</v>
      </c>
    </row>
    <row r="8" ht="21" customHeight="1" spans="1:6">
      <c r="A8" s="32"/>
      <c r="B8" s="32" t="s">
        <v>113</v>
      </c>
      <c r="C8" s="32" t="s">
        <v>114</v>
      </c>
      <c r="D8" s="109">
        <v>1225764076.75</v>
      </c>
      <c r="E8" s="109"/>
      <c r="F8" s="109">
        <v>1225764076.75</v>
      </c>
    </row>
    <row r="9" ht="21" customHeight="1" spans="1:6">
      <c r="A9" s="159"/>
      <c r="B9" s="160" t="s">
        <v>115</v>
      </c>
      <c r="C9" s="160" t="s">
        <v>116</v>
      </c>
      <c r="D9" s="109">
        <v>1225764076.75</v>
      </c>
      <c r="E9" s="109"/>
      <c r="F9" s="109">
        <v>1225764076.75</v>
      </c>
    </row>
    <row r="10" ht="21" customHeight="1" spans="1:6">
      <c r="A10" s="159"/>
      <c r="B10" s="161" t="s">
        <v>117</v>
      </c>
      <c r="C10" s="161" t="s">
        <v>118</v>
      </c>
      <c r="D10" s="109">
        <v>856755974.49</v>
      </c>
      <c r="E10" s="109"/>
      <c r="F10" s="109">
        <v>856755974.49</v>
      </c>
    </row>
    <row r="11" ht="21" customHeight="1" spans="1:6">
      <c r="A11" s="159"/>
      <c r="B11" s="161" t="s">
        <v>119</v>
      </c>
      <c r="C11" s="161" t="s">
        <v>120</v>
      </c>
      <c r="D11" s="109">
        <v>321392103.26</v>
      </c>
      <c r="E11" s="109"/>
      <c r="F11" s="109">
        <v>321392103.26</v>
      </c>
    </row>
    <row r="12" ht="21" customHeight="1" spans="1:6">
      <c r="A12" s="159"/>
      <c r="B12" s="161" t="s">
        <v>121</v>
      </c>
      <c r="C12" s="161" t="s">
        <v>122</v>
      </c>
      <c r="D12" s="109">
        <v>24796895</v>
      </c>
      <c r="E12" s="109"/>
      <c r="F12" s="109">
        <v>24796895</v>
      </c>
    </row>
    <row r="13" ht="21" customHeight="1" spans="1:6">
      <c r="A13" s="159"/>
      <c r="B13" s="161" t="s">
        <v>123</v>
      </c>
      <c r="C13" s="161" t="s">
        <v>124</v>
      </c>
      <c r="D13" s="109">
        <v>22819104</v>
      </c>
      <c r="E13" s="109"/>
      <c r="F13" s="109">
        <v>22819104</v>
      </c>
    </row>
    <row r="14" ht="18.75" customHeight="1" spans="1:6">
      <c r="A14" s="162" t="s">
        <v>175</v>
      </c>
      <c r="B14" s="162" t="s">
        <v>175</v>
      </c>
      <c r="C14" s="163" t="s">
        <v>175</v>
      </c>
      <c r="D14" s="109">
        <v>1225764076.75</v>
      </c>
      <c r="E14" s="109"/>
      <c r="F14" s="109">
        <v>1225764076.75</v>
      </c>
    </row>
  </sheetData>
  <mergeCells count="7">
    <mergeCell ref="A2:F2"/>
    <mergeCell ref="A3:C3"/>
    <mergeCell ref="D4:F4"/>
    <mergeCell ref="A14:C14"/>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0" sqref="A10:S1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3"/>
      <c r="C1" s="113"/>
      <c r="R1" s="41"/>
      <c r="S1" s="41" t="s">
        <v>321</v>
      </c>
    </row>
    <row r="2" ht="41.25" customHeight="1" spans="1:19">
      <c r="A2" s="102" t="str">
        <f>"2025"&amp;"年部门政府采购预算表"</f>
        <v>2025年部门政府采购预算表</v>
      </c>
      <c r="B2" s="97"/>
      <c r="C2" s="97"/>
      <c r="D2" s="42"/>
      <c r="E2" s="42"/>
      <c r="F2" s="42"/>
      <c r="G2" s="42"/>
      <c r="H2" s="42"/>
      <c r="I2" s="42"/>
      <c r="J2" s="42"/>
      <c r="K2" s="42"/>
      <c r="L2" s="42"/>
      <c r="M2" s="97"/>
      <c r="N2" s="42"/>
      <c r="O2" s="42"/>
      <c r="P2" s="97"/>
      <c r="Q2" s="42"/>
      <c r="R2" s="97"/>
      <c r="S2" s="97"/>
    </row>
    <row r="3" ht="18.75" customHeight="1" spans="1:19">
      <c r="A3" s="140" t="str">
        <f>"单位名称："&amp;"昆明市晋宁区土地储备中心"</f>
        <v>单位名称：昆明市晋宁区土地储备中心</v>
      </c>
      <c r="B3" s="115"/>
      <c r="C3" s="115"/>
      <c r="D3" s="45"/>
      <c r="E3" s="45"/>
      <c r="F3" s="45"/>
      <c r="G3" s="45"/>
      <c r="H3" s="45"/>
      <c r="I3" s="45"/>
      <c r="J3" s="45"/>
      <c r="K3" s="45"/>
      <c r="L3" s="45"/>
      <c r="R3" s="46"/>
      <c r="S3" s="147" t="s">
        <v>1</v>
      </c>
    </row>
    <row r="4" ht="15.75" customHeight="1" spans="1:19">
      <c r="A4" s="48" t="s">
        <v>184</v>
      </c>
      <c r="B4" s="116" t="s">
        <v>185</v>
      </c>
      <c r="C4" s="116" t="s">
        <v>322</v>
      </c>
      <c r="D4" s="117" t="s">
        <v>323</v>
      </c>
      <c r="E4" s="117" t="s">
        <v>324</v>
      </c>
      <c r="F4" s="117" t="s">
        <v>325</v>
      </c>
      <c r="G4" s="117" t="s">
        <v>326</v>
      </c>
      <c r="H4" s="117" t="s">
        <v>327</v>
      </c>
      <c r="I4" s="130" t="s">
        <v>192</v>
      </c>
      <c r="J4" s="130"/>
      <c r="K4" s="130"/>
      <c r="L4" s="130"/>
      <c r="M4" s="131"/>
      <c r="N4" s="130"/>
      <c r="O4" s="130"/>
      <c r="P4" s="110"/>
      <c r="Q4" s="130"/>
      <c r="R4" s="131"/>
      <c r="S4" s="111"/>
    </row>
    <row r="5" ht="17.25" customHeight="1" spans="1:19">
      <c r="A5" s="50"/>
      <c r="B5" s="118"/>
      <c r="C5" s="118"/>
      <c r="D5" s="119"/>
      <c r="E5" s="119"/>
      <c r="F5" s="119"/>
      <c r="G5" s="119"/>
      <c r="H5" s="119"/>
      <c r="I5" s="119" t="s">
        <v>55</v>
      </c>
      <c r="J5" s="119" t="s">
        <v>58</v>
      </c>
      <c r="K5" s="119" t="s">
        <v>328</v>
      </c>
      <c r="L5" s="119" t="s">
        <v>329</v>
      </c>
      <c r="M5" s="132" t="s">
        <v>330</v>
      </c>
      <c r="N5" s="133" t="s">
        <v>331</v>
      </c>
      <c r="O5" s="133"/>
      <c r="P5" s="138"/>
      <c r="Q5" s="133"/>
      <c r="R5" s="139"/>
      <c r="S5" s="120"/>
    </row>
    <row r="6" ht="54" customHeight="1" spans="1:19">
      <c r="A6" s="53"/>
      <c r="B6" s="120"/>
      <c r="C6" s="120"/>
      <c r="D6" s="121"/>
      <c r="E6" s="121"/>
      <c r="F6" s="121"/>
      <c r="G6" s="121"/>
      <c r="H6" s="121"/>
      <c r="I6" s="121"/>
      <c r="J6" s="121" t="s">
        <v>57</v>
      </c>
      <c r="K6" s="121"/>
      <c r="L6" s="121"/>
      <c r="M6" s="134"/>
      <c r="N6" s="121" t="s">
        <v>57</v>
      </c>
      <c r="O6" s="121" t="s">
        <v>64</v>
      </c>
      <c r="P6" s="120" t="s">
        <v>65</v>
      </c>
      <c r="Q6" s="121" t="s">
        <v>66</v>
      </c>
      <c r="R6" s="134" t="s">
        <v>67</v>
      </c>
      <c r="S6" s="120" t="s">
        <v>68</v>
      </c>
    </row>
    <row r="7" ht="18" customHeight="1" spans="1:19">
      <c r="A7" s="141">
        <v>1</v>
      </c>
      <c r="B7" s="141" t="s">
        <v>83</v>
      </c>
      <c r="C7" s="142">
        <v>3</v>
      </c>
      <c r="D7" s="142">
        <v>4</v>
      </c>
      <c r="E7" s="141">
        <v>5</v>
      </c>
      <c r="F7" s="141">
        <v>6</v>
      </c>
      <c r="G7" s="141">
        <v>7</v>
      </c>
      <c r="H7" s="141">
        <v>8</v>
      </c>
      <c r="I7" s="141">
        <v>9</v>
      </c>
      <c r="J7" s="141">
        <v>10</v>
      </c>
      <c r="K7" s="141">
        <v>11</v>
      </c>
      <c r="L7" s="141">
        <v>12</v>
      </c>
      <c r="M7" s="141">
        <v>13</v>
      </c>
      <c r="N7" s="141">
        <v>14</v>
      </c>
      <c r="O7" s="141">
        <v>15</v>
      </c>
      <c r="P7" s="141">
        <v>16</v>
      </c>
      <c r="Q7" s="141">
        <v>17</v>
      </c>
      <c r="R7" s="141">
        <v>18</v>
      </c>
      <c r="S7" s="141">
        <v>19</v>
      </c>
    </row>
    <row r="8" ht="21" customHeight="1" spans="1:19">
      <c r="A8" s="122"/>
      <c r="B8" s="123"/>
      <c r="C8" s="123"/>
      <c r="D8" s="124"/>
      <c r="E8" s="124"/>
      <c r="F8" s="124"/>
      <c r="G8" s="143"/>
      <c r="H8" s="109"/>
      <c r="I8" s="109"/>
      <c r="J8" s="109"/>
      <c r="K8" s="109"/>
      <c r="L8" s="109"/>
      <c r="M8" s="109"/>
      <c r="N8" s="109"/>
      <c r="O8" s="109"/>
      <c r="P8" s="109"/>
      <c r="Q8" s="109"/>
      <c r="R8" s="109"/>
      <c r="S8" s="109"/>
    </row>
    <row r="9" ht="21" customHeight="1" spans="1:19">
      <c r="A9" s="125" t="s">
        <v>175</v>
      </c>
      <c r="B9" s="126"/>
      <c r="C9" s="126"/>
      <c r="D9" s="127"/>
      <c r="E9" s="127"/>
      <c r="F9" s="127"/>
      <c r="G9" s="144"/>
      <c r="H9" s="109"/>
      <c r="I9" s="109"/>
      <c r="J9" s="109"/>
      <c r="K9" s="109"/>
      <c r="L9" s="109"/>
      <c r="M9" s="109"/>
      <c r="N9" s="109"/>
      <c r="O9" s="109"/>
      <c r="P9" s="109"/>
      <c r="Q9" s="109"/>
      <c r="R9" s="109"/>
      <c r="S9" s="109"/>
    </row>
    <row r="10" ht="21" customHeight="1" spans="1:19">
      <c r="A10" s="140" t="s">
        <v>332</v>
      </c>
      <c r="B10" s="43"/>
      <c r="C10" s="43"/>
      <c r="D10" s="140"/>
      <c r="E10" s="140"/>
      <c r="F10" s="140"/>
      <c r="G10" s="145"/>
      <c r="H10" s="146"/>
      <c r="I10" s="146"/>
      <c r="J10" s="146"/>
      <c r="K10" s="146"/>
      <c r="L10" s="146"/>
      <c r="M10" s="146"/>
      <c r="N10" s="146"/>
      <c r="O10" s="146"/>
      <c r="P10" s="146"/>
      <c r="Q10" s="146"/>
      <c r="R10" s="146"/>
      <c r="S10" s="14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7" sqref="B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6"/>
      <c r="B1" s="113"/>
      <c r="C1" s="113"/>
      <c r="D1" s="113"/>
      <c r="E1" s="113"/>
      <c r="F1" s="113"/>
      <c r="G1" s="113"/>
      <c r="H1" s="106"/>
      <c r="I1" s="106"/>
      <c r="J1" s="106"/>
      <c r="K1" s="106"/>
      <c r="L1" s="106"/>
      <c r="M1" s="106"/>
      <c r="N1" s="128"/>
      <c r="O1" s="106"/>
      <c r="P1" s="106"/>
      <c r="Q1" s="113"/>
      <c r="R1" s="106"/>
      <c r="S1" s="136"/>
      <c r="T1" s="136" t="s">
        <v>333</v>
      </c>
    </row>
    <row r="2" ht="41.25" customHeight="1" spans="1:20">
      <c r="A2" s="102" t="str">
        <f>"2025"&amp;"年部门政府购买服务预算表"</f>
        <v>2025年部门政府购买服务预算表</v>
      </c>
      <c r="B2" s="97"/>
      <c r="C2" s="97"/>
      <c r="D2" s="97"/>
      <c r="E2" s="97"/>
      <c r="F2" s="97"/>
      <c r="G2" s="97"/>
      <c r="H2" s="114"/>
      <c r="I2" s="114"/>
      <c r="J2" s="114"/>
      <c r="K2" s="114"/>
      <c r="L2" s="114"/>
      <c r="M2" s="114"/>
      <c r="N2" s="129"/>
      <c r="O2" s="114"/>
      <c r="P2" s="114"/>
      <c r="Q2" s="97"/>
      <c r="R2" s="114"/>
      <c r="S2" s="129"/>
      <c r="T2" s="97"/>
    </row>
    <row r="3" ht="22.5" customHeight="1" spans="1:20">
      <c r="A3" s="103" t="str">
        <f>"单位名称："&amp;"昆明市晋宁区土地储备中心"</f>
        <v>单位名称：昆明市晋宁区土地储备中心</v>
      </c>
      <c r="B3" s="115"/>
      <c r="C3" s="115"/>
      <c r="D3" s="115"/>
      <c r="E3" s="115"/>
      <c r="F3" s="115"/>
      <c r="G3" s="115"/>
      <c r="H3" s="104"/>
      <c r="I3" s="104"/>
      <c r="J3" s="104"/>
      <c r="K3" s="104"/>
      <c r="L3" s="104"/>
      <c r="M3" s="104"/>
      <c r="N3" s="128"/>
      <c r="O3" s="106"/>
      <c r="P3" s="106"/>
      <c r="Q3" s="113"/>
      <c r="R3" s="106"/>
      <c r="S3" s="137"/>
      <c r="T3" s="136" t="s">
        <v>1</v>
      </c>
    </row>
    <row r="4" ht="24" customHeight="1" spans="1:20">
      <c r="A4" s="48" t="s">
        <v>184</v>
      </c>
      <c r="B4" s="116" t="s">
        <v>185</v>
      </c>
      <c r="C4" s="116" t="s">
        <v>322</v>
      </c>
      <c r="D4" s="116" t="s">
        <v>334</v>
      </c>
      <c r="E4" s="116" t="s">
        <v>335</v>
      </c>
      <c r="F4" s="116" t="s">
        <v>336</v>
      </c>
      <c r="G4" s="116" t="s">
        <v>337</v>
      </c>
      <c r="H4" s="117" t="s">
        <v>338</v>
      </c>
      <c r="I4" s="117" t="s">
        <v>339</v>
      </c>
      <c r="J4" s="130" t="s">
        <v>192</v>
      </c>
      <c r="K4" s="130"/>
      <c r="L4" s="130"/>
      <c r="M4" s="130"/>
      <c r="N4" s="131"/>
      <c r="O4" s="130"/>
      <c r="P4" s="130"/>
      <c r="Q4" s="110"/>
      <c r="R4" s="130"/>
      <c r="S4" s="131"/>
      <c r="T4" s="111"/>
    </row>
    <row r="5" ht="24" customHeight="1" spans="1:20">
      <c r="A5" s="50"/>
      <c r="B5" s="118"/>
      <c r="C5" s="118"/>
      <c r="D5" s="118"/>
      <c r="E5" s="118"/>
      <c r="F5" s="118"/>
      <c r="G5" s="118"/>
      <c r="H5" s="119"/>
      <c r="I5" s="119"/>
      <c r="J5" s="119" t="s">
        <v>55</v>
      </c>
      <c r="K5" s="119" t="s">
        <v>58</v>
      </c>
      <c r="L5" s="119" t="s">
        <v>328</v>
      </c>
      <c r="M5" s="119" t="s">
        <v>329</v>
      </c>
      <c r="N5" s="132" t="s">
        <v>330</v>
      </c>
      <c r="O5" s="133" t="s">
        <v>331</v>
      </c>
      <c r="P5" s="133"/>
      <c r="Q5" s="138"/>
      <c r="R5" s="133"/>
      <c r="S5" s="139"/>
      <c r="T5" s="120"/>
    </row>
    <row r="6" ht="54" customHeight="1" spans="1:20">
      <c r="A6" s="53"/>
      <c r="B6" s="120"/>
      <c r="C6" s="120"/>
      <c r="D6" s="120"/>
      <c r="E6" s="120"/>
      <c r="F6" s="120"/>
      <c r="G6" s="120"/>
      <c r="H6" s="121"/>
      <c r="I6" s="121"/>
      <c r="J6" s="121"/>
      <c r="K6" s="121" t="s">
        <v>57</v>
      </c>
      <c r="L6" s="121"/>
      <c r="M6" s="121"/>
      <c r="N6" s="134"/>
      <c r="O6" s="121" t="s">
        <v>57</v>
      </c>
      <c r="P6" s="121" t="s">
        <v>64</v>
      </c>
      <c r="Q6" s="120" t="s">
        <v>65</v>
      </c>
      <c r="R6" s="121" t="s">
        <v>66</v>
      </c>
      <c r="S6" s="134" t="s">
        <v>67</v>
      </c>
      <c r="T6" s="120" t="s">
        <v>68</v>
      </c>
    </row>
    <row r="7" ht="17.25" customHeight="1" spans="1:20">
      <c r="A7" s="54">
        <v>1</v>
      </c>
      <c r="B7" s="120">
        <v>2</v>
      </c>
      <c r="C7" s="54">
        <v>3</v>
      </c>
      <c r="D7" s="54">
        <v>4</v>
      </c>
      <c r="E7" s="120">
        <v>5</v>
      </c>
      <c r="F7" s="54">
        <v>6</v>
      </c>
      <c r="G7" s="54">
        <v>7</v>
      </c>
      <c r="H7" s="120">
        <v>8</v>
      </c>
      <c r="I7" s="54">
        <v>9</v>
      </c>
      <c r="J7" s="54">
        <v>10</v>
      </c>
      <c r="K7" s="120">
        <v>11</v>
      </c>
      <c r="L7" s="54">
        <v>12</v>
      </c>
      <c r="M7" s="54">
        <v>13</v>
      </c>
      <c r="N7" s="120">
        <v>14</v>
      </c>
      <c r="O7" s="54">
        <v>15</v>
      </c>
      <c r="P7" s="54">
        <v>16</v>
      </c>
      <c r="Q7" s="120">
        <v>17</v>
      </c>
      <c r="R7" s="54">
        <v>18</v>
      </c>
      <c r="S7" s="54">
        <v>19</v>
      </c>
      <c r="T7" s="54">
        <v>20</v>
      </c>
    </row>
    <row r="8" ht="21" customHeight="1" spans="1:20">
      <c r="A8" s="122"/>
      <c r="B8" s="123"/>
      <c r="C8" s="123"/>
      <c r="D8" s="123"/>
      <c r="E8" s="123"/>
      <c r="F8" s="123"/>
      <c r="G8" s="123"/>
      <c r="H8" s="124"/>
      <c r="I8" s="124"/>
      <c r="J8" s="109"/>
      <c r="K8" s="109"/>
      <c r="L8" s="109"/>
      <c r="M8" s="109"/>
      <c r="N8" s="109"/>
      <c r="O8" s="109"/>
      <c r="P8" s="109"/>
      <c r="Q8" s="109"/>
      <c r="R8" s="109"/>
      <c r="S8" s="109"/>
      <c r="T8" s="109"/>
    </row>
    <row r="9" ht="21" customHeight="1" spans="1:20">
      <c r="A9" s="125" t="s">
        <v>175</v>
      </c>
      <c r="B9" s="126"/>
      <c r="C9" s="126"/>
      <c r="D9" s="126"/>
      <c r="E9" s="126"/>
      <c r="F9" s="126"/>
      <c r="G9" s="126"/>
      <c r="H9" s="127"/>
      <c r="I9" s="135"/>
      <c r="J9" s="109"/>
      <c r="K9" s="109"/>
      <c r="L9" s="109"/>
      <c r="M9" s="109"/>
      <c r="N9" s="109"/>
      <c r="O9" s="109"/>
      <c r="P9" s="109"/>
      <c r="Q9" s="109"/>
      <c r="R9" s="109"/>
      <c r="S9" s="109"/>
      <c r="T9" s="109"/>
    </row>
    <row r="10" customHeight="1" spans="1:1">
      <c r="A10" t="s">
        <v>340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16" customWidth="1"/>
    <col min="2" max="2" width="12" customWidth="1"/>
    <col min="3" max="3" width="13.625" customWidth="1"/>
    <col min="4" max="4" width="12.375" customWidth="1"/>
    <col min="5" max="5" width="10.875" customWidth="1"/>
    <col min="6" max="6" width="10.625" customWidth="1"/>
    <col min="7" max="7" width="11.25" customWidth="1"/>
    <col min="8" max="8" width="10.125" customWidth="1"/>
    <col min="9" max="9" width="11.125" customWidth="1"/>
    <col min="10" max="10" width="10.625" customWidth="1"/>
    <col min="11" max="11" width="10.75" customWidth="1"/>
    <col min="12" max="12" width="10.25" customWidth="1"/>
    <col min="13" max="13" width="9.625" customWidth="1"/>
    <col min="14" max="14" width="11.875" customWidth="1"/>
    <col min="15" max="15" width="14.25" customWidth="1"/>
    <col min="16" max="16" width="15.75" customWidth="1"/>
    <col min="17" max="17" width="15.375" customWidth="1"/>
    <col min="18" max="18" width="16.125" customWidth="1"/>
    <col min="19" max="24" width="20" customWidth="1"/>
  </cols>
  <sheetData>
    <row r="1" ht="17.25" customHeight="1" spans="4:24">
      <c r="D1" s="101"/>
      <c r="W1" s="41"/>
      <c r="X1" s="41" t="s">
        <v>341</v>
      </c>
    </row>
    <row r="2" ht="41.25" customHeight="1" spans="1:24">
      <c r="A2" s="102" t="str">
        <f>"2025"&amp;"年对下转移支付预算表"</f>
        <v>2025年对下转移支付预算表</v>
      </c>
      <c r="B2" s="42"/>
      <c r="C2" s="42"/>
      <c r="D2" s="42"/>
      <c r="E2" s="42"/>
      <c r="F2" s="42"/>
      <c r="G2" s="42"/>
      <c r="H2" s="42"/>
      <c r="I2" s="42"/>
      <c r="J2" s="42"/>
      <c r="K2" s="42"/>
      <c r="L2" s="42"/>
      <c r="M2" s="42"/>
      <c r="N2" s="42"/>
      <c r="O2" s="42"/>
      <c r="P2" s="42"/>
      <c r="Q2" s="42"/>
      <c r="R2" s="42"/>
      <c r="S2" s="42"/>
      <c r="T2" s="42"/>
      <c r="U2" s="42"/>
      <c r="V2" s="42"/>
      <c r="W2" s="97"/>
      <c r="X2" s="97"/>
    </row>
    <row r="3" ht="18" customHeight="1" spans="1:24">
      <c r="A3" s="103" t="str">
        <f>"单位名称："&amp;"昆明市晋宁区土地储备中心"</f>
        <v>单位名称：昆明市晋宁区土地储备中心</v>
      </c>
      <c r="B3" s="104"/>
      <c r="C3" s="104"/>
      <c r="D3" s="105"/>
      <c r="E3" s="106"/>
      <c r="F3" s="106"/>
      <c r="G3" s="106"/>
      <c r="H3" s="106"/>
      <c r="I3" s="106"/>
      <c r="W3" s="46"/>
      <c r="X3" s="46" t="s">
        <v>1</v>
      </c>
    </row>
    <row r="4" ht="19.5" customHeight="1" spans="1:24">
      <c r="A4" s="62" t="s">
        <v>342</v>
      </c>
      <c r="B4" s="12" t="s">
        <v>192</v>
      </c>
      <c r="C4" s="13"/>
      <c r="D4" s="13"/>
      <c r="E4" s="12" t="s">
        <v>343</v>
      </c>
      <c r="F4" s="13"/>
      <c r="G4" s="13"/>
      <c r="H4" s="13"/>
      <c r="I4" s="13"/>
      <c r="J4" s="13"/>
      <c r="K4" s="13"/>
      <c r="L4" s="13"/>
      <c r="M4" s="13"/>
      <c r="N4" s="13"/>
      <c r="O4" s="13"/>
      <c r="P4" s="13"/>
      <c r="Q4" s="13"/>
      <c r="R4" s="13"/>
      <c r="S4" s="13"/>
      <c r="T4" s="13"/>
      <c r="U4" s="13"/>
      <c r="V4" s="13"/>
      <c r="W4" s="110"/>
      <c r="X4" s="111"/>
    </row>
    <row r="5" ht="40.5" customHeight="1" spans="1:24">
      <c r="A5" s="54"/>
      <c r="B5" s="63" t="s">
        <v>55</v>
      </c>
      <c r="C5" s="48" t="s">
        <v>58</v>
      </c>
      <c r="D5" s="107" t="s">
        <v>328</v>
      </c>
      <c r="E5" s="81" t="s">
        <v>344</v>
      </c>
      <c r="F5" s="81" t="s">
        <v>345</v>
      </c>
      <c r="G5" s="81" t="s">
        <v>346</v>
      </c>
      <c r="H5" s="81" t="s">
        <v>347</v>
      </c>
      <c r="I5" s="81" t="s">
        <v>348</v>
      </c>
      <c r="J5" s="81" t="s">
        <v>349</v>
      </c>
      <c r="K5" s="81" t="s">
        <v>350</v>
      </c>
      <c r="L5" s="81" t="s">
        <v>351</v>
      </c>
      <c r="M5" s="81" t="s">
        <v>352</v>
      </c>
      <c r="N5" s="81" t="s">
        <v>353</v>
      </c>
      <c r="O5" s="81" t="s">
        <v>354</v>
      </c>
      <c r="P5" s="81" t="s">
        <v>355</v>
      </c>
      <c r="Q5" s="81" t="s">
        <v>356</v>
      </c>
      <c r="R5" s="81" t="s">
        <v>357</v>
      </c>
      <c r="S5" s="81" t="s">
        <v>358</v>
      </c>
      <c r="T5" s="81" t="s">
        <v>359</v>
      </c>
      <c r="U5" s="81" t="s">
        <v>360</v>
      </c>
      <c r="V5" s="81" t="s">
        <v>361</v>
      </c>
      <c r="W5" s="81" t="s">
        <v>362</v>
      </c>
      <c r="X5" s="112" t="s">
        <v>363</v>
      </c>
    </row>
    <row r="6" ht="19.5" customHeight="1" spans="1:24">
      <c r="A6" s="55">
        <v>1</v>
      </c>
      <c r="B6" s="55">
        <v>2</v>
      </c>
      <c r="C6" s="55">
        <v>3</v>
      </c>
      <c r="D6" s="108">
        <v>4</v>
      </c>
      <c r="E6" s="69">
        <v>5</v>
      </c>
      <c r="F6" s="55">
        <v>6</v>
      </c>
      <c r="G6" s="55">
        <v>7</v>
      </c>
      <c r="H6" s="108">
        <v>8</v>
      </c>
      <c r="I6" s="55">
        <v>9</v>
      </c>
      <c r="J6" s="55">
        <v>10</v>
      </c>
      <c r="K6" s="55">
        <v>11</v>
      </c>
      <c r="L6" s="108">
        <v>12</v>
      </c>
      <c r="M6" s="55">
        <v>13</v>
      </c>
      <c r="N6" s="55">
        <v>14</v>
      </c>
      <c r="O6" s="55">
        <v>15</v>
      </c>
      <c r="P6" s="108">
        <v>16</v>
      </c>
      <c r="Q6" s="55">
        <v>17</v>
      </c>
      <c r="R6" s="55">
        <v>18</v>
      </c>
      <c r="S6" s="55">
        <v>19</v>
      </c>
      <c r="T6" s="108">
        <v>20</v>
      </c>
      <c r="U6" s="108">
        <v>21</v>
      </c>
      <c r="V6" s="108">
        <v>22</v>
      </c>
      <c r="W6" s="69">
        <v>23</v>
      </c>
      <c r="X6" s="69">
        <v>24</v>
      </c>
    </row>
    <row r="7" ht="19.5" customHeight="1" spans="1:24">
      <c r="A7" s="18"/>
      <c r="B7" s="109"/>
      <c r="C7" s="109"/>
      <c r="D7" s="109"/>
      <c r="E7" s="109"/>
      <c r="F7" s="109"/>
      <c r="G7" s="109"/>
      <c r="H7" s="109"/>
      <c r="I7" s="109"/>
      <c r="J7" s="109"/>
      <c r="K7" s="109"/>
      <c r="L7" s="109"/>
      <c r="M7" s="109"/>
      <c r="N7" s="109"/>
      <c r="O7" s="109"/>
      <c r="P7" s="109"/>
      <c r="Q7" s="109"/>
      <c r="R7" s="109"/>
      <c r="S7" s="109"/>
      <c r="T7" s="109"/>
      <c r="U7" s="109"/>
      <c r="V7" s="109"/>
      <c r="W7" s="109"/>
      <c r="X7" s="109"/>
    </row>
    <row r="8" ht="19.5" customHeight="1" spans="1:24">
      <c r="A8" s="99"/>
      <c r="B8" s="109"/>
      <c r="C8" s="109"/>
      <c r="D8" s="109"/>
      <c r="E8" s="109"/>
      <c r="F8" s="109"/>
      <c r="G8" s="109"/>
      <c r="H8" s="109"/>
      <c r="I8" s="109"/>
      <c r="J8" s="109"/>
      <c r="K8" s="109"/>
      <c r="L8" s="109"/>
      <c r="M8" s="109"/>
      <c r="N8" s="109"/>
      <c r="O8" s="109"/>
      <c r="P8" s="109"/>
      <c r="Q8" s="109"/>
      <c r="R8" s="109"/>
      <c r="S8" s="109"/>
      <c r="T8" s="109"/>
      <c r="U8" s="109"/>
      <c r="V8" s="109"/>
      <c r="W8" s="109"/>
      <c r="X8" s="109"/>
    </row>
    <row r="9" ht="34" customHeight="1" spans="1:1">
      <c r="A9" t="s">
        <v>364</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29.375" customWidth="1"/>
    <col min="2" max="2" width="26.25" customWidth="1"/>
    <col min="3" max="3" width="21.25" customWidth="1"/>
    <col min="4"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365</v>
      </c>
    </row>
    <row r="2" ht="41.25" customHeight="1" spans="1:10">
      <c r="A2" s="96" t="str">
        <f>"2025"&amp;"年对下转移支付绩效目标表"</f>
        <v>2025年对下转移支付绩效目标表</v>
      </c>
      <c r="B2" s="42"/>
      <c r="C2" s="42"/>
      <c r="D2" s="42"/>
      <c r="E2" s="42"/>
      <c r="F2" s="97"/>
      <c r="G2" s="42"/>
      <c r="H2" s="97"/>
      <c r="I2" s="97"/>
      <c r="J2" s="42"/>
    </row>
    <row r="3" ht="17.25" customHeight="1" spans="1:1">
      <c r="A3" s="43" t="str">
        <f>"单位名称："&amp;"昆明市晋宁区土地储备中心"</f>
        <v>单位名称：昆明市晋宁区土地储备中心</v>
      </c>
    </row>
    <row r="4" ht="44.25" customHeight="1" spans="1:10">
      <c r="A4" s="17" t="s">
        <v>342</v>
      </c>
      <c r="B4" s="17" t="s">
        <v>269</v>
      </c>
      <c r="C4" s="17" t="s">
        <v>270</v>
      </c>
      <c r="D4" s="17" t="s">
        <v>271</v>
      </c>
      <c r="E4" s="17" t="s">
        <v>272</v>
      </c>
      <c r="F4" s="98" t="s">
        <v>273</v>
      </c>
      <c r="G4" s="17" t="s">
        <v>274</v>
      </c>
      <c r="H4" s="98" t="s">
        <v>275</v>
      </c>
      <c r="I4" s="98" t="s">
        <v>276</v>
      </c>
      <c r="J4" s="17" t="s">
        <v>277</v>
      </c>
    </row>
    <row r="5" ht="35" customHeight="1" spans="1:10">
      <c r="A5" s="17">
        <v>1</v>
      </c>
      <c r="B5" s="17">
        <v>2</v>
      </c>
      <c r="C5" s="17">
        <v>3</v>
      </c>
      <c r="D5" s="17">
        <v>4</v>
      </c>
      <c r="E5" s="17">
        <v>5</v>
      </c>
      <c r="F5" s="98">
        <v>6</v>
      </c>
      <c r="G5" s="17">
        <v>7</v>
      </c>
      <c r="H5" s="98">
        <v>8</v>
      </c>
      <c r="I5" s="98">
        <v>9</v>
      </c>
      <c r="J5" s="17">
        <v>10</v>
      </c>
    </row>
    <row r="6" ht="42" customHeight="1" spans="1:10">
      <c r="A6" s="18"/>
      <c r="B6" s="99"/>
      <c r="C6" s="99"/>
      <c r="D6" s="99"/>
      <c r="E6" s="33"/>
      <c r="F6" s="100"/>
      <c r="G6" s="33"/>
      <c r="H6" s="100"/>
      <c r="I6" s="100"/>
      <c r="J6" s="33"/>
    </row>
    <row r="7" ht="42" customHeight="1" spans="1:10">
      <c r="A7" s="18"/>
      <c r="B7" s="32"/>
      <c r="C7" s="32"/>
      <c r="D7" s="32"/>
      <c r="E7" s="18"/>
      <c r="F7" s="32"/>
      <c r="G7" s="18"/>
      <c r="H7" s="32"/>
      <c r="I7" s="32"/>
      <c r="J7" s="18"/>
    </row>
    <row r="8" ht="27" customHeight="1" spans="1:1">
      <c r="A8" t="s">
        <v>364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D9"/>
    </sheetView>
  </sheetViews>
  <sheetFormatPr defaultColWidth="10.425" defaultRowHeight="14.25" customHeight="1"/>
  <cols>
    <col min="1" max="1" width="27.625" customWidth="1"/>
    <col min="2" max="2" width="25.375" customWidth="1"/>
    <col min="3" max="3" width="25.5" customWidth="1"/>
    <col min="4" max="4" width="30.75" customWidth="1"/>
    <col min="5" max="5" width="24.125" customWidth="1"/>
    <col min="6" max="6" width="18.875" customWidth="1"/>
    <col min="7" max="7" width="20.875" customWidth="1"/>
    <col min="8" max="8" width="23.625" customWidth="1"/>
    <col min="9" max="9" width="23.25" customWidth="1"/>
  </cols>
  <sheetData>
    <row r="1" customHeight="1" spans="1:9">
      <c r="A1" s="71"/>
      <c r="B1" s="72"/>
      <c r="C1" s="72"/>
      <c r="D1" s="73"/>
      <c r="E1" s="73"/>
      <c r="F1" s="73"/>
      <c r="G1" s="72"/>
      <c r="H1" s="72"/>
      <c r="I1" s="94" t="s">
        <v>366</v>
      </c>
    </row>
    <row r="2" ht="41.25" customHeight="1" spans="1:9">
      <c r="A2" s="74" t="str">
        <f>"2025"&amp;"年新增资产配置预算表"</f>
        <v>2025年新增资产配置预算表</v>
      </c>
      <c r="B2" s="75"/>
      <c r="C2" s="75"/>
      <c r="D2" s="76"/>
      <c r="E2" s="76"/>
      <c r="F2" s="76"/>
      <c r="G2" s="75"/>
      <c r="H2" s="75"/>
      <c r="I2" s="76"/>
    </row>
    <row r="3" customHeight="1" spans="1:9">
      <c r="A3" s="77" t="str">
        <f>"单位名称："&amp;"昆明市晋宁区土地储备中心"</f>
        <v>单位名称：昆明市晋宁区土地储备中心</v>
      </c>
      <c r="B3" s="78"/>
      <c r="C3" s="78"/>
      <c r="D3" s="79"/>
      <c r="F3" s="76"/>
      <c r="G3" s="75"/>
      <c r="H3" s="75"/>
      <c r="I3" s="95" t="s">
        <v>1</v>
      </c>
    </row>
    <row r="4" ht="28.5" customHeight="1" spans="1:9">
      <c r="A4" s="80" t="s">
        <v>184</v>
      </c>
      <c r="B4" s="81" t="s">
        <v>185</v>
      </c>
      <c r="C4" s="82" t="s">
        <v>367</v>
      </c>
      <c r="D4" s="80" t="s">
        <v>368</v>
      </c>
      <c r="E4" s="80" t="s">
        <v>369</v>
      </c>
      <c r="F4" s="80" t="s">
        <v>370</v>
      </c>
      <c r="G4" s="81" t="s">
        <v>371</v>
      </c>
      <c r="H4" s="69"/>
      <c r="I4" s="80"/>
    </row>
    <row r="5" ht="21" customHeight="1" spans="1:9">
      <c r="A5" s="82"/>
      <c r="B5" s="83"/>
      <c r="C5" s="83"/>
      <c r="D5" s="84"/>
      <c r="E5" s="83"/>
      <c r="F5" s="83"/>
      <c r="G5" s="81" t="s">
        <v>326</v>
      </c>
      <c r="H5" s="81" t="s">
        <v>372</v>
      </c>
      <c r="I5" s="81" t="s">
        <v>373</v>
      </c>
    </row>
    <row r="6" ht="33" customHeight="1" spans="1:9">
      <c r="A6" s="85" t="s">
        <v>82</v>
      </c>
      <c r="B6" s="31" t="s">
        <v>83</v>
      </c>
      <c r="C6" s="85" t="s">
        <v>84</v>
      </c>
      <c r="D6" s="33" t="s">
        <v>85</v>
      </c>
      <c r="E6" s="85" t="s">
        <v>86</v>
      </c>
      <c r="F6" s="31" t="s">
        <v>87</v>
      </c>
      <c r="G6" s="86" t="s">
        <v>88</v>
      </c>
      <c r="H6" s="33" t="s">
        <v>89</v>
      </c>
      <c r="I6" s="33">
        <v>9</v>
      </c>
    </row>
    <row r="7" ht="30" customHeight="1" spans="1:9">
      <c r="A7" s="87"/>
      <c r="B7" s="65"/>
      <c r="C7" s="65"/>
      <c r="D7" s="18"/>
      <c r="E7" s="32"/>
      <c r="F7" s="86"/>
      <c r="G7" s="88"/>
      <c r="H7" s="89"/>
      <c r="I7" s="89"/>
    </row>
    <row r="8" ht="33" customHeight="1" spans="1:9">
      <c r="A8" s="90" t="s">
        <v>55</v>
      </c>
      <c r="B8" s="91"/>
      <c r="C8" s="91"/>
      <c r="D8" s="92"/>
      <c r="E8" s="93"/>
      <c r="F8" s="93"/>
      <c r="G8" s="88"/>
      <c r="H8" s="89"/>
      <c r="I8" s="89"/>
    </row>
    <row r="9" ht="32" customHeight="1" spans="1:4">
      <c r="A9" s="61" t="s">
        <v>374</v>
      </c>
      <c r="B9" s="61"/>
      <c r="C9" s="61"/>
      <c r="D9" s="61"/>
    </row>
  </sheetData>
  <mergeCells count="11">
    <mergeCell ref="A2:I2"/>
    <mergeCell ref="A3:C3"/>
    <mergeCell ref="G4:I4"/>
    <mergeCell ref="A8:F8"/>
    <mergeCell ref="A9:D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18" sqref="C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375</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"单位名称："&amp;"昆明市晋宁区土地储备中心"</f>
        <v>单位名称：昆明市晋宁区土地储备中心</v>
      </c>
      <c r="B3" s="44"/>
      <c r="C3" s="44"/>
      <c r="D3" s="44"/>
      <c r="E3" s="44"/>
      <c r="F3" s="44"/>
      <c r="G3" s="44"/>
      <c r="H3" s="45"/>
      <c r="I3" s="45"/>
      <c r="J3" s="45"/>
      <c r="K3" s="46" t="s">
        <v>1</v>
      </c>
    </row>
    <row r="4" ht="21.75" customHeight="1" spans="1:11">
      <c r="A4" s="47" t="s">
        <v>252</v>
      </c>
      <c r="B4" s="47" t="s">
        <v>187</v>
      </c>
      <c r="C4" s="47" t="s">
        <v>253</v>
      </c>
      <c r="D4" s="48" t="s">
        <v>188</v>
      </c>
      <c r="E4" s="48" t="s">
        <v>189</v>
      </c>
      <c r="F4" s="48" t="s">
        <v>254</v>
      </c>
      <c r="G4" s="48" t="s">
        <v>255</v>
      </c>
      <c r="H4" s="62" t="s">
        <v>55</v>
      </c>
      <c r="I4" s="12" t="s">
        <v>376</v>
      </c>
      <c r="J4" s="13"/>
      <c r="K4" s="35"/>
    </row>
    <row r="5" ht="21.75" customHeight="1" spans="1:11">
      <c r="A5" s="49"/>
      <c r="B5" s="49"/>
      <c r="C5" s="49"/>
      <c r="D5" s="50"/>
      <c r="E5" s="50"/>
      <c r="F5" s="50"/>
      <c r="G5" s="50"/>
      <c r="H5" s="63"/>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69">
        <v>10</v>
      </c>
      <c r="K7" s="69">
        <v>11</v>
      </c>
    </row>
    <row r="8" ht="18.75" customHeight="1" spans="1:11">
      <c r="A8" s="18"/>
      <c r="B8" s="32"/>
      <c r="C8" s="18"/>
      <c r="D8" s="18"/>
      <c r="E8" s="18"/>
      <c r="F8" s="18"/>
      <c r="G8" s="18"/>
      <c r="H8" s="64"/>
      <c r="I8" s="70"/>
      <c r="J8" s="70"/>
      <c r="K8" s="64"/>
    </row>
    <row r="9" ht="18.75" customHeight="1" spans="1:11">
      <c r="A9" s="65"/>
      <c r="B9" s="32"/>
      <c r="C9" s="32"/>
      <c r="D9" s="32"/>
      <c r="E9" s="32"/>
      <c r="F9" s="32"/>
      <c r="G9" s="32"/>
      <c r="H9" s="57"/>
      <c r="I9" s="57"/>
      <c r="J9" s="57"/>
      <c r="K9" s="64"/>
    </row>
    <row r="10" ht="18.75" customHeight="1" spans="1:11">
      <c r="A10" s="66" t="s">
        <v>175</v>
      </c>
      <c r="B10" s="67"/>
      <c r="C10" s="67"/>
      <c r="D10" s="67"/>
      <c r="E10" s="67"/>
      <c r="F10" s="67"/>
      <c r="G10" s="68"/>
      <c r="H10" s="57"/>
      <c r="I10" s="57"/>
      <c r="J10" s="57"/>
      <c r="K10" s="64"/>
    </row>
    <row r="11" customHeight="1" spans="1:1">
      <c r="A11" t="s">
        <v>377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1" sqref="A11:C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378</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"单位名称："&amp;"昆明市晋宁区土地储备中心"</f>
        <v>单位名称：昆明市晋宁区土地储备中心</v>
      </c>
      <c r="B3" s="44"/>
      <c r="C3" s="44"/>
      <c r="D3" s="44"/>
      <c r="E3" s="45"/>
      <c r="F3" s="45"/>
      <c r="G3" s="46" t="s">
        <v>1</v>
      </c>
    </row>
    <row r="4" ht="21.75" customHeight="1" spans="1:7">
      <c r="A4" s="47" t="s">
        <v>253</v>
      </c>
      <c r="B4" s="47" t="s">
        <v>252</v>
      </c>
      <c r="C4" s="47" t="s">
        <v>187</v>
      </c>
      <c r="D4" s="48" t="s">
        <v>379</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54" customHeight="1" spans="1:7">
      <c r="A7" s="55">
        <v>1</v>
      </c>
      <c r="B7" s="55">
        <v>2</v>
      </c>
      <c r="C7" s="55">
        <v>3</v>
      </c>
      <c r="D7" s="55">
        <v>4</v>
      </c>
      <c r="E7" s="55">
        <v>5</v>
      </c>
      <c r="F7" s="55">
        <v>6</v>
      </c>
      <c r="G7" s="55">
        <v>7</v>
      </c>
    </row>
    <row r="8" ht="53" customHeight="1" spans="1:7">
      <c r="A8" s="32"/>
      <c r="B8" s="56"/>
      <c r="C8" s="56"/>
      <c r="D8" s="32"/>
      <c r="E8" s="25"/>
      <c r="F8" s="57"/>
      <c r="G8" s="57"/>
    </row>
    <row r="9" ht="51" customHeight="1" spans="1:7">
      <c r="A9" s="32"/>
      <c r="B9" s="32"/>
      <c r="C9" s="32"/>
      <c r="D9" s="32"/>
      <c r="E9" s="25"/>
      <c r="F9" s="57"/>
      <c r="G9" s="57"/>
    </row>
    <row r="10" ht="44" customHeight="1" spans="1:7">
      <c r="A10" s="58" t="s">
        <v>55</v>
      </c>
      <c r="B10" s="59" t="s">
        <v>380</v>
      </c>
      <c r="C10" s="59"/>
      <c r="D10" s="60"/>
      <c r="E10" s="25"/>
      <c r="F10" s="57"/>
      <c r="G10" s="57"/>
    </row>
    <row r="11" ht="27" customHeight="1" spans="1:3">
      <c r="A11" s="61" t="s">
        <v>381</v>
      </c>
      <c r="B11" s="61"/>
      <c r="C11" s="61"/>
    </row>
  </sheetData>
  <mergeCells count="12">
    <mergeCell ref="A2:G2"/>
    <mergeCell ref="A3:D3"/>
    <mergeCell ref="E4:G4"/>
    <mergeCell ref="A10:D10"/>
    <mergeCell ref="A11:C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opLeftCell="A10" workbookViewId="0">
      <selection activeCell="J13" sqref="J13"/>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382</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"单位名称："&amp;"昆明市晋宁区土地储备中心"</f>
        <v>单位名称：昆明市晋宁区土地储备中心</v>
      </c>
      <c r="B3" s="3"/>
      <c r="C3" s="4"/>
      <c r="D3" s="5"/>
      <c r="E3" s="5"/>
      <c r="F3" s="5"/>
      <c r="G3" s="5"/>
      <c r="H3" s="5"/>
      <c r="I3" s="5"/>
      <c r="J3" s="226" t="s">
        <v>1</v>
      </c>
    </row>
    <row r="4" ht="30" customHeight="1" spans="1:10">
      <c r="A4" s="6" t="s">
        <v>383</v>
      </c>
      <c r="B4" s="7" t="s">
        <v>69</v>
      </c>
      <c r="C4" s="8"/>
      <c r="D4" s="8"/>
      <c r="E4" s="9"/>
      <c r="F4" s="10" t="s">
        <v>384</v>
      </c>
      <c r="G4" s="9"/>
      <c r="H4" s="11" t="s">
        <v>70</v>
      </c>
      <c r="I4" s="8"/>
      <c r="J4" s="9"/>
    </row>
    <row r="5" ht="32.25" customHeight="1" spans="1:10">
      <c r="A5" s="12" t="s">
        <v>385</v>
      </c>
      <c r="B5" s="13"/>
      <c r="C5" s="13"/>
      <c r="D5" s="13"/>
      <c r="E5" s="13"/>
      <c r="F5" s="13"/>
      <c r="G5" s="13"/>
      <c r="H5" s="13"/>
      <c r="I5" s="35"/>
      <c r="J5" s="36" t="s">
        <v>386</v>
      </c>
    </row>
    <row r="6" ht="99.75" customHeight="1" spans="1:10">
      <c r="A6" s="14" t="s">
        <v>387</v>
      </c>
      <c r="B6" s="15" t="s">
        <v>388</v>
      </c>
      <c r="C6" s="16" t="s">
        <v>389</v>
      </c>
      <c r="D6" s="16"/>
      <c r="E6" s="16"/>
      <c r="F6" s="16"/>
      <c r="G6" s="16"/>
      <c r="H6" s="16"/>
      <c r="I6" s="16"/>
      <c r="J6" s="37" t="s">
        <v>390</v>
      </c>
    </row>
    <row r="7" ht="99.75" customHeight="1" spans="1:10">
      <c r="A7" s="14"/>
      <c r="B7" s="15" t="str">
        <f>"总体绩效目标（"&amp;"2025"&amp;"-"&amp;("2025"+2)&amp;"年期间）"</f>
        <v>总体绩效目标（2025-2027年期间）</v>
      </c>
      <c r="C7" s="16" t="s">
        <v>391</v>
      </c>
      <c r="D7" s="16"/>
      <c r="E7" s="16"/>
      <c r="F7" s="16"/>
      <c r="G7" s="16"/>
      <c r="H7" s="16"/>
      <c r="I7" s="16"/>
      <c r="J7" s="37" t="s">
        <v>392</v>
      </c>
    </row>
    <row r="8" ht="75" customHeight="1" spans="1:10">
      <c r="A8" s="15" t="s">
        <v>393</v>
      </c>
      <c r="B8" s="17" t="str">
        <f>"预算年度（"&amp;"2025"&amp;"年）绩效目标"</f>
        <v>预算年度（2025年）绩效目标</v>
      </c>
      <c r="C8" s="18" t="s">
        <v>394</v>
      </c>
      <c r="D8" s="18"/>
      <c r="E8" s="18"/>
      <c r="F8" s="18"/>
      <c r="G8" s="18"/>
      <c r="H8" s="18"/>
      <c r="I8" s="18"/>
      <c r="J8" s="38" t="s">
        <v>395</v>
      </c>
    </row>
    <row r="9" ht="32.25" customHeight="1" spans="1:10">
      <c r="A9" s="19" t="s">
        <v>396</v>
      </c>
      <c r="B9" s="19"/>
      <c r="C9" s="19"/>
      <c r="D9" s="19"/>
      <c r="E9" s="19"/>
      <c r="F9" s="19"/>
      <c r="G9" s="19"/>
      <c r="H9" s="19"/>
      <c r="I9" s="19"/>
      <c r="J9" s="19"/>
    </row>
    <row r="10" ht="32.25" customHeight="1" spans="1:10">
      <c r="A10" s="15" t="s">
        <v>397</v>
      </c>
      <c r="B10" s="15"/>
      <c r="C10" s="14" t="s">
        <v>398</v>
      </c>
      <c r="D10" s="14"/>
      <c r="E10" s="14"/>
      <c r="F10" s="14" t="s">
        <v>399</v>
      </c>
      <c r="G10" s="14"/>
      <c r="H10" s="14" t="s">
        <v>400</v>
      </c>
      <c r="I10" s="14"/>
      <c r="J10" s="14"/>
    </row>
    <row r="11" ht="32.25" customHeight="1" spans="1:10">
      <c r="A11" s="15"/>
      <c r="B11" s="15"/>
      <c r="C11" s="14"/>
      <c r="D11" s="14"/>
      <c r="E11" s="14"/>
      <c r="F11" s="14"/>
      <c r="G11" s="14"/>
      <c r="H11" s="15" t="s">
        <v>401</v>
      </c>
      <c r="I11" s="15" t="s">
        <v>402</v>
      </c>
      <c r="J11" s="15" t="s">
        <v>403</v>
      </c>
    </row>
    <row r="12" ht="24" customHeight="1" spans="1:10">
      <c r="A12" s="20" t="s">
        <v>55</v>
      </c>
      <c r="B12" s="21"/>
      <c r="C12" s="21"/>
      <c r="D12" s="21"/>
      <c r="E12" s="21"/>
      <c r="F12" s="21"/>
      <c r="G12" s="22"/>
      <c r="H12" s="23">
        <v>1227484756.49</v>
      </c>
      <c r="I12" s="23">
        <v>1720679.74</v>
      </c>
      <c r="J12" s="23">
        <v>1225764076.75</v>
      </c>
    </row>
    <row r="13" ht="34.5" customHeight="1" spans="1:10">
      <c r="A13" s="16" t="s">
        <v>404</v>
      </c>
      <c r="B13" s="24"/>
      <c r="C13" s="16" t="s">
        <v>404</v>
      </c>
      <c r="D13" s="24"/>
      <c r="E13" s="24"/>
      <c r="F13" s="24"/>
      <c r="G13" s="24"/>
      <c r="H13" s="25">
        <v>1227484756.49</v>
      </c>
      <c r="I13" s="25">
        <v>1720679.74</v>
      </c>
      <c r="J13" s="25">
        <v>1225764076.75</v>
      </c>
    </row>
    <row r="14" ht="32.25" customHeight="1" spans="1:10">
      <c r="A14" s="19" t="s">
        <v>405</v>
      </c>
      <c r="B14" s="19"/>
      <c r="C14" s="19"/>
      <c r="D14" s="19"/>
      <c r="E14" s="19"/>
      <c r="F14" s="19"/>
      <c r="G14" s="19"/>
      <c r="H14" s="19"/>
      <c r="I14" s="19"/>
      <c r="J14" s="19"/>
    </row>
    <row r="15" ht="32.25" customHeight="1" spans="1:10">
      <c r="A15" s="26" t="s">
        <v>406</v>
      </c>
      <c r="B15" s="26"/>
      <c r="C15" s="26"/>
      <c r="D15" s="26"/>
      <c r="E15" s="26"/>
      <c r="F15" s="26"/>
      <c r="G15" s="26"/>
      <c r="H15" s="27" t="s">
        <v>407</v>
      </c>
      <c r="I15" s="39" t="s">
        <v>277</v>
      </c>
      <c r="J15" s="27" t="s">
        <v>408</v>
      </c>
    </row>
    <row r="16" ht="36" customHeight="1" spans="1:10">
      <c r="A16" s="28" t="s">
        <v>270</v>
      </c>
      <c r="B16" s="28" t="s">
        <v>409</v>
      </c>
      <c r="C16" s="29" t="s">
        <v>272</v>
      </c>
      <c r="D16" s="29" t="s">
        <v>273</v>
      </c>
      <c r="E16" s="29" t="s">
        <v>274</v>
      </c>
      <c r="F16" s="29" t="s">
        <v>275</v>
      </c>
      <c r="G16" s="29" t="s">
        <v>276</v>
      </c>
      <c r="H16" s="30"/>
      <c r="I16" s="30"/>
      <c r="J16" s="30"/>
    </row>
    <row r="17" ht="32.25" customHeight="1" spans="1:10">
      <c r="A17" s="31" t="s">
        <v>279</v>
      </c>
      <c r="B17" s="31"/>
      <c r="C17" s="32"/>
      <c r="D17" s="31"/>
      <c r="E17" s="31"/>
      <c r="F17" s="31"/>
      <c r="G17" s="31"/>
      <c r="H17" s="33"/>
      <c r="I17" s="18"/>
      <c r="J17" s="33"/>
    </row>
    <row r="18" ht="36" customHeight="1" spans="1:10">
      <c r="A18" s="31"/>
      <c r="B18" s="31" t="s">
        <v>280</v>
      </c>
      <c r="C18" s="32"/>
      <c r="D18" s="31"/>
      <c r="E18" s="31"/>
      <c r="F18" s="31"/>
      <c r="G18" s="31"/>
      <c r="H18" s="33"/>
      <c r="I18" s="18"/>
      <c r="J18" s="33"/>
    </row>
    <row r="19" ht="39" customHeight="1" spans="1:10">
      <c r="A19" s="31"/>
      <c r="B19" s="31"/>
      <c r="C19" s="32" t="s">
        <v>306</v>
      </c>
      <c r="D19" s="31" t="s">
        <v>410</v>
      </c>
      <c r="E19" s="31" t="s">
        <v>411</v>
      </c>
      <c r="F19" s="31" t="s">
        <v>284</v>
      </c>
      <c r="G19" s="31" t="s">
        <v>285</v>
      </c>
      <c r="H19" s="33" t="s">
        <v>412</v>
      </c>
      <c r="I19" s="18" t="s">
        <v>413</v>
      </c>
      <c r="J19" s="33" t="s">
        <v>414</v>
      </c>
    </row>
    <row r="20" ht="40" customHeight="1" spans="1:10">
      <c r="A20" s="31"/>
      <c r="B20" s="31" t="s">
        <v>415</v>
      </c>
      <c r="C20" s="32"/>
      <c r="D20" s="31"/>
      <c r="E20" s="31"/>
      <c r="F20" s="31"/>
      <c r="G20" s="31"/>
      <c r="H20" s="33"/>
      <c r="I20" s="18"/>
      <c r="J20" s="33"/>
    </row>
    <row r="21" ht="42" customHeight="1" spans="1:10">
      <c r="A21" s="31"/>
      <c r="B21" s="31"/>
      <c r="C21" s="32" t="s">
        <v>416</v>
      </c>
      <c r="D21" s="31" t="s">
        <v>410</v>
      </c>
      <c r="E21" s="31" t="s">
        <v>417</v>
      </c>
      <c r="F21" s="31" t="s">
        <v>295</v>
      </c>
      <c r="G21" s="31" t="s">
        <v>285</v>
      </c>
      <c r="H21" s="33" t="s">
        <v>412</v>
      </c>
      <c r="I21" s="18" t="s">
        <v>418</v>
      </c>
      <c r="J21" s="33" t="s">
        <v>414</v>
      </c>
    </row>
    <row r="22" ht="36" customHeight="1" spans="1:10">
      <c r="A22" s="31"/>
      <c r="B22" s="31" t="s">
        <v>287</v>
      </c>
      <c r="C22" s="32"/>
      <c r="D22" s="31"/>
      <c r="E22" s="31"/>
      <c r="F22" s="31"/>
      <c r="G22" s="31"/>
      <c r="H22" s="33"/>
      <c r="I22" s="18"/>
      <c r="J22" s="33"/>
    </row>
    <row r="23" ht="42" customHeight="1" spans="1:10">
      <c r="A23" s="31"/>
      <c r="B23" s="31"/>
      <c r="C23" s="32" t="s">
        <v>288</v>
      </c>
      <c r="D23" s="31" t="s">
        <v>282</v>
      </c>
      <c r="E23" s="31" t="s">
        <v>82</v>
      </c>
      <c r="F23" s="31" t="s">
        <v>312</v>
      </c>
      <c r="G23" s="31" t="s">
        <v>285</v>
      </c>
      <c r="H23" s="33" t="s">
        <v>412</v>
      </c>
      <c r="I23" s="18" t="s">
        <v>419</v>
      </c>
      <c r="J23" s="33" t="s">
        <v>414</v>
      </c>
    </row>
    <row r="24" ht="36" customHeight="1" spans="1:10">
      <c r="A24" s="31" t="s">
        <v>297</v>
      </c>
      <c r="B24" s="31"/>
      <c r="C24" s="32"/>
      <c r="D24" s="31"/>
      <c r="E24" s="31"/>
      <c r="F24" s="31"/>
      <c r="G24" s="31"/>
      <c r="H24" s="33"/>
      <c r="I24" s="18"/>
      <c r="J24" s="33"/>
    </row>
    <row r="25" ht="36" customHeight="1" spans="1:10">
      <c r="A25" s="31"/>
      <c r="B25" s="31" t="s">
        <v>298</v>
      </c>
      <c r="C25" s="32"/>
      <c r="D25" s="31"/>
      <c r="E25" s="31"/>
      <c r="F25" s="31"/>
      <c r="G25" s="31"/>
      <c r="H25" s="33"/>
      <c r="I25" s="18"/>
      <c r="J25" s="33"/>
    </row>
    <row r="26" ht="49" customHeight="1" spans="1:10">
      <c r="A26" s="31"/>
      <c r="B26" s="31"/>
      <c r="C26" s="32" t="s">
        <v>299</v>
      </c>
      <c r="D26" s="31" t="s">
        <v>282</v>
      </c>
      <c r="E26" s="31" t="s">
        <v>289</v>
      </c>
      <c r="F26" s="31" t="s">
        <v>290</v>
      </c>
      <c r="G26" s="31" t="s">
        <v>285</v>
      </c>
      <c r="H26" s="33" t="s">
        <v>412</v>
      </c>
      <c r="I26" s="18" t="s">
        <v>420</v>
      </c>
      <c r="J26" s="33" t="s">
        <v>414</v>
      </c>
    </row>
    <row r="27" ht="42" customHeight="1" spans="1:10">
      <c r="A27" s="31" t="s">
        <v>301</v>
      </c>
      <c r="B27" s="31"/>
      <c r="C27" s="32"/>
      <c r="D27" s="31"/>
      <c r="E27" s="31"/>
      <c r="F27" s="31"/>
      <c r="G27" s="31"/>
      <c r="H27" s="33"/>
      <c r="I27" s="18"/>
      <c r="J27" s="33"/>
    </row>
    <row r="28" ht="47" customHeight="1" spans="1:10">
      <c r="A28" s="31"/>
      <c r="B28" s="31" t="s">
        <v>302</v>
      </c>
      <c r="C28" s="32"/>
      <c r="D28" s="31"/>
      <c r="E28" s="31"/>
      <c r="F28" s="31"/>
      <c r="G28" s="31"/>
      <c r="H28" s="33"/>
      <c r="I28" s="18"/>
      <c r="J28" s="33"/>
    </row>
    <row r="29" ht="54" customHeight="1" spans="1:10">
      <c r="A29" s="31"/>
      <c r="B29" s="31"/>
      <c r="C29" s="32" t="s">
        <v>421</v>
      </c>
      <c r="D29" s="31" t="s">
        <v>282</v>
      </c>
      <c r="E29" s="31" t="s">
        <v>289</v>
      </c>
      <c r="F29" s="31" t="s">
        <v>290</v>
      </c>
      <c r="G29" s="31" t="s">
        <v>285</v>
      </c>
      <c r="H29" s="33" t="s">
        <v>412</v>
      </c>
      <c r="I29" s="18" t="s">
        <v>303</v>
      </c>
      <c r="J29" s="33" t="s">
        <v>422</v>
      </c>
    </row>
    <row r="30" ht="66" customHeight="1"/>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2025-03-12T07:59:00Z</dcterms:created>
  <dcterms:modified xsi:type="dcterms:W3CDTF">2025-03-14T01:15:53Z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534C43FD2CA4430EB30DF4953F48CD48_12</vt:lpwstr>
  </property>
  <property fmtid="{D5CDD505-2E9C-101B-9397-08002B2CF9AE}" pid="3" name="KSOProductBuildVer">
    <vt:lpwstr>2052-12.1.0.16120</vt:lpwstr>
  </property>
</Properties>
</file>