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<sst xmlns="http://schemas.openxmlformats.org/spreadsheetml/2006/main" count="868" uniqueCount="377">
  <si>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</si>
  <si>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</si>
  <si>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</si>
  <si>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</si>
  <si>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</si>
  <si>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</si>
  <si>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</si>
  <si>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</si>
  <si>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</si>
  <si>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</si>
  <si>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</si>
  <si>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</si>
  <si>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</si>
  <si>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</si>
  <si>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</si>
  <si>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</si>
  <si>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</si>
  <si>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</si>
  <si>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</si>
  <si>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</si>
  <si>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</si>
  <si>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</si>
  <si>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</si>
  <si>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</si>
  <si>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</si>
  <si>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</si>
  <si>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</si>
  <si>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</si>
  <si>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</si>
  <si>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</si>
  <si>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</si>
  <si>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</si>
  <si>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</si>
  <si>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</si>
  <si>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</si>
  <si>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</si>
  <si>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</si>
  <si>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</si>
  <si>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</si>
  <si>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</si>
  <si>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</si>
  <si>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</si>
  <si>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</si>
  <si>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</si>
  <si>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</si>
  <si>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</si>
  <si>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</si>
  <si>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</si>
  <si>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</si>
  <si>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</si>
  <si>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</si>
  <si>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</si>
  <si>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</si>
  <si>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</si>
  <si>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</si>
  <si>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</si>
  <si>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</si>
  <si>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</si>
  <si>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</si>
  <si>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</si>
  <si>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</si>
  <si>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</si>
  <si>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</si>
  <si>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</si>
  <si>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</si>
  <si>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</si>
  <si>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</si>
  <si>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</si>
  <si>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</si>
  <si>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125015</t>
  </si>
  <si>
    <t>昆明市晋宁区农产品质量安全检测站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</si>
  <si>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</si>
  <si>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</si>
  <si>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</si>
  <si>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</si>
  <si>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</si>
  <si>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</si>
  <si>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</si>
  <si>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</si>
  <si>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</si>
  <si>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</si>
  <si>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</si>
  <si>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</si>
  <si>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</si>
  <si>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</si>
  <si>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</si>
  <si>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</si>
  <si>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</si>
  <si>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</si>
  <si>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</si>
  <si>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</si>
  <si>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</si>
  <si>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</si>
  <si>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</si>
  <si>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</si>
  <si>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</si>
  <si>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</si>
  <si>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</si>
  <si>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</si>
  <si>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</si>
  <si>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</si>
  <si>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</si>
  <si>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</si>
  <si>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</si>
  <si>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</si>
  <si>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</si>
  <si>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</si>
  <si>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</si>
  <si>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</si>
  <si>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</si>
  <si>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</si>
  <si>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</si>
  <si>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</si>
  <si>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</si>
  <si>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</si>
  <si>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</si>
  <si>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</si>
  <si>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</si>
  <si>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</si>
  <si>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2130109</t>
  </si>
  <si>
    <t>农产品质量安全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</si>
  <si>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</si>
  <si>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</si>
  <si>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</si>
  <si>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</si>
  <si>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</si>
  <si>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</si>
  <si>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</si>
  <si>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</si>
  <si>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</si>
  <si>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</si>
  <si>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</si>
  <si>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</si>
  <si>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</si>
  <si>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</si>
  <si>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</si>
  <si>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</si>
  <si>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</si>
  <si>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</si>
  <si>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</si>
  <si>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</si>
  <si>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</si>
  <si>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</si>
  <si>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</si>
  <si>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</si>
  <si>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</si>
  <si>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</si>
  <si>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</si>
  <si>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</si>
  <si>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</si>
  <si>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</si>
  <si>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</si>
  <si>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</si>
  <si>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</si>
  <si>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</si>
  <si>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</si>
  <si>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</si>
  <si>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</si>
  <si>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</si>
  <si>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</si>
  <si>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</si>
  <si>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</si>
  <si>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</si>
  <si>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</si>
  <si>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</si>
  <si>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</si>
  <si>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</si>
  <si>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</si>
  <si>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</si>
  <si>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</si>
  <si>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</si>
  <si>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</si>
  <si>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</si>
  <si>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</si>
  <si>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</si>
  <si>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</si>
  <si>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</si>
  <si>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</si>
  <si>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</si>
  <si>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</si>
  <si>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</si>
  <si>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</si>
  <si>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</si>
  <si>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</si>
  <si>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</si>
  <si>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</si>
  <si>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</si>
  <si>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</si>
  <si>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</si>
  <si>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</si>
  <si>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</si>
  <si>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</si>
  <si>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昆明市晋宁区农业农村局</t>
  </si>
  <si>
    <t>530122210000000001662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</si>
  <si>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</si>
  <si>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</si>
  <si>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</si>
  <si>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</si>
  <si>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</si>
  <si>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</si>
  <si>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</si>
  <si>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</si>
  <si>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</si>
  <si>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530122210000000001663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</si>
  <si>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</si>
  <si>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</si>
  <si>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</si>
  <si>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</si>
  <si>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</si>
  <si>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</si>
  <si>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</si>
  <si>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</si>
  <si>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</si>
  <si>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530122210000000001664</t>
  </si>
  <si>
    <t>公车购置及运维费</t>
  </si>
  <si>
    <t>30231</t>
  </si>
  <si>
    <t>公务用车运行维护费</t>
  </si>
  <si>
    <t>530122210000000001665</t>
  </si>
  <si>
    <t>30217</t>
  </si>
  <si>
    <t>530122210000000001667</t>
  </si>
  <si>
    <t>工会经费</t>
  </si>
  <si>
    <t>30228</t>
  </si>
  <si>
    <t>530122210000000001668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</si>
  <si>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</si>
  <si>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</si>
  <si>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</si>
  <si>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</si>
  <si>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</si>
  <si>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</si>
  <si>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</si>
  <si>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</si>
  <si>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</si>
  <si>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530122210000000004584</t>
  </si>
  <si>
    <t>30113</t>
  </si>
  <si>
    <t>530122231100001522947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</si>
  <si>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</si>
  <si>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</si>
  <si>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</si>
  <si>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</si>
  <si>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</si>
  <si>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</si>
  <si>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</si>
  <si>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</si>
  <si>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</si>
  <si>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530122221100001354803</t>
  </si>
  <si>
    <t>2022年农产品质量安全专项资金</t>
  </si>
  <si>
    <t>530122251100003626792</t>
  </si>
  <si>
    <t>农产品质量安全检测工作专项资金</t>
  </si>
  <si>
    <t>事业发展类</t>
  </si>
  <si>
    <t>530122251100003612245</t>
  </si>
  <si>
    <t>单位收支专户利息资金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</si>
  <si>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</si>
  <si>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</si>
  <si>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</si>
  <si>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</si>
  <si>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</si>
  <si>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</si>
  <si>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</si>
  <si>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</si>
  <si>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</si>
  <si>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</si>
  <si>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监测样品数量批次大于等于40个</t>
  </si>
  <si>
    <t>产出指标</t>
  </si>
  <si>
    <t>数量指标</t>
  </si>
  <si>
    <t>监测样品数量</t>
  </si>
  <si>
    <t>&gt;=</t>
  </si>
  <si>
    <t>40</t>
  </si>
  <si>
    <t>个</t>
  </si>
  <si>
    <t>定量指标</t>
  </si>
  <si>
    <t>蔬菜农残检测</t>
  </si>
  <si>
    <t>效益指标</t>
  </si>
  <si>
    <t>社会效益</t>
  </si>
  <si>
    <t>食品安全合格率</t>
  </si>
  <si>
    <t>=</t>
  </si>
  <si>
    <t>明显提升</t>
  </si>
  <si>
    <t>%</t>
  </si>
  <si>
    <t>定性指标</t>
  </si>
  <si>
    <t>满意度指标</t>
  </si>
  <si>
    <t>服务对象满意度</t>
  </si>
  <si>
    <t>辖区内受益群众满意度</t>
  </si>
  <si>
    <t>90</t>
  </si>
  <si>
    <t>蔬菜水果取样费15000元，购买标准样品17360元，仪器维护费50000元，检测人员操作技术培训50000元，共计132360元。</t>
  </si>
  <si>
    <t>完成上级任务</t>
  </si>
  <si>
    <t>100</t>
  </si>
  <si>
    <t>重大农产品安全事故</t>
  </si>
  <si>
    <t>&lt;=</t>
  </si>
  <si>
    <t>0</t>
  </si>
  <si>
    <t>次</t>
  </si>
  <si>
    <t>受益群众满意度</t>
  </si>
  <si>
    <t>85</t>
  </si>
  <si>
    <t>上缴2022年3月至2024年9月收支专户利息763.76元。</t>
  </si>
  <si>
    <t>上缴金额</t>
  </si>
  <si>
    <t>763.76</t>
  </si>
  <si>
    <t>元</t>
  </si>
  <si>
    <t>上缴利息</t>
  </si>
  <si>
    <t>非税管理执行率</t>
  </si>
  <si>
    <t>受益对象满意度</t>
  </si>
  <si>
    <t>预算06表</t>
  </si>
  <si>
    <t>政府性基金预算支出预算表</t>
  </si>
  <si>
    <t>单位名称：昆明市发展和改革委员会</t>
  </si>
  <si>
    <t>政府性基金预算支出</t>
  </si>
  <si>
    <t>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</si>
  <si>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</si>
  <si>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</si>
  <si>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</si>
  <si>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</si>
  <si>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</si>
  <si>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</si>
  <si>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</si>
  <si>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</si>
  <si>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</si>
  <si>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</si>
  <si>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</si>
  <si>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文件柜</t>
  </si>
  <si>
    <t>台</t>
  </si>
  <si>
    <t>购买复印纸</t>
  </si>
  <si>
    <t>纸制品</t>
  </si>
  <si>
    <t>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</si>
  <si>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</si>
  <si>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</si>
  <si>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</si>
  <si>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</si>
  <si>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</si>
  <si>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</si>
  <si>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</si>
  <si>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</si>
  <si>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注：因没有符合政府采购服务的支出项目，我单位无政府购买服务预算相关内容，该表以空表进行公开。</t>
  </si>
  <si>
    <t>预算09-1表</t>
  </si>
  <si>
    <t>单位名称：昆明市晋宁区农产品质量安全检测站</t>
  </si>
  <si>
    <t>单位名称（项目）</t>
  </si>
  <si>
    <t>地区</t>
  </si>
  <si>
    <t>备注：我单位无对下转移支付预算，此表无数据。</t>
  </si>
  <si>
    <t>预算09-2表</t>
  </si>
  <si>
    <t>注：我单位无提前下达的上级转移支付补助项目支出预算，故该表以空表公开。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</si>
  <si>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</si>
  <si>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</si>
  <si>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</si>
  <si>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</si>
  <si>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</si>
  <si>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</si>
  <si>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</si>
  <si>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</si>
  <si>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</si>
  <si>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A05010502 文件柜</t>
  </si>
  <si>
    <t>组</t>
  </si>
  <si>
    <t>预算11表</t>
  </si>
  <si>
    <t>上级补助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</si>
  <si>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</si>
  <si>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</si>
  <si>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</si>
  <si>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</si>
  <si>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</si>
  <si>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</si>
  <si>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</si>
  <si>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</si>
  <si>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</si>
  <si>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</si>
  <si>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</si>
  <si>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</si>
  <si>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根据三定方案归纳</t>
  </si>
  <si>
    <t>根据部门职责，中长期规划，各级党委，各级政府要求归纳</t>
  </si>
  <si>
    <t>部门年度目标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</si>
  <si>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</si>
  <si>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</si>
  <si>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</si>
  <si>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</si>
  <si>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</si>
  <si>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</si>
  <si>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</si>
  <si>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</si>
  <si>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</si>
  <si>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</si>
  <si>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</si>
  <si>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</si>
  <si>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</si>
  <si>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</si>
  <si>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注：此表为一级预算单位及主管部门公开，其他单位以空表公开。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</si>
</sst>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19" applyNumberFormat="0" applyAlignment="0" applyProtection="0">
      <alignment vertical="center"/>
    </xf>
    <xf numFmtId="0" fontId="30" fillId="6" borderId="18" applyNumberFormat="0" applyAlignment="0" applyProtection="0">
      <alignment vertical="center"/>
    </xf>
    <xf numFmtId="0" fontId="31" fillId="7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176" fontId="39" fillId="0" borderId="1">
      <alignment horizontal="right" vertical="center"/>
    </xf>
    <xf numFmtId="49" fontId="39" fillId="0" borderId="1">
      <alignment horizontal="left" vertical="center" wrapText="1"/>
    </xf>
    <xf numFmtId="176" fontId="39" fillId="0" borderId="1">
      <alignment horizontal="right" vertical="center"/>
    </xf>
    <xf numFmtId="177" fontId="39" fillId="0" borderId="1">
      <alignment horizontal="right" vertical="center"/>
    </xf>
    <xf numFmtId="178" fontId="39" fillId="0" borderId="1">
      <alignment horizontal="right" vertical="center"/>
    </xf>
    <xf numFmtId="179" fontId="39" fillId="0" borderId="1">
      <alignment horizontal="right" vertical="center"/>
    </xf>
    <xf numFmtId="10" fontId="39" fillId="0" borderId="1">
      <alignment horizontal="right" vertical="center"/>
    </xf>
    <xf numFmtId="180" fontId="39" fillId="0" borderId="1">
      <alignment horizontal="right" vertical="center"/>
    </xf>
  </cellStyleXfs>
  <cellXfs count="245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49" fontId="9" fillId="0" borderId="1" xfId="50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9" fillId="0" borderId="1" xfId="51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 applyProtection="1">
      <alignment horizontal="right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Protection="1">
      <protection locked="0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>
      <alignment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176" fontId="9" fillId="0" borderId="1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9" fillId="0" borderId="1" xfId="56" applyNumberFormat="1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right" vertical="center"/>
    </xf>
    <xf numFmtId="0" fontId="2" fillId="2" borderId="1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6" fontId="9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4" fillId="0" borderId="0" xfId="0" applyFont="1" applyBorder="1" applyAlignment="1" applyProtection="1">
      <alignment horizontal="right"/>
      <protection locked="0"/>
    </xf>
    <xf numFmtId="49" fontId="14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vertical="top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176" fontId="19" fillId="0" borderId="1" xfId="0" applyNumberFormat="1" applyFont="1" applyBorder="1" applyAlignment="1">
      <alignment horizontal="right" vertical="center"/>
    </xf>
    <xf numFmtId="0" fontId="17" fillId="2" borderId="5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5" xfId="0" applyFont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topLeftCell="A8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4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"单位名称："&amp;"昆明市晋宁区农产品质量安全检测站"</f>
        <v>单位名称：昆明市晋宁区农产品质量安全检测站</v>
      </c>
      <c r="B3" s="210"/>
      <c r="D3" s="188" t="s">
        <v>1</v>
      </c>
    </row>
    <row r="4" ht="23.25" customHeight="1" spans="1:4">
      <c r="A4" s="211" t="s">
        <v>2</v>
      </c>
      <c r="B4" s="212"/>
      <c r="C4" s="211" t="s">
        <v>3</v>
      </c>
      <c r="D4" s="212"/>
    </row>
    <row r="5" ht="24" customHeight="1" spans="1:4">
      <c r="A5" s="211" t="s">
        <v>4</v>
      </c>
      <c r="B5" s="211" t="s">
        <v>5</v>
      </c>
      <c r="C5" s="211" t="s">
        <v>6</v>
      </c>
      <c r="D5" s="211" t="s">
        <v>5</v>
      </c>
    </row>
    <row r="6" ht="17.25" customHeight="1" spans="1:4">
      <c r="A6" s="213" t="s">
        <v>7</v>
      </c>
      <c r="B6" s="152">
        <v>2174745.17</v>
      </c>
      <c r="C6" s="213" t="s">
        <v>8</v>
      </c>
      <c r="D6" s="152"/>
    </row>
    <row r="7" ht="17.25" customHeight="1" spans="1:4">
      <c r="A7" s="213" t="s">
        <v>9</v>
      </c>
      <c r="B7" s="152"/>
      <c r="C7" s="213" t="s">
        <v>10</v>
      </c>
      <c r="D7" s="152"/>
    </row>
    <row r="8" ht="17.25" customHeight="1" spans="1:4">
      <c r="A8" s="213" t="s">
        <v>11</v>
      </c>
      <c r="B8" s="152"/>
      <c r="C8" s="244" t="s">
        <v>12</v>
      </c>
      <c r="D8" s="152"/>
    </row>
    <row r="9" ht="17.25" customHeight="1" spans="1:4">
      <c r="A9" s="213" t="s">
        <v>13</v>
      </c>
      <c r="B9" s="152"/>
      <c r="C9" s="244" t="s">
        <v>14</v>
      </c>
      <c r="D9" s="152"/>
    </row>
    <row r="10" ht="17.25" customHeight="1" spans="1:4">
      <c r="A10" s="213" t="s">
        <v>15</v>
      </c>
      <c r="B10" s="152">
        <v>763.76</v>
      </c>
      <c r="C10" s="244" t="s">
        <v>16</v>
      </c>
      <c r="D10" s="152"/>
    </row>
    <row r="11" ht="17.25" customHeight="1" spans="1:4">
      <c r="A11" s="213" t="s">
        <v>17</v>
      </c>
      <c r="B11" s="152"/>
      <c r="C11" s="244" t="s">
        <v>18</v>
      </c>
      <c r="D11" s="152"/>
    </row>
    <row r="12" ht="17.25" customHeight="1" spans="1:4">
      <c r="A12" s="213" t="s">
        <v>19</v>
      </c>
      <c r="B12" s="152"/>
      <c r="C12" s="65" t="s">
        <v>20</v>
      </c>
      <c r="D12" s="152"/>
    </row>
    <row r="13" ht="17.25" customHeight="1" spans="1:4">
      <c r="A13" s="213" t="s">
        <v>21</v>
      </c>
      <c r="B13" s="152">
        <v>763.76</v>
      </c>
      <c r="C13" s="65" t="s">
        <v>22</v>
      </c>
      <c r="D13" s="152">
        <v>196252.8</v>
      </c>
    </row>
    <row r="14" ht="17.25" customHeight="1" spans="1:4">
      <c r="A14" s="213" t="s">
        <v>23</v>
      </c>
      <c r="B14" s="152"/>
      <c r="C14" s="65" t="s">
        <v>24</v>
      </c>
      <c r="D14" s="152">
        <v>144381.71</v>
      </c>
    </row>
    <row r="15" ht="17.25" customHeight="1" spans="1:4">
      <c r="A15" s="213" t="s">
        <v>25</v>
      </c>
      <c r="B15" s="152"/>
      <c r="C15" s="65" t="s">
        <v>26</v>
      </c>
      <c r="D15" s="152"/>
    </row>
    <row r="16" ht="17.25" customHeight="1" spans="1:4">
      <c r="A16" s="21"/>
      <c r="B16" s="152"/>
      <c r="C16" s="65" t="s">
        <v>27</v>
      </c>
      <c r="D16" s="152"/>
    </row>
    <row r="17" ht="17.25" customHeight="1" spans="1:4">
      <c r="A17" s="214"/>
      <c r="B17" s="152"/>
      <c r="C17" s="65" t="s">
        <v>28</v>
      </c>
      <c r="D17" s="152">
        <v>1656148.82</v>
      </c>
    </row>
    <row r="18" ht="17.25" customHeight="1" spans="1:4">
      <c r="A18" s="214"/>
      <c r="B18" s="152"/>
      <c r="C18" s="65" t="s">
        <v>29</v>
      </c>
      <c r="D18" s="152"/>
    </row>
    <row r="19" ht="17.25" customHeight="1" spans="1:4">
      <c r="A19" s="214"/>
      <c r="B19" s="152"/>
      <c r="C19" s="65" t="s">
        <v>30</v>
      </c>
      <c r="D19" s="152"/>
    </row>
    <row r="20" ht="17.25" customHeight="1" spans="1:4">
      <c r="A20" s="214"/>
      <c r="B20" s="152"/>
      <c r="C20" s="65" t="s">
        <v>31</v>
      </c>
      <c r="D20" s="152"/>
    </row>
    <row r="21" ht="17.25" customHeight="1" spans="1:4">
      <c r="A21" s="214"/>
      <c r="B21" s="152"/>
      <c r="C21" s="65" t="s">
        <v>32</v>
      </c>
      <c r="D21" s="152"/>
    </row>
    <row r="22" ht="17.25" customHeight="1" spans="1:4">
      <c r="A22" s="214"/>
      <c r="B22" s="152"/>
      <c r="C22" s="65" t="s">
        <v>33</v>
      </c>
      <c r="D22" s="152"/>
    </row>
    <row r="23" ht="17.25" customHeight="1" spans="1:4">
      <c r="A23" s="214"/>
      <c r="B23" s="152"/>
      <c r="C23" s="65" t="s">
        <v>34</v>
      </c>
      <c r="D23" s="152"/>
    </row>
    <row r="24" ht="17.25" customHeight="1" spans="1:4">
      <c r="A24" s="214"/>
      <c r="B24" s="152"/>
      <c r="C24" s="65" t="s">
        <v>35</v>
      </c>
      <c r="D24" s="152">
        <v>178725.6</v>
      </c>
    </row>
    <row r="25" ht="17.25" customHeight="1" spans="1:4">
      <c r="A25" s="214"/>
      <c r="B25" s="152"/>
      <c r="C25" s="65" t="s">
        <v>36</v>
      </c>
      <c r="D25" s="152"/>
    </row>
    <row r="26" ht="17.25" customHeight="1" spans="1:4">
      <c r="A26" s="214"/>
      <c r="B26" s="152"/>
      <c r="C26" s="21" t="s">
        <v>37</v>
      </c>
      <c r="D26" s="152"/>
    </row>
    <row r="27" ht="17.25" customHeight="1" spans="1:4">
      <c r="A27" s="214"/>
      <c r="B27" s="152"/>
      <c r="C27" s="65" t="s">
        <v>38</v>
      </c>
      <c r="D27" s="152"/>
    </row>
    <row r="28" ht="16.5" customHeight="1" spans="1:4">
      <c r="A28" s="214"/>
      <c r="B28" s="152"/>
      <c r="C28" s="65" t="s">
        <v>39</v>
      </c>
      <c r="D28" s="152"/>
    </row>
    <row r="29" ht="16.5" customHeight="1" spans="1:4">
      <c r="A29" s="214"/>
      <c r="B29" s="152"/>
      <c r="C29" s="21" t="s">
        <v>40</v>
      </c>
      <c r="D29" s="152"/>
    </row>
    <row r="30" ht="17.25" customHeight="1" spans="1:4">
      <c r="A30" s="214"/>
      <c r="B30" s="152"/>
      <c r="C30" s="21" t="s">
        <v>41</v>
      </c>
      <c r="D30" s="152"/>
    </row>
    <row r="31" ht="17.25" customHeight="1" spans="1:4">
      <c r="A31" s="214"/>
      <c r="B31" s="152"/>
      <c r="C31" s="65" t="s">
        <v>42</v>
      </c>
      <c r="D31" s="152"/>
    </row>
    <row r="32" ht="16.5" customHeight="1" spans="1:4">
      <c r="A32" s="214" t="s">
        <v>43</v>
      </c>
      <c r="B32" s="152">
        <v>2175508.93</v>
      </c>
      <c r="C32" s="214" t="s">
        <v>44</v>
      </c>
      <c r="D32" s="152">
        <v>2175508.93</v>
      </c>
    </row>
    <row r="33" ht="16.5" customHeight="1" spans="1:4">
      <c r="A33" s="21" t="s">
        <v>45</v>
      </c>
      <c r="B33" s="152"/>
      <c r="C33" s="21" t="s">
        <v>46</v>
      </c>
      <c r="D33" s="152"/>
    </row>
    <row r="34" ht="16.5" customHeight="1" spans="1:4">
      <c r="A34" s="65" t="s">
        <v>47</v>
      </c>
      <c r="B34" s="152"/>
      <c r="C34" s="65" t="s">
        <v>47</v>
      </c>
      <c r="D34" s="152"/>
    </row>
    <row r="35" ht="16.5" customHeight="1" spans="1:4">
      <c r="A35" s="65" t="s">
        <v>48</v>
      </c>
      <c r="B35" s="152"/>
      <c r="C35" s="65" t="s">
        <v>49</v>
      </c>
      <c r="D35" s="152"/>
    </row>
    <row r="36" ht="16.5" customHeight="1" spans="1:4">
      <c r="A36" s="215" t="s">
        <v>50</v>
      </c>
      <c r="B36" s="152">
        <v>2175508.93</v>
      </c>
      <c r="C36" s="215" t="s">
        <v>51</v>
      </c>
      <c r="D36" s="152">
        <v>2175508.93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9"/>
  <sheetViews>
    <sheetView showGridLines="0" showZeros="0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4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"单位名称："&amp;"昆明市晋宁区农产品质量安全检测站"</f>
        <v>单位名称：昆明市晋宁区农产品质量安全检测站</v>
      </c>
      <c r="S3" s="79" t="s">
        <v>1</v>
      </c>
    </row>
    <row r="4" ht="21.75" customHeight="1" spans="1:19">
      <c r="A4" s="231" t="s">
        <v>53</v>
      </c>
      <c r="B4" s="232" t="s">
        <v>54</v>
      </c>
      <c r="C4" s="232" t="s">
        <v>55</v>
      </c>
      <c r="D4" s="233" t="s">
        <v>56</v>
      </c>
      <c r="E4" s="233"/>
      <c r="F4" s="233"/>
      <c r="G4" s="233"/>
      <c r="H4" s="233"/>
      <c r="I4" s="179"/>
      <c r="J4" s="233"/>
      <c r="K4" s="233"/>
      <c r="L4" s="233"/>
      <c r="M4" s="233"/>
      <c r="N4" s="239"/>
      <c r="O4" s="233" t="s">
        <v>45</v>
      </c>
      <c r="P4" s="233"/>
      <c r="Q4" s="233"/>
      <c r="R4" s="233"/>
      <c r="S4" s="239"/>
    </row>
    <row r="5" ht="27" customHeight="1" spans="1:19">
      <c r="A5" s="234"/>
      <c r="B5" s="235"/>
      <c r="C5" s="235"/>
      <c r="D5" s="235" t="s">
        <v>57</v>
      </c>
      <c r="E5" s="235" t="s">
        <v>58</v>
      </c>
      <c r="F5" s="235" t="s">
        <v>59</v>
      </c>
      <c r="G5" s="235" t="s">
        <v>60</v>
      </c>
      <c r="H5" s="235" t="s">
        <v>61</v>
      </c>
      <c r="I5" s="240" t="s">
        <v>62</v>
      </c>
      <c r="J5" s="241"/>
      <c r="K5" s="241"/>
      <c r="L5" s="241"/>
      <c r="M5" s="241"/>
      <c r="N5" s="242"/>
      <c r="O5" s="235" t="s">
        <v>57</v>
      </c>
      <c r="P5" s="235" t="s">
        <v>58</v>
      </c>
      <c r="Q5" s="235" t="s">
        <v>59</v>
      </c>
      <c r="R5" s="235" t="s">
        <v>60</v>
      </c>
      <c r="S5" s="235" t="s">
        <v>63</v>
      </c>
    </row>
    <row r="6" ht="30" customHeight="1" spans="1:19">
      <c r="A6" s="236"/>
      <c r="B6" s="153"/>
      <c r="C6" s="164"/>
      <c r="D6" s="164"/>
      <c r="E6" s="164"/>
      <c r="F6" s="164"/>
      <c r="G6" s="164"/>
      <c r="H6" s="164"/>
      <c r="I6" s="99" t="s">
        <v>57</v>
      </c>
      <c r="J6" s="242" t="s">
        <v>64</v>
      </c>
      <c r="K6" s="242" t="s">
        <v>65</v>
      </c>
      <c r="L6" s="242" t="s">
        <v>66</v>
      </c>
      <c r="M6" s="242" t="s">
        <v>67</v>
      </c>
      <c r="N6" s="242" t="s">
        <v>68</v>
      </c>
      <c r="O6" s="243"/>
      <c r="P6" s="243"/>
      <c r="Q6" s="243"/>
      <c r="R6" s="243"/>
      <c r="S6" s="164"/>
    </row>
    <row r="7" ht="15" customHeight="1" spans="1:19">
      <c r="A7" s="237">
        <v>1</v>
      </c>
      <c r="B7" s="237">
        <v>2</v>
      </c>
      <c r="C7" s="237">
        <v>3</v>
      </c>
      <c r="D7" s="237">
        <v>4</v>
      </c>
      <c r="E7" s="237">
        <v>5</v>
      </c>
      <c r="F7" s="237">
        <v>6</v>
      </c>
      <c r="G7" s="237">
        <v>7</v>
      </c>
      <c r="H7" s="237">
        <v>8</v>
      </c>
      <c r="I7" s="99">
        <v>9</v>
      </c>
      <c r="J7" s="237">
        <v>10</v>
      </c>
      <c r="K7" s="237">
        <v>11</v>
      </c>
      <c r="L7" s="237">
        <v>12</v>
      </c>
      <c r="M7" s="237">
        <v>13</v>
      </c>
      <c r="N7" s="237">
        <v>14</v>
      </c>
      <c r="O7" s="237">
        <v>15</v>
      </c>
      <c r="P7" s="237">
        <v>16</v>
      </c>
      <c r="Q7" s="237">
        <v>17</v>
      </c>
      <c r="R7" s="237">
        <v>18</v>
      </c>
      <c r="S7" s="237">
        <v>19</v>
      </c>
    </row>
    <row r="8" ht="18" customHeight="1" spans="1:19">
      <c r="A8" s="32" t="s">
        <v>69</v>
      </c>
      <c r="B8" s="32" t="s">
        <v>70</v>
      </c>
      <c r="C8" s="152">
        <v>2175508.93</v>
      </c>
      <c r="D8" s="152">
        <v>2175508.93</v>
      </c>
      <c r="E8" s="152">
        <v>2174745.17</v>
      </c>
      <c r="F8" s="152"/>
      <c r="G8" s="152"/>
      <c r="H8" s="152"/>
      <c r="I8" s="152">
        <v>763.76</v>
      </c>
      <c r="J8" s="152"/>
      <c r="K8" s="152"/>
      <c r="L8" s="152">
        <v>763.76</v>
      </c>
      <c r="M8" s="152"/>
      <c r="N8" s="152"/>
      <c r="O8" s="152"/>
      <c r="P8" s="152"/>
      <c r="Q8" s="152"/>
      <c r="R8" s="152"/>
      <c r="S8" s="152"/>
    </row>
    <row r="9" ht="18" customHeight="1" spans="1:19">
      <c r="A9" s="82" t="s">
        <v>55</v>
      </c>
      <c r="B9" s="238"/>
      <c r="C9" s="152">
        <v>2175508.93</v>
      </c>
      <c r="D9" s="152">
        <v>2175508.93</v>
      </c>
      <c r="E9" s="152">
        <v>2174745.17</v>
      </c>
      <c r="F9" s="152"/>
      <c r="G9" s="152"/>
      <c r="H9" s="152"/>
      <c r="I9" s="152">
        <v>763.76</v>
      </c>
      <c r="J9" s="152"/>
      <c r="K9" s="152"/>
      <c r="L9" s="152">
        <v>763.76</v>
      </c>
      <c r="M9" s="152"/>
      <c r="N9" s="152"/>
      <c r="O9" s="152"/>
      <c r="P9" s="152"/>
      <c r="Q9" s="152"/>
      <c r="R9" s="152"/>
      <c r="S9" s="152"/>
    </row>
  </sheetData>
  <mergeCells count="20">
    <mergeCell ref="A1:S1"/>
    <mergeCell ref="A2:S2"/>
    <mergeCell ref="A3:B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2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71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"单位名称："&amp;"昆明市晋宁区农产品质量安全检测站"</f>
        <v>单位名称：昆明市晋宁区农产品质量安全检测站</v>
      </c>
      <c r="O3" s="79" t="s">
        <v>1</v>
      </c>
    </row>
    <row r="4" ht="27" customHeight="1" spans="1:15">
      <c r="A4" s="217" t="s">
        <v>72</v>
      </c>
      <c r="B4" s="217" t="s">
        <v>73</v>
      </c>
      <c r="C4" s="217" t="s">
        <v>55</v>
      </c>
      <c r="D4" s="218" t="s">
        <v>58</v>
      </c>
      <c r="E4" s="219"/>
      <c r="F4" s="220"/>
      <c r="G4" s="221" t="s">
        <v>59</v>
      </c>
      <c r="H4" s="221" t="s">
        <v>60</v>
      </c>
      <c r="I4" s="221" t="s">
        <v>74</v>
      </c>
      <c r="J4" s="218" t="s">
        <v>62</v>
      </c>
      <c r="K4" s="219"/>
      <c r="L4" s="219"/>
      <c r="M4" s="219"/>
      <c r="N4" s="228"/>
      <c r="O4" s="229"/>
    </row>
    <row r="5" ht="42" customHeight="1" spans="1:15">
      <c r="A5" s="222"/>
      <c r="B5" s="222"/>
      <c r="C5" s="223"/>
      <c r="D5" s="224" t="s">
        <v>57</v>
      </c>
      <c r="E5" s="224" t="s">
        <v>75</v>
      </c>
      <c r="F5" s="224" t="s">
        <v>76</v>
      </c>
      <c r="G5" s="223"/>
      <c r="H5" s="223"/>
      <c r="I5" s="230"/>
      <c r="J5" s="224" t="s">
        <v>57</v>
      </c>
      <c r="K5" s="211" t="s">
        <v>77</v>
      </c>
      <c r="L5" s="211" t="s">
        <v>78</v>
      </c>
      <c r="M5" s="211" t="s">
        <v>79</v>
      </c>
      <c r="N5" s="211" t="s">
        <v>80</v>
      </c>
      <c r="O5" s="211" t="s">
        <v>81</v>
      </c>
    </row>
    <row r="6" ht="18" customHeight="1" spans="1:15">
      <c r="A6" s="85" t="s">
        <v>82</v>
      </c>
      <c r="B6" s="85" t="s">
        <v>83</v>
      </c>
      <c r="C6" s="85" t="s">
        <v>84</v>
      </c>
      <c r="D6" s="86" t="s">
        <v>85</v>
      </c>
      <c r="E6" s="86" t="s">
        <v>86</v>
      </c>
      <c r="F6" s="86" t="s">
        <v>87</v>
      </c>
      <c r="G6" s="86" t="s">
        <v>88</v>
      </c>
      <c r="H6" s="86" t="s">
        <v>89</v>
      </c>
      <c r="I6" s="86" t="s">
        <v>90</v>
      </c>
      <c r="J6" s="86" t="s">
        <v>91</v>
      </c>
      <c r="K6" s="86" t="s">
        <v>92</v>
      </c>
      <c r="L6" s="86" t="s">
        <v>93</v>
      </c>
      <c r="M6" s="86" t="s">
        <v>94</v>
      </c>
      <c r="N6" s="85" t="s">
        <v>95</v>
      </c>
      <c r="O6" s="86" t="s">
        <v>96</v>
      </c>
    </row>
    <row r="7" ht="21" customHeight="1" spans="1:15">
      <c r="A7" s="87" t="s">
        <v>97</v>
      </c>
      <c r="B7" s="87" t="s">
        <v>98</v>
      </c>
      <c r="C7" s="152">
        <v>196252.8</v>
      </c>
      <c r="D7" s="152">
        <v>196252.8</v>
      </c>
      <c r="E7" s="152">
        <v>196252.8</v>
      </c>
      <c r="F7" s="152"/>
      <c r="G7" s="152"/>
      <c r="H7" s="152"/>
      <c r="I7" s="152"/>
      <c r="J7" s="152"/>
      <c r="K7" s="152"/>
      <c r="L7" s="152"/>
      <c r="M7" s="152"/>
      <c r="N7" s="152"/>
      <c r="O7" s="152"/>
    </row>
    <row r="8" ht="21" customHeight="1" spans="1:15">
      <c r="A8" s="225" t="s">
        <v>99</v>
      </c>
      <c r="B8" s="225" t="s">
        <v>100</v>
      </c>
      <c r="C8" s="152">
        <v>196252.8</v>
      </c>
      <c r="D8" s="152">
        <v>196252.8</v>
      </c>
      <c r="E8" s="152">
        <v>196252.8</v>
      </c>
      <c r="F8" s="152"/>
      <c r="G8" s="152"/>
      <c r="H8" s="152"/>
      <c r="I8" s="152"/>
      <c r="J8" s="152"/>
      <c r="K8" s="152"/>
      <c r="L8" s="152"/>
      <c r="M8" s="152"/>
      <c r="N8" s="152"/>
      <c r="O8" s="152"/>
    </row>
    <row r="9" ht="21" customHeight="1" spans="1:15">
      <c r="A9" s="226" t="s">
        <v>101</v>
      </c>
      <c r="B9" s="226" t="s">
        <v>102</v>
      </c>
      <c r="C9" s="152">
        <v>196252.8</v>
      </c>
      <c r="D9" s="152">
        <v>196252.8</v>
      </c>
      <c r="E9" s="152">
        <v>196252.8</v>
      </c>
      <c r="F9" s="152"/>
      <c r="G9" s="152"/>
      <c r="H9" s="152"/>
      <c r="I9" s="152"/>
      <c r="J9" s="152"/>
      <c r="K9" s="152"/>
      <c r="L9" s="152"/>
      <c r="M9" s="152"/>
      <c r="N9" s="152"/>
      <c r="O9" s="152"/>
    </row>
    <row r="10" ht="21" customHeight="1" spans="1:15">
      <c r="A10" s="87" t="s">
        <v>103</v>
      </c>
      <c r="B10" s="87" t="s">
        <v>104</v>
      </c>
      <c r="C10" s="152">
        <v>144381.71</v>
      </c>
      <c r="D10" s="152">
        <v>144381.71</v>
      </c>
      <c r="E10" s="152">
        <v>144381.71</v>
      </c>
      <c r="F10" s="152"/>
      <c r="G10" s="152"/>
      <c r="H10" s="152"/>
      <c r="I10" s="152"/>
      <c r="J10" s="152"/>
      <c r="K10" s="152"/>
      <c r="L10" s="152"/>
      <c r="M10" s="152"/>
      <c r="N10" s="152"/>
      <c r="O10" s="152"/>
    </row>
    <row r="11" ht="21" customHeight="1" spans="1:15">
      <c r="A11" s="225" t="s">
        <v>105</v>
      </c>
      <c r="B11" s="225" t="s">
        <v>106</v>
      </c>
      <c r="C11" s="152">
        <v>144381.71</v>
      </c>
      <c r="D11" s="152">
        <v>144381.71</v>
      </c>
      <c r="E11" s="152">
        <v>144381.71</v>
      </c>
      <c r="F11" s="152"/>
      <c r="G11" s="152"/>
      <c r="H11" s="152"/>
      <c r="I11" s="152"/>
      <c r="J11" s="152"/>
      <c r="K11" s="152"/>
      <c r="L11" s="152"/>
      <c r="M11" s="152"/>
      <c r="N11" s="152"/>
      <c r="O11" s="152"/>
    </row>
    <row r="12" ht="21" customHeight="1" spans="1:15">
      <c r="A12" s="226" t="s">
        <v>107</v>
      </c>
      <c r="B12" s="226" t="s">
        <v>108</v>
      </c>
      <c r="C12" s="152">
        <v>83248.62</v>
      </c>
      <c r="D12" s="152">
        <v>83248.62</v>
      </c>
      <c r="E12" s="152">
        <v>83248.62</v>
      </c>
      <c r="F12" s="152"/>
      <c r="G12" s="152"/>
      <c r="H12" s="152"/>
      <c r="I12" s="152"/>
      <c r="J12" s="152"/>
      <c r="K12" s="152"/>
      <c r="L12" s="152"/>
      <c r="M12" s="152"/>
      <c r="N12" s="152"/>
      <c r="O12" s="152"/>
    </row>
    <row r="13" ht="21" customHeight="1" spans="1:15">
      <c r="A13" s="226" t="s">
        <v>109</v>
      </c>
      <c r="B13" s="226" t="s">
        <v>110</v>
      </c>
      <c r="C13" s="152">
        <v>52689</v>
      </c>
      <c r="D13" s="152">
        <v>52689</v>
      </c>
      <c r="E13" s="152">
        <v>52689</v>
      </c>
      <c r="F13" s="152"/>
      <c r="G13" s="152"/>
      <c r="H13" s="152"/>
      <c r="I13" s="152"/>
      <c r="J13" s="152"/>
      <c r="K13" s="152"/>
      <c r="L13" s="152"/>
      <c r="M13" s="152"/>
      <c r="N13" s="152"/>
      <c r="O13" s="152"/>
    </row>
    <row r="14" ht="21" customHeight="1" spans="1:15">
      <c r="A14" s="226" t="s">
        <v>111</v>
      </c>
      <c r="B14" s="226" t="s">
        <v>112</v>
      </c>
      <c r="C14" s="152">
        <v>8444.09</v>
      </c>
      <c r="D14" s="152">
        <v>8444.09</v>
      </c>
      <c r="E14" s="152">
        <v>8444.09</v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</row>
    <row r="15" ht="21" customHeight="1" spans="1:15">
      <c r="A15" s="87" t="s">
        <v>113</v>
      </c>
      <c r="B15" s="87" t="s">
        <v>114</v>
      </c>
      <c r="C15" s="152">
        <v>1656148.82</v>
      </c>
      <c r="D15" s="152">
        <v>1655385.06</v>
      </c>
      <c r="E15" s="152">
        <v>1505385.06</v>
      </c>
      <c r="F15" s="152">
        <v>150000</v>
      </c>
      <c r="G15" s="152"/>
      <c r="H15" s="152"/>
      <c r="I15" s="152"/>
      <c r="J15" s="152">
        <v>763.76</v>
      </c>
      <c r="K15" s="152"/>
      <c r="L15" s="152"/>
      <c r="M15" s="152">
        <v>763.76</v>
      </c>
      <c r="N15" s="152"/>
      <c r="O15" s="152"/>
    </row>
    <row r="16" ht="21" customHeight="1" spans="1:15">
      <c r="A16" s="225" t="s">
        <v>115</v>
      </c>
      <c r="B16" s="225" t="s">
        <v>116</v>
      </c>
      <c r="C16" s="152">
        <v>1656148.82</v>
      </c>
      <c r="D16" s="152">
        <v>1655385.06</v>
      </c>
      <c r="E16" s="152">
        <v>1505385.06</v>
      </c>
      <c r="F16" s="152">
        <v>150000</v>
      </c>
      <c r="G16" s="152"/>
      <c r="H16" s="152"/>
      <c r="I16" s="152"/>
      <c r="J16" s="152">
        <v>763.76</v>
      </c>
      <c r="K16" s="152"/>
      <c r="L16" s="152"/>
      <c r="M16" s="152">
        <v>763.76</v>
      </c>
      <c r="N16" s="152"/>
      <c r="O16" s="152"/>
    </row>
    <row r="17" ht="21" customHeight="1" spans="1:15">
      <c r="A17" s="226" t="s">
        <v>117</v>
      </c>
      <c r="B17" s="226" t="s">
        <v>118</v>
      </c>
      <c r="C17" s="152">
        <v>1505385.06</v>
      </c>
      <c r="D17" s="152">
        <v>1505385.06</v>
      </c>
      <c r="E17" s="152">
        <v>1505385.06</v>
      </c>
      <c r="F17" s="152"/>
      <c r="G17" s="152"/>
      <c r="H17" s="152"/>
      <c r="I17" s="152"/>
      <c r="J17" s="152"/>
      <c r="K17" s="152"/>
      <c r="L17" s="152"/>
      <c r="M17" s="152"/>
      <c r="N17" s="152"/>
      <c r="O17" s="152"/>
    </row>
    <row r="18" ht="21" customHeight="1" spans="1:15">
      <c r="A18" s="226" t="s">
        <v>119</v>
      </c>
      <c r="B18" s="226" t="s">
        <v>120</v>
      </c>
      <c r="C18" s="152">
        <v>150763.76</v>
      </c>
      <c r="D18" s="152">
        <v>150000</v>
      </c>
      <c r="E18" s="152"/>
      <c r="F18" s="152">
        <v>150000</v>
      </c>
      <c r="G18" s="152"/>
      <c r="H18" s="152"/>
      <c r="I18" s="152"/>
      <c r="J18" s="152">
        <v>763.76</v>
      </c>
      <c r="K18" s="152"/>
      <c r="L18" s="152"/>
      <c r="M18" s="152">
        <v>763.76</v>
      </c>
      <c r="N18" s="152"/>
      <c r="O18" s="152"/>
    </row>
    <row r="19" ht="21" customHeight="1" spans="1:15">
      <c r="A19" s="87" t="s">
        <v>121</v>
      </c>
      <c r="B19" s="87" t="s">
        <v>122</v>
      </c>
      <c r="C19" s="152">
        <v>178725.6</v>
      </c>
      <c r="D19" s="152">
        <v>178725.6</v>
      </c>
      <c r="E19" s="152">
        <v>178725.6</v>
      </c>
      <c r="F19" s="152"/>
      <c r="G19" s="152"/>
      <c r="H19" s="152"/>
      <c r="I19" s="152"/>
      <c r="J19" s="152"/>
      <c r="K19" s="152"/>
      <c r="L19" s="152"/>
      <c r="M19" s="152"/>
      <c r="N19" s="152"/>
      <c r="O19" s="152"/>
    </row>
    <row r="20" ht="21" customHeight="1" spans="1:15">
      <c r="A20" s="225" t="s">
        <v>123</v>
      </c>
      <c r="B20" s="225" t="s">
        <v>124</v>
      </c>
      <c r="C20" s="152">
        <v>178725.6</v>
      </c>
      <c r="D20" s="152">
        <v>178725.6</v>
      </c>
      <c r="E20" s="152">
        <v>178725.6</v>
      </c>
      <c r="F20" s="152"/>
      <c r="G20" s="152"/>
      <c r="H20" s="152"/>
      <c r="I20" s="152"/>
      <c r="J20" s="152"/>
      <c r="K20" s="152"/>
      <c r="L20" s="152"/>
      <c r="M20" s="152"/>
      <c r="N20" s="152"/>
      <c r="O20" s="152"/>
    </row>
    <row r="21" ht="21" customHeight="1" spans="1:15">
      <c r="A21" s="226" t="s">
        <v>125</v>
      </c>
      <c r="B21" s="226" t="s">
        <v>126</v>
      </c>
      <c r="C21" s="152">
        <v>178725.6</v>
      </c>
      <c r="D21" s="152">
        <v>178725.6</v>
      </c>
      <c r="E21" s="152">
        <v>178725.6</v>
      </c>
      <c r="F21" s="152"/>
      <c r="G21" s="152"/>
      <c r="H21" s="152"/>
      <c r="I21" s="152"/>
      <c r="J21" s="152"/>
      <c r="K21" s="152"/>
      <c r="L21" s="152"/>
      <c r="M21" s="152"/>
      <c r="N21" s="152"/>
      <c r="O21" s="152"/>
    </row>
    <row r="22" ht="21" customHeight="1" spans="1:15">
      <c r="A22" s="227" t="s">
        <v>55</v>
      </c>
      <c r="B22" s="68"/>
      <c r="C22" s="152">
        <v>2175508.93</v>
      </c>
      <c r="D22" s="152">
        <v>2174745.17</v>
      </c>
      <c r="E22" s="152">
        <v>2024745.17</v>
      </c>
      <c r="F22" s="152">
        <v>150000</v>
      </c>
      <c r="G22" s="152"/>
      <c r="H22" s="152"/>
      <c r="I22" s="152"/>
      <c r="J22" s="152">
        <v>763.76</v>
      </c>
      <c r="K22" s="152"/>
      <c r="L22" s="152"/>
      <c r="M22" s="152">
        <v>763.76</v>
      </c>
      <c r="N22" s="152"/>
      <c r="O22" s="152"/>
    </row>
  </sheetData>
  <mergeCells count="12">
    <mergeCell ref="A1:O1"/>
    <mergeCell ref="A2:O2"/>
    <mergeCell ref="A3:B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127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"单位名称："&amp;"昆明市晋宁区农产品质量安全检测站"</f>
        <v>单位名称：昆明市晋宁区农产品质量安全检测站</v>
      </c>
      <c r="B3" s="210"/>
      <c r="D3" s="79" t="s">
        <v>1</v>
      </c>
    </row>
    <row r="4" ht="17.25" customHeight="1" spans="1:4">
      <c r="A4" s="211" t="s">
        <v>2</v>
      </c>
      <c r="B4" s="212"/>
      <c r="C4" s="211" t="s">
        <v>3</v>
      </c>
      <c r="D4" s="212"/>
    </row>
    <row r="5" ht="18.75" customHeight="1" spans="1:4">
      <c r="A5" s="211" t="s">
        <v>4</v>
      </c>
      <c r="B5" s="211" t="s">
        <v>5</v>
      </c>
      <c r="C5" s="211" t="s">
        <v>6</v>
      </c>
      <c r="D5" s="211" t="s">
        <v>5</v>
      </c>
    </row>
    <row r="6" ht="16.5" customHeight="1" spans="1:4">
      <c r="A6" s="213" t="s">
        <v>128</v>
      </c>
      <c r="B6" s="152">
        <v>2174745.17</v>
      </c>
      <c r="C6" s="213" t="s">
        <v>129</v>
      </c>
      <c r="D6" s="152">
        <v>2174745.17</v>
      </c>
    </row>
    <row r="7" ht="16.5" customHeight="1" spans="1:4">
      <c r="A7" s="213" t="s">
        <v>130</v>
      </c>
      <c r="B7" s="152">
        <v>2174745.17</v>
      </c>
      <c r="C7" s="213" t="s">
        <v>131</v>
      </c>
      <c r="D7" s="152"/>
    </row>
    <row r="8" ht="16.5" customHeight="1" spans="1:4">
      <c r="A8" s="213" t="s">
        <v>132</v>
      </c>
      <c r="B8" s="152"/>
      <c r="C8" s="213" t="s">
        <v>133</v>
      </c>
      <c r="D8" s="152"/>
    </row>
    <row r="9" ht="16.5" customHeight="1" spans="1:4">
      <c r="A9" s="213" t="s">
        <v>134</v>
      </c>
      <c r="B9" s="152"/>
      <c r="C9" s="213" t="s">
        <v>135</v>
      </c>
      <c r="D9" s="152"/>
    </row>
    <row r="10" ht="16.5" customHeight="1" spans="1:4">
      <c r="A10" s="213" t="s">
        <v>136</v>
      </c>
      <c r="B10" s="152"/>
      <c r="C10" s="213" t="s">
        <v>137</v>
      </c>
      <c r="D10" s="152"/>
    </row>
    <row r="11" ht="16.5" customHeight="1" spans="1:4">
      <c r="A11" s="213" t="s">
        <v>130</v>
      </c>
      <c r="B11" s="152"/>
      <c r="C11" s="213" t="s">
        <v>138</v>
      </c>
      <c r="D11" s="152"/>
    </row>
    <row r="12" ht="16.5" customHeight="1" spans="1:4">
      <c r="A12" s="21" t="s">
        <v>132</v>
      </c>
      <c r="B12" s="152"/>
      <c r="C12" s="98" t="s">
        <v>139</v>
      </c>
      <c r="D12" s="152"/>
    </row>
    <row r="13" ht="16.5" customHeight="1" spans="1:4">
      <c r="A13" s="21" t="s">
        <v>134</v>
      </c>
      <c r="B13" s="152"/>
      <c r="C13" s="98" t="s">
        <v>140</v>
      </c>
      <c r="D13" s="152"/>
    </row>
    <row r="14" ht="16.5" customHeight="1" spans="1:4">
      <c r="A14" s="214"/>
      <c r="B14" s="152"/>
      <c r="C14" s="98" t="s">
        <v>141</v>
      </c>
      <c r="D14" s="152">
        <v>196252.8</v>
      </c>
    </row>
    <row r="15" ht="16.5" customHeight="1" spans="1:4">
      <c r="A15" s="214"/>
      <c r="B15" s="152"/>
      <c r="C15" s="98" t="s">
        <v>142</v>
      </c>
      <c r="D15" s="152">
        <v>144381.71</v>
      </c>
    </row>
    <row r="16" ht="16.5" customHeight="1" spans="1:4">
      <c r="A16" s="214"/>
      <c r="B16" s="152"/>
      <c r="C16" s="98" t="s">
        <v>143</v>
      </c>
      <c r="D16" s="152"/>
    </row>
    <row r="17" ht="16.5" customHeight="1" spans="1:4">
      <c r="A17" s="214"/>
      <c r="B17" s="152"/>
      <c r="C17" s="98" t="s">
        <v>144</v>
      </c>
      <c r="D17" s="152"/>
    </row>
    <row r="18" ht="16.5" customHeight="1" spans="1:4">
      <c r="A18" s="214"/>
      <c r="B18" s="152"/>
      <c r="C18" s="98" t="s">
        <v>145</v>
      </c>
      <c r="D18" s="152">
        <v>1655385.06</v>
      </c>
    </row>
    <row r="19" ht="16.5" customHeight="1" spans="1:4">
      <c r="A19" s="214"/>
      <c r="B19" s="152"/>
      <c r="C19" s="98" t="s">
        <v>146</v>
      </c>
      <c r="D19" s="152"/>
    </row>
    <row r="20" ht="16.5" customHeight="1" spans="1:4">
      <c r="A20" s="214"/>
      <c r="B20" s="152"/>
      <c r="C20" s="98" t="s">
        <v>147</v>
      </c>
      <c r="D20" s="152"/>
    </row>
    <row r="21" ht="16.5" customHeight="1" spans="1:4">
      <c r="A21" s="214"/>
      <c r="B21" s="152"/>
      <c r="C21" s="98" t="s">
        <v>148</v>
      </c>
      <c r="D21" s="152"/>
    </row>
    <row r="22" ht="16.5" customHeight="1" spans="1:4">
      <c r="A22" s="214"/>
      <c r="B22" s="152"/>
      <c r="C22" s="98" t="s">
        <v>149</v>
      </c>
      <c r="D22" s="152"/>
    </row>
    <row r="23" ht="16.5" customHeight="1" spans="1:4">
      <c r="A23" s="214"/>
      <c r="B23" s="152"/>
      <c r="C23" s="98" t="s">
        <v>150</v>
      </c>
      <c r="D23" s="152"/>
    </row>
    <row r="24" ht="16.5" customHeight="1" spans="1:4">
      <c r="A24" s="214"/>
      <c r="B24" s="152"/>
      <c r="C24" s="98" t="s">
        <v>151</v>
      </c>
      <c r="D24" s="152"/>
    </row>
    <row r="25" ht="16.5" customHeight="1" spans="1:4">
      <c r="A25" s="214"/>
      <c r="B25" s="152"/>
      <c r="C25" s="98" t="s">
        <v>152</v>
      </c>
      <c r="D25" s="152">
        <v>178725.6</v>
      </c>
    </row>
    <row r="26" ht="16.5" customHeight="1" spans="1:4">
      <c r="A26" s="214"/>
      <c r="B26" s="152"/>
      <c r="C26" s="98" t="s">
        <v>153</v>
      </c>
      <c r="D26" s="152"/>
    </row>
    <row r="27" ht="16.5" customHeight="1" spans="1:4">
      <c r="A27" s="214"/>
      <c r="B27" s="152"/>
      <c r="C27" s="98" t="s">
        <v>154</v>
      </c>
      <c r="D27" s="152"/>
    </row>
    <row r="28" ht="16.5" customHeight="1" spans="1:4">
      <c r="A28" s="214"/>
      <c r="B28" s="152"/>
      <c r="C28" s="98" t="s">
        <v>155</v>
      </c>
      <c r="D28" s="152"/>
    </row>
    <row r="29" ht="16.5" customHeight="1" spans="1:4">
      <c r="A29" s="214"/>
      <c r="B29" s="152"/>
      <c r="C29" s="98" t="s">
        <v>156</v>
      </c>
      <c r="D29" s="152"/>
    </row>
    <row r="30" ht="16.5" customHeight="1" spans="1:4">
      <c r="A30" s="214"/>
      <c r="B30" s="152"/>
      <c r="C30" s="98" t="s">
        <v>157</v>
      </c>
      <c r="D30" s="152"/>
    </row>
    <row r="31" ht="16.5" customHeight="1" spans="1:4">
      <c r="A31" s="214"/>
      <c r="B31" s="152"/>
      <c r="C31" s="21" t="s">
        <v>158</v>
      </c>
      <c r="D31" s="152"/>
    </row>
    <row r="32" ht="16.5" customHeight="1" spans="1:4">
      <c r="A32" s="214"/>
      <c r="B32" s="152"/>
      <c r="C32" s="21" t="s">
        <v>159</v>
      </c>
      <c r="D32" s="152"/>
    </row>
    <row r="33" ht="16.5" customHeight="1" spans="1:4">
      <c r="A33" s="214"/>
      <c r="B33" s="152"/>
      <c r="C33" s="18" t="s">
        <v>160</v>
      </c>
      <c r="D33" s="152"/>
    </row>
    <row r="34" ht="15" customHeight="1" spans="1:4">
      <c r="A34" s="215" t="s">
        <v>50</v>
      </c>
      <c r="B34" s="216">
        <v>2174745.17</v>
      </c>
      <c r="C34" s="215" t="s">
        <v>51</v>
      </c>
      <c r="D34" s="216">
        <v>2174745.17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83"/>
      <c r="F1" s="203"/>
      <c r="G1" s="188" t="s">
        <v>161</v>
      </c>
    </row>
    <row r="2" ht="41.25" customHeight="1" spans="1:7">
      <c r="A2" s="173" t="str">
        <f>"2025"&amp;"年一般公共预算支出预算表（按功能科目分类）"</f>
        <v>2025年一般公共预算支出预算表（按功能科目分类）</v>
      </c>
      <c r="B2" s="173"/>
      <c r="C2" s="173"/>
      <c r="D2" s="173"/>
      <c r="E2" s="173"/>
      <c r="F2" s="173"/>
      <c r="G2" s="173"/>
    </row>
    <row r="3" ht="18" customHeight="1" spans="1:7">
      <c r="A3" s="43" t="str">
        <f>"单位名称："&amp;"昆明市晋宁区农产品质量安全检测站"</f>
        <v>单位名称：昆明市晋宁区农产品质量安全检测站</v>
      </c>
      <c r="F3" s="170"/>
      <c r="G3" s="188" t="s">
        <v>1</v>
      </c>
    </row>
    <row r="4" ht="20.25" customHeight="1" spans="1:7">
      <c r="A4" s="204" t="s">
        <v>162</v>
      </c>
      <c r="B4" s="205"/>
      <c r="C4" s="174" t="s">
        <v>55</v>
      </c>
      <c r="D4" s="195" t="s">
        <v>75</v>
      </c>
      <c r="E4" s="13"/>
      <c r="F4" s="35"/>
      <c r="G4" s="185" t="s">
        <v>76</v>
      </c>
    </row>
    <row r="5" ht="20.25" customHeight="1" spans="1:7">
      <c r="A5" s="206" t="s">
        <v>72</v>
      </c>
      <c r="B5" s="206" t="s">
        <v>73</v>
      </c>
      <c r="C5" s="54"/>
      <c r="D5" s="14" t="s">
        <v>57</v>
      </c>
      <c r="E5" s="14" t="s">
        <v>163</v>
      </c>
      <c r="F5" s="14" t="s">
        <v>164</v>
      </c>
      <c r="G5" s="187"/>
    </row>
    <row r="6" ht="15" customHeight="1" spans="1:7">
      <c r="A6" s="20" t="s">
        <v>82</v>
      </c>
      <c r="B6" s="20" t="s">
        <v>83</v>
      </c>
      <c r="C6" s="20" t="s">
        <v>84</v>
      </c>
      <c r="D6" s="20" t="s">
        <v>85</v>
      </c>
      <c r="E6" s="20" t="s">
        <v>86</v>
      </c>
      <c r="F6" s="20" t="s">
        <v>87</v>
      </c>
      <c r="G6" s="20" t="s">
        <v>88</v>
      </c>
    </row>
    <row r="7" ht="18" customHeight="1" spans="1:7">
      <c r="A7" s="18" t="s">
        <v>97</v>
      </c>
      <c r="B7" s="18" t="s">
        <v>98</v>
      </c>
      <c r="C7" s="152">
        <v>196252.8</v>
      </c>
      <c r="D7" s="152">
        <v>196252.8</v>
      </c>
      <c r="E7" s="152">
        <v>196252.8</v>
      </c>
      <c r="F7" s="152"/>
      <c r="G7" s="152"/>
    </row>
    <row r="8" ht="18" customHeight="1" spans="1:7">
      <c r="A8" s="182" t="s">
        <v>99</v>
      </c>
      <c r="B8" s="182" t="s">
        <v>100</v>
      </c>
      <c r="C8" s="152">
        <v>196252.8</v>
      </c>
      <c r="D8" s="152">
        <v>196252.8</v>
      </c>
      <c r="E8" s="152">
        <v>196252.8</v>
      </c>
      <c r="F8" s="152"/>
      <c r="G8" s="152"/>
    </row>
    <row r="9" ht="18" customHeight="1" spans="1:7">
      <c r="A9" s="207" t="s">
        <v>101</v>
      </c>
      <c r="B9" s="207" t="s">
        <v>102</v>
      </c>
      <c r="C9" s="152">
        <v>196252.8</v>
      </c>
      <c r="D9" s="152">
        <v>196252.8</v>
      </c>
      <c r="E9" s="152">
        <v>196252.8</v>
      </c>
      <c r="F9" s="152"/>
      <c r="G9" s="152"/>
    </row>
    <row r="10" ht="18" customHeight="1" spans="1:7">
      <c r="A10" s="18" t="s">
        <v>103</v>
      </c>
      <c r="B10" s="18" t="s">
        <v>104</v>
      </c>
      <c r="C10" s="152">
        <v>144381.71</v>
      </c>
      <c r="D10" s="152">
        <v>144381.71</v>
      </c>
      <c r="E10" s="152">
        <v>144381.71</v>
      </c>
      <c r="F10" s="152"/>
      <c r="G10" s="152"/>
    </row>
    <row r="11" ht="18" customHeight="1" spans="1:7">
      <c r="A11" s="182" t="s">
        <v>105</v>
      </c>
      <c r="B11" s="182" t="s">
        <v>106</v>
      </c>
      <c r="C11" s="152">
        <v>144381.71</v>
      </c>
      <c r="D11" s="152">
        <v>144381.71</v>
      </c>
      <c r="E11" s="152">
        <v>144381.71</v>
      </c>
      <c r="F11" s="152"/>
      <c r="G11" s="152"/>
    </row>
    <row r="12" ht="18" customHeight="1" spans="1:7">
      <c r="A12" s="207" t="s">
        <v>107</v>
      </c>
      <c r="B12" s="207" t="s">
        <v>108</v>
      </c>
      <c r="C12" s="152">
        <v>83248.62</v>
      </c>
      <c r="D12" s="152">
        <v>83248.62</v>
      </c>
      <c r="E12" s="152">
        <v>83248.62</v>
      </c>
      <c r="F12" s="152"/>
      <c r="G12" s="152"/>
    </row>
    <row r="13" ht="18" customHeight="1" spans="1:7">
      <c r="A13" s="207" t="s">
        <v>109</v>
      </c>
      <c r="B13" s="207" t="s">
        <v>110</v>
      </c>
      <c r="C13" s="152">
        <v>52689</v>
      </c>
      <c r="D13" s="152">
        <v>52689</v>
      </c>
      <c r="E13" s="152">
        <v>52689</v>
      </c>
      <c r="F13" s="152"/>
      <c r="G13" s="152"/>
    </row>
    <row r="14" ht="18" customHeight="1" spans="1:7">
      <c r="A14" s="207" t="s">
        <v>111</v>
      </c>
      <c r="B14" s="207" t="s">
        <v>112</v>
      </c>
      <c r="C14" s="152">
        <v>8444.09</v>
      </c>
      <c r="D14" s="152">
        <v>8444.09</v>
      </c>
      <c r="E14" s="152">
        <v>8444.09</v>
      </c>
      <c r="F14" s="152"/>
      <c r="G14" s="152"/>
    </row>
    <row r="15" ht="18" customHeight="1" spans="1:7">
      <c r="A15" s="18" t="s">
        <v>113</v>
      </c>
      <c r="B15" s="18" t="s">
        <v>114</v>
      </c>
      <c r="C15" s="152">
        <v>1655385.06</v>
      </c>
      <c r="D15" s="152">
        <v>1505385.06</v>
      </c>
      <c r="E15" s="152">
        <v>1349897.46</v>
      </c>
      <c r="F15" s="152">
        <v>155487.6</v>
      </c>
      <c r="G15" s="152">
        <v>150000</v>
      </c>
    </row>
    <row r="16" ht="18" customHeight="1" spans="1:7">
      <c r="A16" s="182" t="s">
        <v>115</v>
      </c>
      <c r="B16" s="182" t="s">
        <v>116</v>
      </c>
      <c r="C16" s="152">
        <v>1655385.06</v>
      </c>
      <c r="D16" s="152">
        <v>1505385.06</v>
      </c>
      <c r="E16" s="152">
        <v>1349897.46</v>
      </c>
      <c r="F16" s="152">
        <v>155487.6</v>
      </c>
      <c r="G16" s="152">
        <v>150000</v>
      </c>
    </row>
    <row r="17" ht="18" customHeight="1" spans="1:7">
      <c r="A17" s="207" t="s">
        <v>117</v>
      </c>
      <c r="B17" s="207" t="s">
        <v>118</v>
      </c>
      <c r="C17" s="152">
        <v>1505385.06</v>
      </c>
      <c r="D17" s="152">
        <v>1505385.06</v>
      </c>
      <c r="E17" s="152">
        <v>1349897.46</v>
      </c>
      <c r="F17" s="152">
        <v>155487.6</v>
      </c>
      <c r="G17" s="152"/>
    </row>
    <row r="18" ht="18" customHeight="1" spans="1:7">
      <c r="A18" s="207" t="s">
        <v>119</v>
      </c>
      <c r="B18" s="207" t="s">
        <v>120</v>
      </c>
      <c r="C18" s="152">
        <v>150000</v>
      </c>
      <c r="D18" s="152"/>
      <c r="E18" s="152"/>
      <c r="F18" s="152"/>
      <c r="G18" s="152">
        <v>150000</v>
      </c>
    </row>
    <row r="19" ht="18" customHeight="1" spans="1:7">
      <c r="A19" s="18" t="s">
        <v>121</v>
      </c>
      <c r="B19" s="18" t="s">
        <v>122</v>
      </c>
      <c r="C19" s="152">
        <v>178725.6</v>
      </c>
      <c r="D19" s="152">
        <v>178725.6</v>
      </c>
      <c r="E19" s="152">
        <v>178725.6</v>
      </c>
      <c r="F19" s="152"/>
      <c r="G19" s="152"/>
    </row>
    <row r="20" ht="18" customHeight="1" spans="1:7">
      <c r="A20" s="182" t="s">
        <v>123</v>
      </c>
      <c r="B20" s="182" t="s">
        <v>124</v>
      </c>
      <c r="C20" s="152">
        <v>178725.6</v>
      </c>
      <c r="D20" s="152">
        <v>178725.6</v>
      </c>
      <c r="E20" s="152">
        <v>178725.6</v>
      </c>
      <c r="F20" s="152"/>
      <c r="G20" s="152"/>
    </row>
    <row r="21" ht="18" customHeight="1" spans="1:7">
      <c r="A21" s="207" t="s">
        <v>125</v>
      </c>
      <c r="B21" s="207" t="s">
        <v>126</v>
      </c>
      <c r="C21" s="152">
        <v>178725.6</v>
      </c>
      <c r="D21" s="152">
        <v>178725.6</v>
      </c>
      <c r="E21" s="152">
        <v>178725.6</v>
      </c>
      <c r="F21" s="152"/>
      <c r="G21" s="152"/>
    </row>
    <row r="22" ht="18" customHeight="1" spans="1:7">
      <c r="A22" s="208" t="s">
        <v>165</v>
      </c>
      <c r="B22" s="209" t="s">
        <v>165</v>
      </c>
      <c r="C22" s="152">
        <v>2174745.17</v>
      </c>
      <c r="D22" s="152">
        <v>2024745.17</v>
      </c>
      <c r="E22" s="152">
        <v>1869257.57</v>
      </c>
      <c r="F22" s="152">
        <v>155487.6</v>
      </c>
      <c r="G22" s="152">
        <v>150000</v>
      </c>
    </row>
  </sheetData>
  <mergeCells count="6">
    <mergeCell ref="A2:G2"/>
    <mergeCell ref="A4:B4"/>
    <mergeCell ref="D4:F4"/>
    <mergeCell ref="A22:B22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99" t="s">
        <v>166</v>
      </c>
    </row>
    <row r="2" ht="41.25" customHeight="1" spans="1:6">
      <c r="A2" s="200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60" t="str">
        <f>"单位名称："&amp;"昆明市晋宁区农产品质量安全检测站"</f>
        <v>单位名称：昆明市晋宁区农产品质量安全检测站</v>
      </c>
      <c r="B3" s="201"/>
      <c r="D3" s="76"/>
      <c r="E3" s="75"/>
      <c r="F3" s="94" t="s">
        <v>1</v>
      </c>
    </row>
    <row r="4" ht="27" customHeight="1" spans="1:6">
      <c r="A4" s="80" t="s">
        <v>167</v>
      </c>
      <c r="B4" s="80" t="s">
        <v>168</v>
      </c>
      <c r="C4" s="82" t="s">
        <v>169</v>
      </c>
      <c r="D4" s="80"/>
      <c r="E4" s="81"/>
      <c r="F4" s="80" t="s">
        <v>170</v>
      </c>
    </row>
    <row r="5" ht="28.5" customHeight="1" spans="1:6">
      <c r="A5" s="202"/>
      <c r="B5" s="84"/>
      <c r="C5" s="81" t="s">
        <v>57</v>
      </c>
      <c r="D5" s="81" t="s">
        <v>171</v>
      </c>
      <c r="E5" s="81" t="s">
        <v>172</v>
      </c>
      <c r="F5" s="83"/>
    </row>
    <row r="6" ht="17.25" customHeight="1" spans="1:6">
      <c r="A6" s="86" t="s">
        <v>82</v>
      </c>
      <c r="B6" s="86" t="s">
        <v>83</v>
      </c>
      <c r="C6" s="86" t="s">
        <v>84</v>
      </c>
      <c r="D6" s="86" t="s">
        <v>85</v>
      </c>
      <c r="E6" s="86" t="s">
        <v>86</v>
      </c>
      <c r="F6" s="86" t="s">
        <v>87</v>
      </c>
    </row>
    <row r="7" ht="17.25" customHeight="1" spans="1:6">
      <c r="A7" s="152">
        <v>30000</v>
      </c>
      <c r="B7" s="152"/>
      <c r="C7" s="152">
        <v>20000</v>
      </c>
      <c r="D7" s="152"/>
      <c r="E7" s="152">
        <v>20000</v>
      </c>
      <c r="F7" s="152">
        <v>10000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G17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83"/>
      <c r="C1" s="189"/>
      <c r="E1" s="190"/>
      <c r="F1" s="190"/>
      <c r="G1" s="190"/>
      <c r="H1" s="190"/>
      <c r="I1" s="127"/>
      <c r="J1" s="127"/>
      <c r="K1" s="127"/>
      <c r="L1" s="127"/>
      <c r="M1" s="127"/>
      <c r="N1" s="127"/>
      <c r="R1" s="127"/>
      <c r="V1" s="189"/>
      <c r="X1" s="41" t="s">
        <v>173</v>
      </c>
    </row>
    <row r="2" ht="45.75" customHeight="1" spans="1:24">
      <c r="A2" s="96" t="str">
        <f>"2025"&amp;"年部门基本支出预算表"</f>
        <v>2025年部门基本支出预算表</v>
      </c>
      <c r="B2" s="42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2"/>
      <c r="P2" s="42"/>
      <c r="Q2" s="42"/>
      <c r="R2" s="96"/>
      <c r="S2" s="96"/>
      <c r="T2" s="96"/>
      <c r="U2" s="96"/>
      <c r="V2" s="96"/>
      <c r="W2" s="96"/>
      <c r="X2" s="96"/>
    </row>
    <row r="3" ht="18.75" customHeight="1" spans="1:24">
      <c r="A3" s="43" t="str">
        <f>"单位名称："&amp;"昆明市晋宁区农产品质量安全检测站"</f>
        <v>单位名称：昆明市晋宁区农产品质量安全检测站</v>
      </c>
      <c r="B3" s="44"/>
      <c r="C3" s="191"/>
      <c r="D3" s="191"/>
      <c r="E3" s="191"/>
      <c r="F3" s="191"/>
      <c r="G3" s="191"/>
      <c r="H3" s="191"/>
      <c r="I3" s="131"/>
      <c r="J3" s="131"/>
      <c r="K3" s="131"/>
      <c r="L3" s="131"/>
      <c r="M3" s="131"/>
      <c r="N3" s="131"/>
      <c r="O3" s="45"/>
      <c r="P3" s="45"/>
      <c r="Q3" s="45"/>
      <c r="R3" s="131"/>
      <c r="V3" s="189"/>
      <c r="X3" s="41" t="s">
        <v>1</v>
      </c>
    </row>
    <row r="4" ht="18" customHeight="1" spans="1:24">
      <c r="A4" s="47" t="s">
        <v>174</v>
      </c>
      <c r="B4" s="47" t="s">
        <v>175</v>
      </c>
      <c r="C4" s="47" t="s">
        <v>176</v>
      </c>
      <c r="D4" s="47" t="s">
        <v>177</v>
      </c>
      <c r="E4" s="47" t="s">
        <v>178</v>
      </c>
      <c r="F4" s="47" t="s">
        <v>179</v>
      </c>
      <c r="G4" s="47" t="s">
        <v>180</v>
      </c>
      <c r="H4" s="47" t="s">
        <v>181</v>
      </c>
      <c r="I4" s="195" t="s">
        <v>182</v>
      </c>
      <c r="J4" s="156" t="s">
        <v>182</v>
      </c>
      <c r="K4" s="156"/>
      <c r="L4" s="156"/>
      <c r="M4" s="156"/>
      <c r="N4" s="156"/>
      <c r="O4" s="13"/>
      <c r="P4" s="13"/>
      <c r="Q4" s="13"/>
      <c r="R4" s="148" t="s">
        <v>61</v>
      </c>
      <c r="S4" s="156" t="s">
        <v>62</v>
      </c>
      <c r="T4" s="156"/>
      <c r="U4" s="156"/>
      <c r="V4" s="156"/>
      <c r="W4" s="156"/>
      <c r="X4" s="157"/>
    </row>
    <row r="5" ht="18" customHeight="1" spans="1:24">
      <c r="A5" s="49"/>
      <c r="B5" s="63"/>
      <c r="C5" s="176"/>
      <c r="D5" s="49"/>
      <c r="E5" s="49"/>
      <c r="F5" s="49"/>
      <c r="G5" s="49"/>
      <c r="H5" s="49"/>
      <c r="I5" s="174" t="s">
        <v>183</v>
      </c>
      <c r="J5" s="195" t="s">
        <v>58</v>
      </c>
      <c r="K5" s="156"/>
      <c r="L5" s="156"/>
      <c r="M5" s="156"/>
      <c r="N5" s="157"/>
      <c r="O5" s="12" t="s">
        <v>184</v>
      </c>
      <c r="P5" s="13"/>
      <c r="Q5" s="35"/>
      <c r="R5" s="47" t="s">
        <v>61</v>
      </c>
      <c r="S5" s="195" t="s">
        <v>62</v>
      </c>
      <c r="T5" s="148" t="s">
        <v>64</v>
      </c>
      <c r="U5" s="156" t="s">
        <v>62</v>
      </c>
      <c r="V5" s="148" t="s">
        <v>66</v>
      </c>
      <c r="W5" s="148" t="s">
        <v>67</v>
      </c>
      <c r="X5" s="198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96" t="s">
        <v>185</v>
      </c>
      <c r="K6" s="47" t="s">
        <v>186</v>
      </c>
      <c r="L6" s="47" t="s">
        <v>187</v>
      </c>
      <c r="M6" s="47" t="s">
        <v>188</v>
      </c>
      <c r="N6" s="47" t="s">
        <v>189</v>
      </c>
      <c r="O6" s="47" t="s">
        <v>58</v>
      </c>
      <c r="P6" s="47" t="s">
        <v>59</v>
      </c>
      <c r="Q6" s="47" t="s">
        <v>60</v>
      </c>
      <c r="R6" s="63"/>
      <c r="S6" s="47" t="s">
        <v>57</v>
      </c>
      <c r="T6" s="47" t="s">
        <v>64</v>
      </c>
      <c r="U6" s="47" t="s">
        <v>190</v>
      </c>
      <c r="V6" s="47" t="s">
        <v>66</v>
      </c>
      <c r="W6" s="47" t="s">
        <v>67</v>
      </c>
      <c r="X6" s="47" t="s">
        <v>68</v>
      </c>
    </row>
    <row r="7" ht="37.5" customHeight="1" spans="1:24">
      <c r="A7" s="192"/>
      <c r="B7" s="54"/>
      <c r="C7" s="192"/>
      <c r="D7" s="192"/>
      <c r="E7" s="192"/>
      <c r="F7" s="192"/>
      <c r="G7" s="192"/>
      <c r="H7" s="192"/>
      <c r="I7" s="192"/>
      <c r="J7" s="197" t="s">
        <v>57</v>
      </c>
      <c r="K7" s="52" t="s">
        <v>191</v>
      </c>
      <c r="L7" s="52" t="s">
        <v>187</v>
      </c>
      <c r="M7" s="52" t="s">
        <v>188</v>
      </c>
      <c r="N7" s="52" t="s">
        <v>189</v>
      </c>
      <c r="O7" s="52" t="s">
        <v>187</v>
      </c>
      <c r="P7" s="52" t="s">
        <v>188</v>
      </c>
      <c r="Q7" s="52" t="s">
        <v>189</v>
      </c>
      <c r="R7" s="52" t="s">
        <v>61</v>
      </c>
      <c r="S7" s="52" t="s">
        <v>57</v>
      </c>
      <c r="T7" s="52" t="s">
        <v>64</v>
      </c>
      <c r="U7" s="52" t="s">
        <v>190</v>
      </c>
      <c r="V7" s="52" t="s">
        <v>66</v>
      </c>
      <c r="W7" s="52" t="s">
        <v>67</v>
      </c>
      <c r="X7" s="52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192</v>
      </c>
      <c r="B9" s="21" t="s">
        <v>70</v>
      </c>
      <c r="C9" s="21" t="s">
        <v>193</v>
      </c>
      <c r="D9" s="21" t="s">
        <v>194</v>
      </c>
      <c r="E9" s="21" t="s">
        <v>117</v>
      </c>
      <c r="F9" s="21" t="s">
        <v>118</v>
      </c>
      <c r="G9" s="21" t="s">
        <v>195</v>
      </c>
      <c r="H9" s="21" t="s">
        <v>196</v>
      </c>
      <c r="I9" s="152">
        <v>548892</v>
      </c>
      <c r="J9" s="152">
        <v>548892</v>
      </c>
      <c r="K9" s="152"/>
      <c r="L9" s="152"/>
      <c r="M9" s="152">
        <v>548892</v>
      </c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</row>
    <row r="10" ht="20.25" customHeight="1" spans="1:24">
      <c r="A10" s="21" t="s">
        <v>192</v>
      </c>
      <c r="B10" s="21" t="s">
        <v>70</v>
      </c>
      <c r="C10" s="21" t="s">
        <v>193</v>
      </c>
      <c r="D10" s="21" t="s">
        <v>194</v>
      </c>
      <c r="E10" s="21" t="s">
        <v>117</v>
      </c>
      <c r="F10" s="21" t="s">
        <v>118</v>
      </c>
      <c r="G10" s="21" t="s">
        <v>197</v>
      </c>
      <c r="H10" s="21" t="s">
        <v>198</v>
      </c>
      <c r="I10" s="152">
        <v>33240</v>
      </c>
      <c r="J10" s="152">
        <v>33240</v>
      </c>
      <c r="K10" s="58"/>
      <c r="L10" s="58"/>
      <c r="M10" s="152">
        <v>33240</v>
      </c>
      <c r="N10" s="58"/>
      <c r="O10" s="152"/>
      <c r="P10" s="152"/>
      <c r="Q10" s="152"/>
      <c r="R10" s="152"/>
      <c r="S10" s="152"/>
      <c r="T10" s="152"/>
      <c r="U10" s="152"/>
      <c r="V10" s="152"/>
      <c r="W10" s="152"/>
      <c r="X10" s="152"/>
    </row>
    <row r="11" ht="20.25" customHeight="1" spans="1:24">
      <c r="A11" s="21" t="s">
        <v>192</v>
      </c>
      <c r="B11" s="21" t="s">
        <v>70</v>
      </c>
      <c r="C11" s="21" t="s">
        <v>193</v>
      </c>
      <c r="D11" s="21" t="s">
        <v>194</v>
      </c>
      <c r="E11" s="21" t="s">
        <v>117</v>
      </c>
      <c r="F11" s="21" t="s">
        <v>118</v>
      </c>
      <c r="G11" s="21" t="s">
        <v>199</v>
      </c>
      <c r="H11" s="21" t="s">
        <v>200</v>
      </c>
      <c r="I11" s="152">
        <v>45741</v>
      </c>
      <c r="J11" s="152">
        <v>45741</v>
      </c>
      <c r="K11" s="58"/>
      <c r="L11" s="58"/>
      <c r="M11" s="152">
        <v>45741</v>
      </c>
      <c r="N11" s="58"/>
      <c r="O11" s="152"/>
      <c r="P11" s="152"/>
      <c r="Q11" s="152"/>
      <c r="R11" s="152"/>
      <c r="S11" s="152"/>
      <c r="T11" s="152"/>
      <c r="U11" s="152"/>
      <c r="V11" s="152"/>
      <c r="W11" s="152"/>
      <c r="X11" s="152"/>
    </row>
    <row r="12" ht="20.25" customHeight="1" spans="1:24">
      <c r="A12" s="21" t="s">
        <v>192</v>
      </c>
      <c r="B12" s="21" t="s">
        <v>70</v>
      </c>
      <c r="C12" s="21" t="s">
        <v>193</v>
      </c>
      <c r="D12" s="21" t="s">
        <v>194</v>
      </c>
      <c r="E12" s="21" t="s">
        <v>117</v>
      </c>
      <c r="F12" s="21" t="s">
        <v>118</v>
      </c>
      <c r="G12" s="21" t="s">
        <v>201</v>
      </c>
      <c r="H12" s="21" t="s">
        <v>202</v>
      </c>
      <c r="I12" s="152">
        <v>187968</v>
      </c>
      <c r="J12" s="152">
        <v>187968</v>
      </c>
      <c r="K12" s="58"/>
      <c r="L12" s="58"/>
      <c r="M12" s="152">
        <v>187968</v>
      </c>
      <c r="N12" s="58"/>
      <c r="O12" s="152"/>
      <c r="P12" s="152"/>
      <c r="Q12" s="152"/>
      <c r="R12" s="152"/>
      <c r="S12" s="152"/>
      <c r="T12" s="152"/>
      <c r="U12" s="152"/>
      <c r="V12" s="152"/>
      <c r="W12" s="152"/>
      <c r="X12" s="152"/>
    </row>
    <row r="13" ht="20.25" customHeight="1" spans="1:24">
      <c r="A13" s="21" t="s">
        <v>192</v>
      </c>
      <c r="B13" s="21" t="s">
        <v>70</v>
      </c>
      <c r="C13" s="21" t="s">
        <v>193</v>
      </c>
      <c r="D13" s="21" t="s">
        <v>194</v>
      </c>
      <c r="E13" s="21" t="s">
        <v>117</v>
      </c>
      <c r="F13" s="21" t="s">
        <v>118</v>
      </c>
      <c r="G13" s="21" t="s">
        <v>201</v>
      </c>
      <c r="H13" s="21" t="s">
        <v>202</v>
      </c>
      <c r="I13" s="152">
        <v>102120</v>
      </c>
      <c r="J13" s="152">
        <v>102120</v>
      </c>
      <c r="K13" s="58"/>
      <c r="L13" s="58"/>
      <c r="M13" s="152">
        <v>102120</v>
      </c>
      <c r="N13" s="58"/>
      <c r="O13" s="152"/>
      <c r="P13" s="152"/>
      <c r="Q13" s="152"/>
      <c r="R13" s="152"/>
      <c r="S13" s="152"/>
      <c r="T13" s="152"/>
      <c r="U13" s="152"/>
      <c r="V13" s="152"/>
      <c r="W13" s="152"/>
      <c r="X13" s="152"/>
    </row>
    <row r="14" ht="20.25" customHeight="1" spans="1:24">
      <c r="A14" s="21" t="s">
        <v>192</v>
      </c>
      <c r="B14" s="21" t="s">
        <v>70</v>
      </c>
      <c r="C14" s="21" t="s">
        <v>193</v>
      </c>
      <c r="D14" s="21" t="s">
        <v>194</v>
      </c>
      <c r="E14" s="21" t="s">
        <v>117</v>
      </c>
      <c r="F14" s="21" t="s">
        <v>118</v>
      </c>
      <c r="G14" s="21" t="s">
        <v>201</v>
      </c>
      <c r="H14" s="21" t="s">
        <v>202</v>
      </c>
      <c r="I14" s="152">
        <v>181560</v>
      </c>
      <c r="J14" s="152">
        <v>181560</v>
      </c>
      <c r="K14" s="58"/>
      <c r="L14" s="58"/>
      <c r="M14" s="152">
        <v>181560</v>
      </c>
      <c r="N14" s="58"/>
      <c r="O14" s="152"/>
      <c r="P14" s="152"/>
      <c r="Q14" s="152"/>
      <c r="R14" s="152"/>
      <c r="S14" s="152"/>
      <c r="T14" s="152"/>
      <c r="U14" s="152"/>
      <c r="V14" s="152"/>
      <c r="W14" s="152"/>
      <c r="X14" s="152"/>
    </row>
    <row r="15" ht="20.25" customHeight="1" spans="1:24">
      <c r="A15" s="21" t="s">
        <v>192</v>
      </c>
      <c r="B15" s="21" t="s">
        <v>70</v>
      </c>
      <c r="C15" s="21" t="s">
        <v>203</v>
      </c>
      <c r="D15" s="21" t="s">
        <v>204</v>
      </c>
      <c r="E15" s="21" t="s">
        <v>101</v>
      </c>
      <c r="F15" s="21" t="s">
        <v>102</v>
      </c>
      <c r="G15" s="21" t="s">
        <v>205</v>
      </c>
      <c r="H15" s="21" t="s">
        <v>206</v>
      </c>
      <c r="I15" s="152">
        <v>196252.8</v>
      </c>
      <c r="J15" s="152">
        <v>196252.8</v>
      </c>
      <c r="K15" s="58"/>
      <c r="L15" s="58"/>
      <c r="M15" s="152">
        <v>196252.8</v>
      </c>
      <c r="N15" s="58"/>
      <c r="O15" s="152"/>
      <c r="P15" s="152"/>
      <c r="Q15" s="152"/>
      <c r="R15" s="152"/>
      <c r="S15" s="152"/>
      <c r="T15" s="152"/>
      <c r="U15" s="152"/>
      <c r="V15" s="152"/>
      <c r="W15" s="152"/>
      <c r="X15" s="152"/>
    </row>
    <row r="16" ht="20.25" customHeight="1" spans="1:24">
      <c r="A16" s="21" t="s">
        <v>192</v>
      </c>
      <c r="B16" s="21" t="s">
        <v>70</v>
      </c>
      <c r="C16" s="21" t="s">
        <v>203</v>
      </c>
      <c r="D16" s="21" t="s">
        <v>204</v>
      </c>
      <c r="E16" s="21" t="s">
        <v>107</v>
      </c>
      <c r="F16" s="21" t="s">
        <v>108</v>
      </c>
      <c r="G16" s="21" t="s">
        <v>207</v>
      </c>
      <c r="H16" s="21" t="s">
        <v>208</v>
      </c>
      <c r="I16" s="152">
        <v>83248.62</v>
      </c>
      <c r="J16" s="152">
        <v>83248.62</v>
      </c>
      <c r="K16" s="58"/>
      <c r="L16" s="58"/>
      <c r="M16" s="152">
        <v>83248.62</v>
      </c>
      <c r="N16" s="58"/>
      <c r="O16" s="152"/>
      <c r="P16" s="152"/>
      <c r="Q16" s="152"/>
      <c r="R16" s="152"/>
      <c r="S16" s="152"/>
      <c r="T16" s="152"/>
      <c r="U16" s="152"/>
      <c r="V16" s="152"/>
      <c r="W16" s="152"/>
      <c r="X16" s="152"/>
    </row>
    <row r="17" ht="20.25" customHeight="1" spans="1:24">
      <c r="A17" s="21" t="s">
        <v>192</v>
      </c>
      <c r="B17" s="21" t="s">
        <v>70</v>
      </c>
      <c r="C17" s="21" t="s">
        <v>203</v>
      </c>
      <c r="D17" s="21" t="s">
        <v>204</v>
      </c>
      <c r="E17" s="21" t="s">
        <v>109</v>
      </c>
      <c r="F17" s="21" t="s">
        <v>110</v>
      </c>
      <c r="G17" s="21" t="s">
        <v>209</v>
      </c>
      <c r="H17" s="21" t="s">
        <v>210</v>
      </c>
      <c r="I17" s="152">
        <v>52689</v>
      </c>
      <c r="J17" s="152">
        <v>52689</v>
      </c>
      <c r="K17" s="58"/>
      <c r="L17" s="58"/>
      <c r="M17" s="152">
        <v>52689</v>
      </c>
      <c r="N17" s="58"/>
      <c r="O17" s="152"/>
      <c r="P17" s="152"/>
      <c r="Q17" s="152"/>
      <c r="R17" s="152"/>
      <c r="S17" s="152"/>
      <c r="T17" s="152"/>
      <c r="U17" s="152"/>
      <c r="V17" s="152"/>
      <c r="W17" s="152"/>
      <c r="X17" s="152"/>
    </row>
    <row r="18" ht="20.25" customHeight="1" spans="1:24">
      <c r="A18" s="21" t="s">
        <v>192</v>
      </c>
      <c r="B18" s="21" t="s">
        <v>70</v>
      </c>
      <c r="C18" s="21" t="s">
        <v>203</v>
      </c>
      <c r="D18" s="21" t="s">
        <v>204</v>
      </c>
      <c r="E18" s="21" t="s">
        <v>111</v>
      </c>
      <c r="F18" s="21" t="s">
        <v>112</v>
      </c>
      <c r="G18" s="21" t="s">
        <v>211</v>
      </c>
      <c r="H18" s="21" t="s">
        <v>212</v>
      </c>
      <c r="I18" s="152">
        <v>3793.61</v>
      </c>
      <c r="J18" s="152">
        <v>3793.61</v>
      </c>
      <c r="K18" s="58"/>
      <c r="L18" s="58"/>
      <c r="M18" s="152">
        <v>3793.61</v>
      </c>
      <c r="N18" s="58"/>
      <c r="O18" s="152"/>
      <c r="P18" s="152"/>
      <c r="Q18" s="152"/>
      <c r="R18" s="152"/>
      <c r="S18" s="152"/>
      <c r="T18" s="152"/>
      <c r="U18" s="152"/>
      <c r="V18" s="152"/>
      <c r="W18" s="152"/>
      <c r="X18" s="152"/>
    </row>
    <row r="19" ht="20.25" customHeight="1" spans="1:24">
      <c r="A19" s="21" t="s">
        <v>192</v>
      </c>
      <c r="B19" s="21" t="s">
        <v>70</v>
      </c>
      <c r="C19" s="21" t="s">
        <v>203</v>
      </c>
      <c r="D19" s="21" t="s">
        <v>204</v>
      </c>
      <c r="E19" s="21" t="s">
        <v>111</v>
      </c>
      <c r="F19" s="21" t="s">
        <v>112</v>
      </c>
      <c r="G19" s="21" t="s">
        <v>211</v>
      </c>
      <c r="H19" s="21" t="s">
        <v>212</v>
      </c>
      <c r="I19" s="152">
        <v>4650.48</v>
      </c>
      <c r="J19" s="152">
        <v>4650.48</v>
      </c>
      <c r="K19" s="58"/>
      <c r="L19" s="58"/>
      <c r="M19" s="152">
        <v>4650.48</v>
      </c>
      <c r="N19" s="58"/>
      <c r="O19" s="152"/>
      <c r="P19" s="152"/>
      <c r="Q19" s="152"/>
      <c r="R19" s="152"/>
      <c r="S19" s="152"/>
      <c r="T19" s="152"/>
      <c r="U19" s="152"/>
      <c r="V19" s="152"/>
      <c r="W19" s="152"/>
      <c r="X19" s="152"/>
    </row>
    <row r="20" ht="20.25" customHeight="1" spans="1:24">
      <c r="A20" s="21" t="s">
        <v>192</v>
      </c>
      <c r="B20" s="21" t="s">
        <v>70</v>
      </c>
      <c r="C20" s="21" t="s">
        <v>203</v>
      </c>
      <c r="D20" s="21" t="s">
        <v>204</v>
      </c>
      <c r="E20" s="21" t="s">
        <v>117</v>
      </c>
      <c r="F20" s="21" t="s">
        <v>118</v>
      </c>
      <c r="G20" s="21" t="s">
        <v>211</v>
      </c>
      <c r="H20" s="21" t="s">
        <v>212</v>
      </c>
      <c r="I20" s="152">
        <v>7376.46</v>
      </c>
      <c r="J20" s="152">
        <v>7376.46</v>
      </c>
      <c r="K20" s="58"/>
      <c r="L20" s="58"/>
      <c r="M20" s="152">
        <v>7376.46</v>
      </c>
      <c r="N20" s="58"/>
      <c r="O20" s="152"/>
      <c r="P20" s="152"/>
      <c r="Q20" s="152"/>
      <c r="R20" s="152"/>
      <c r="S20" s="152"/>
      <c r="T20" s="152"/>
      <c r="U20" s="152"/>
      <c r="V20" s="152"/>
      <c r="W20" s="152"/>
      <c r="X20" s="152"/>
    </row>
    <row r="21" ht="20.25" customHeight="1" spans="1:24">
      <c r="A21" s="21" t="s">
        <v>192</v>
      </c>
      <c r="B21" s="21" t="s">
        <v>70</v>
      </c>
      <c r="C21" s="21" t="s">
        <v>213</v>
      </c>
      <c r="D21" s="21" t="s">
        <v>214</v>
      </c>
      <c r="E21" s="21" t="s">
        <v>117</v>
      </c>
      <c r="F21" s="21" t="s">
        <v>118</v>
      </c>
      <c r="G21" s="21" t="s">
        <v>215</v>
      </c>
      <c r="H21" s="21" t="s">
        <v>216</v>
      </c>
      <c r="I21" s="152">
        <v>20000</v>
      </c>
      <c r="J21" s="152">
        <v>20000</v>
      </c>
      <c r="K21" s="58"/>
      <c r="L21" s="58"/>
      <c r="M21" s="152">
        <v>20000</v>
      </c>
      <c r="N21" s="58"/>
      <c r="O21" s="152"/>
      <c r="P21" s="152"/>
      <c r="Q21" s="152"/>
      <c r="R21" s="152"/>
      <c r="S21" s="152"/>
      <c r="T21" s="152"/>
      <c r="U21" s="152"/>
      <c r="V21" s="152"/>
      <c r="W21" s="152"/>
      <c r="X21" s="152"/>
    </row>
    <row r="22" ht="20.25" customHeight="1" spans="1:24">
      <c r="A22" s="21" t="s">
        <v>192</v>
      </c>
      <c r="B22" s="21" t="s">
        <v>70</v>
      </c>
      <c r="C22" s="21" t="s">
        <v>217</v>
      </c>
      <c r="D22" s="21" t="s">
        <v>170</v>
      </c>
      <c r="E22" s="21" t="s">
        <v>117</v>
      </c>
      <c r="F22" s="21" t="s">
        <v>118</v>
      </c>
      <c r="G22" s="21" t="s">
        <v>218</v>
      </c>
      <c r="H22" s="21" t="s">
        <v>170</v>
      </c>
      <c r="I22" s="152">
        <v>10000</v>
      </c>
      <c r="J22" s="152">
        <v>10000</v>
      </c>
      <c r="K22" s="58"/>
      <c r="L22" s="58"/>
      <c r="M22" s="152">
        <v>10000</v>
      </c>
      <c r="N22" s="58"/>
      <c r="O22" s="152"/>
      <c r="P22" s="152"/>
      <c r="Q22" s="152"/>
      <c r="R22" s="152"/>
      <c r="S22" s="152"/>
      <c r="T22" s="152"/>
      <c r="U22" s="152"/>
      <c r="V22" s="152"/>
      <c r="W22" s="152"/>
      <c r="X22" s="152"/>
    </row>
    <row r="23" ht="20.25" customHeight="1" spans="1:24">
      <c r="A23" s="21" t="s">
        <v>192</v>
      </c>
      <c r="B23" s="21" t="s">
        <v>70</v>
      </c>
      <c r="C23" s="21" t="s">
        <v>219</v>
      </c>
      <c r="D23" s="21" t="s">
        <v>220</v>
      </c>
      <c r="E23" s="21" t="s">
        <v>117</v>
      </c>
      <c r="F23" s="21" t="s">
        <v>118</v>
      </c>
      <c r="G23" s="21" t="s">
        <v>221</v>
      </c>
      <c r="H23" s="21" t="s">
        <v>220</v>
      </c>
      <c r="I23" s="152">
        <v>24315.6</v>
      </c>
      <c r="J23" s="152">
        <v>24315.6</v>
      </c>
      <c r="K23" s="58"/>
      <c r="L23" s="58"/>
      <c r="M23" s="152">
        <v>24315.6</v>
      </c>
      <c r="N23" s="58"/>
      <c r="O23" s="152"/>
      <c r="P23" s="152"/>
      <c r="Q23" s="152"/>
      <c r="R23" s="152"/>
      <c r="S23" s="152"/>
      <c r="T23" s="152"/>
      <c r="U23" s="152"/>
      <c r="V23" s="152"/>
      <c r="W23" s="152"/>
      <c r="X23" s="152"/>
    </row>
    <row r="24" ht="20.25" customHeight="1" spans="1:24">
      <c r="A24" s="21" t="s">
        <v>192</v>
      </c>
      <c r="B24" s="21" t="s">
        <v>70</v>
      </c>
      <c r="C24" s="21" t="s">
        <v>222</v>
      </c>
      <c r="D24" s="21" t="s">
        <v>223</v>
      </c>
      <c r="E24" s="21" t="s">
        <v>117</v>
      </c>
      <c r="F24" s="21" t="s">
        <v>118</v>
      </c>
      <c r="G24" s="21" t="s">
        <v>224</v>
      </c>
      <c r="H24" s="21" t="s">
        <v>225</v>
      </c>
      <c r="I24" s="152">
        <v>4750</v>
      </c>
      <c r="J24" s="152">
        <v>4750</v>
      </c>
      <c r="K24" s="58"/>
      <c r="L24" s="58"/>
      <c r="M24" s="152">
        <v>4750</v>
      </c>
      <c r="N24" s="58"/>
      <c r="O24" s="152"/>
      <c r="P24" s="152"/>
      <c r="Q24" s="152"/>
      <c r="R24" s="152"/>
      <c r="S24" s="152"/>
      <c r="T24" s="152"/>
      <c r="U24" s="152"/>
      <c r="V24" s="152"/>
      <c r="W24" s="152"/>
      <c r="X24" s="152"/>
    </row>
    <row r="25" ht="20.25" customHeight="1" spans="1:24">
      <c r="A25" s="21" t="s">
        <v>192</v>
      </c>
      <c r="B25" s="21" t="s">
        <v>70</v>
      </c>
      <c r="C25" s="21" t="s">
        <v>222</v>
      </c>
      <c r="D25" s="21" t="s">
        <v>223</v>
      </c>
      <c r="E25" s="21" t="s">
        <v>117</v>
      </c>
      <c r="F25" s="21" t="s">
        <v>118</v>
      </c>
      <c r="G25" s="21" t="s">
        <v>224</v>
      </c>
      <c r="H25" s="21" t="s">
        <v>225</v>
      </c>
      <c r="I25" s="152">
        <v>2000</v>
      </c>
      <c r="J25" s="152">
        <v>2000</v>
      </c>
      <c r="K25" s="58"/>
      <c r="L25" s="58"/>
      <c r="M25" s="152">
        <v>2000</v>
      </c>
      <c r="N25" s="58"/>
      <c r="O25" s="152"/>
      <c r="P25" s="152"/>
      <c r="Q25" s="152"/>
      <c r="R25" s="152"/>
      <c r="S25" s="152"/>
      <c r="T25" s="152"/>
      <c r="U25" s="152"/>
      <c r="V25" s="152"/>
      <c r="W25" s="152"/>
      <c r="X25" s="152"/>
    </row>
    <row r="26" ht="20.25" customHeight="1" spans="1:24">
      <c r="A26" s="21" t="s">
        <v>192</v>
      </c>
      <c r="B26" s="21" t="s">
        <v>70</v>
      </c>
      <c r="C26" s="21" t="s">
        <v>222</v>
      </c>
      <c r="D26" s="21" t="s">
        <v>223</v>
      </c>
      <c r="E26" s="21" t="s">
        <v>117</v>
      </c>
      <c r="F26" s="21" t="s">
        <v>118</v>
      </c>
      <c r="G26" s="21" t="s">
        <v>224</v>
      </c>
      <c r="H26" s="21" t="s">
        <v>225</v>
      </c>
      <c r="I26" s="152">
        <v>21222</v>
      </c>
      <c r="J26" s="152">
        <v>21222</v>
      </c>
      <c r="K26" s="58"/>
      <c r="L26" s="58"/>
      <c r="M26" s="152">
        <v>21222</v>
      </c>
      <c r="N26" s="58"/>
      <c r="O26" s="152"/>
      <c r="P26" s="152"/>
      <c r="Q26" s="152"/>
      <c r="R26" s="152"/>
      <c r="S26" s="152"/>
      <c r="T26" s="152"/>
      <c r="U26" s="152"/>
      <c r="V26" s="152"/>
      <c r="W26" s="152"/>
      <c r="X26" s="152"/>
    </row>
    <row r="27" ht="20.25" customHeight="1" spans="1:24">
      <c r="A27" s="21" t="s">
        <v>192</v>
      </c>
      <c r="B27" s="21" t="s">
        <v>70</v>
      </c>
      <c r="C27" s="21" t="s">
        <v>222</v>
      </c>
      <c r="D27" s="21" t="s">
        <v>223</v>
      </c>
      <c r="E27" s="21" t="s">
        <v>117</v>
      </c>
      <c r="F27" s="21" t="s">
        <v>118</v>
      </c>
      <c r="G27" s="21" t="s">
        <v>226</v>
      </c>
      <c r="H27" s="21" t="s">
        <v>227</v>
      </c>
      <c r="I27" s="152">
        <v>18000</v>
      </c>
      <c r="J27" s="152">
        <v>18000</v>
      </c>
      <c r="K27" s="58"/>
      <c r="L27" s="58"/>
      <c r="M27" s="152">
        <v>18000</v>
      </c>
      <c r="N27" s="58"/>
      <c r="O27" s="152"/>
      <c r="P27" s="152"/>
      <c r="Q27" s="152"/>
      <c r="R27" s="152"/>
      <c r="S27" s="152"/>
      <c r="T27" s="152"/>
      <c r="U27" s="152"/>
      <c r="V27" s="152"/>
      <c r="W27" s="152"/>
      <c r="X27" s="152"/>
    </row>
    <row r="28" ht="20.25" customHeight="1" spans="1:24">
      <c r="A28" s="21" t="s">
        <v>192</v>
      </c>
      <c r="B28" s="21" t="s">
        <v>70</v>
      </c>
      <c r="C28" s="21" t="s">
        <v>222</v>
      </c>
      <c r="D28" s="21" t="s">
        <v>223</v>
      </c>
      <c r="E28" s="21" t="s">
        <v>117</v>
      </c>
      <c r="F28" s="21" t="s">
        <v>118</v>
      </c>
      <c r="G28" s="21" t="s">
        <v>228</v>
      </c>
      <c r="H28" s="21" t="s">
        <v>229</v>
      </c>
      <c r="I28" s="152">
        <v>30000</v>
      </c>
      <c r="J28" s="152">
        <v>30000</v>
      </c>
      <c r="K28" s="58"/>
      <c r="L28" s="58"/>
      <c r="M28" s="152">
        <v>30000</v>
      </c>
      <c r="N28" s="58"/>
      <c r="O28" s="152"/>
      <c r="P28" s="152"/>
      <c r="Q28" s="152"/>
      <c r="R28" s="152"/>
      <c r="S28" s="152"/>
      <c r="T28" s="152"/>
      <c r="U28" s="152"/>
      <c r="V28" s="152"/>
      <c r="W28" s="152"/>
      <c r="X28" s="152"/>
    </row>
    <row r="29" ht="20.25" customHeight="1" spans="1:24">
      <c r="A29" s="21" t="s">
        <v>192</v>
      </c>
      <c r="B29" s="21" t="s">
        <v>70</v>
      </c>
      <c r="C29" s="21" t="s">
        <v>222</v>
      </c>
      <c r="D29" s="21" t="s">
        <v>223</v>
      </c>
      <c r="E29" s="21" t="s">
        <v>117</v>
      </c>
      <c r="F29" s="21" t="s">
        <v>118</v>
      </c>
      <c r="G29" s="21" t="s">
        <v>230</v>
      </c>
      <c r="H29" s="21" t="s">
        <v>231</v>
      </c>
      <c r="I29" s="152">
        <v>25200</v>
      </c>
      <c r="J29" s="152">
        <v>25200</v>
      </c>
      <c r="K29" s="58"/>
      <c r="L29" s="58"/>
      <c r="M29" s="152">
        <v>25200</v>
      </c>
      <c r="N29" s="58"/>
      <c r="O29" s="152"/>
      <c r="P29" s="152"/>
      <c r="Q29" s="152"/>
      <c r="R29" s="152"/>
      <c r="S29" s="152"/>
      <c r="T29" s="152"/>
      <c r="U29" s="152"/>
      <c r="V29" s="152"/>
      <c r="W29" s="152"/>
      <c r="X29" s="152"/>
    </row>
    <row r="30" ht="20.25" customHeight="1" spans="1:24">
      <c r="A30" s="21" t="s">
        <v>192</v>
      </c>
      <c r="B30" s="21" t="s">
        <v>70</v>
      </c>
      <c r="C30" s="21" t="s">
        <v>232</v>
      </c>
      <c r="D30" s="21" t="s">
        <v>126</v>
      </c>
      <c r="E30" s="21" t="s">
        <v>125</v>
      </c>
      <c r="F30" s="21" t="s">
        <v>126</v>
      </c>
      <c r="G30" s="21" t="s">
        <v>233</v>
      </c>
      <c r="H30" s="21" t="s">
        <v>126</v>
      </c>
      <c r="I30" s="152">
        <v>178725.6</v>
      </c>
      <c r="J30" s="152">
        <v>178725.6</v>
      </c>
      <c r="K30" s="58"/>
      <c r="L30" s="58"/>
      <c r="M30" s="152">
        <v>178725.6</v>
      </c>
      <c r="N30" s="58"/>
      <c r="O30" s="152"/>
      <c r="P30" s="152"/>
      <c r="Q30" s="152"/>
      <c r="R30" s="152"/>
      <c r="S30" s="152"/>
      <c r="T30" s="152"/>
      <c r="U30" s="152"/>
      <c r="V30" s="152"/>
      <c r="W30" s="152"/>
      <c r="X30" s="152"/>
    </row>
    <row r="31" ht="20.25" customHeight="1" spans="1:24">
      <c r="A31" s="21" t="s">
        <v>192</v>
      </c>
      <c r="B31" s="21" t="s">
        <v>70</v>
      </c>
      <c r="C31" s="21" t="s">
        <v>234</v>
      </c>
      <c r="D31" s="21" t="s">
        <v>235</v>
      </c>
      <c r="E31" s="21" t="s">
        <v>117</v>
      </c>
      <c r="F31" s="21" t="s">
        <v>118</v>
      </c>
      <c r="G31" s="21" t="s">
        <v>199</v>
      </c>
      <c r="H31" s="21" t="s">
        <v>200</v>
      </c>
      <c r="I31" s="152">
        <v>81000</v>
      </c>
      <c r="J31" s="152">
        <v>81000</v>
      </c>
      <c r="K31" s="58"/>
      <c r="L31" s="58"/>
      <c r="M31" s="152">
        <v>81000</v>
      </c>
      <c r="N31" s="58"/>
      <c r="O31" s="152"/>
      <c r="P31" s="152"/>
      <c r="Q31" s="152"/>
      <c r="R31" s="152"/>
      <c r="S31" s="152"/>
      <c r="T31" s="152"/>
      <c r="U31" s="152"/>
      <c r="V31" s="152"/>
      <c r="W31" s="152"/>
      <c r="X31" s="152"/>
    </row>
    <row r="32" ht="20.25" customHeight="1" spans="1:24">
      <c r="A32" s="21" t="s">
        <v>192</v>
      </c>
      <c r="B32" s="21" t="s">
        <v>70</v>
      </c>
      <c r="C32" s="21" t="s">
        <v>234</v>
      </c>
      <c r="D32" s="21" t="s">
        <v>235</v>
      </c>
      <c r="E32" s="21" t="s">
        <v>117</v>
      </c>
      <c r="F32" s="21" t="s">
        <v>118</v>
      </c>
      <c r="G32" s="21" t="s">
        <v>201</v>
      </c>
      <c r="H32" s="21" t="s">
        <v>202</v>
      </c>
      <c r="I32" s="152">
        <v>75600</v>
      </c>
      <c r="J32" s="152">
        <v>75600</v>
      </c>
      <c r="K32" s="58"/>
      <c r="L32" s="58"/>
      <c r="M32" s="152">
        <v>75600</v>
      </c>
      <c r="N32" s="58"/>
      <c r="O32" s="152"/>
      <c r="P32" s="152"/>
      <c r="Q32" s="152"/>
      <c r="R32" s="152"/>
      <c r="S32" s="152"/>
      <c r="T32" s="152"/>
      <c r="U32" s="152"/>
      <c r="V32" s="152"/>
      <c r="W32" s="152"/>
      <c r="X32" s="152"/>
    </row>
    <row r="33" ht="20.25" customHeight="1" spans="1:24">
      <c r="A33" s="21" t="s">
        <v>192</v>
      </c>
      <c r="B33" s="21" t="s">
        <v>70</v>
      </c>
      <c r="C33" s="21" t="s">
        <v>234</v>
      </c>
      <c r="D33" s="21" t="s">
        <v>235</v>
      </c>
      <c r="E33" s="21" t="s">
        <v>117</v>
      </c>
      <c r="F33" s="21" t="s">
        <v>118</v>
      </c>
      <c r="G33" s="21" t="s">
        <v>201</v>
      </c>
      <c r="H33" s="21" t="s">
        <v>202</v>
      </c>
      <c r="I33" s="152">
        <v>86400</v>
      </c>
      <c r="J33" s="152">
        <v>86400</v>
      </c>
      <c r="K33" s="58"/>
      <c r="L33" s="58"/>
      <c r="M33" s="152">
        <v>86400</v>
      </c>
      <c r="N33" s="58"/>
      <c r="O33" s="152"/>
      <c r="P33" s="152"/>
      <c r="Q33" s="152"/>
      <c r="R33" s="152"/>
      <c r="S33" s="152"/>
      <c r="T33" s="152"/>
      <c r="U33" s="152"/>
      <c r="V33" s="152"/>
      <c r="W33" s="152"/>
      <c r="X33" s="152"/>
    </row>
    <row r="34" ht="17.25" customHeight="1" spans="1:24">
      <c r="A34" s="66" t="s">
        <v>165</v>
      </c>
      <c r="B34" s="67"/>
      <c r="C34" s="193"/>
      <c r="D34" s="193"/>
      <c r="E34" s="193"/>
      <c r="F34" s="193"/>
      <c r="G34" s="193"/>
      <c r="H34" s="194"/>
      <c r="I34" s="152">
        <v>2024745.17</v>
      </c>
      <c r="J34" s="152">
        <v>2024745.17</v>
      </c>
      <c r="K34" s="152"/>
      <c r="L34" s="152"/>
      <c r="M34" s="152">
        <v>2024745.17</v>
      </c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</row>
  </sheetData>
  <mergeCells count="31">
    <mergeCell ref="A2:X2"/>
    <mergeCell ref="A3:H3"/>
    <mergeCell ref="I4:X4"/>
    <mergeCell ref="J5:N5"/>
    <mergeCell ref="O5:Q5"/>
    <mergeCell ref="S5:X5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83"/>
      <c r="E1" s="40"/>
      <c r="F1" s="40"/>
      <c r="G1" s="40"/>
      <c r="H1" s="40"/>
      <c r="U1" s="183"/>
      <c r="W1" s="188" t="s">
        <v>236</v>
      </c>
    </row>
    <row r="2" ht="46.5" customHeight="1" spans="1:23">
      <c r="A2" s="42" t="str">
        <f>"2025"&amp;"年部门项目支出预算表"</f>
        <v>2025年部门项目支出预算表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</row>
    <row r="3" ht="13.5" customHeight="1" spans="1:23">
      <c r="A3" s="43" t="str">
        <f>"单位名称："&amp;"昆明市晋宁区农产品质量安全检测站"</f>
        <v>单位名称：昆明市晋宁区农产品质量安全检测站</v>
      </c>
      <c r="B3" s="44"/>
      <c r="C3" s="44"/>
      <c r="D3" s="44"/>
      <c r="E3" s="44"/>
      <c r="F3" s="44"/>
      <c r="G3" s="44"/>
      <c r="H3" s="44"/>
      <c r="I3" s="45"/>
      <c r="J3" s="45"/>
      <c r="K3" s="45"/>
      <c r="L3" s="45"/>
      <c r="M3" s="45"/>
      <c r="N3" s="45"/>
      <c r="O3" s="45"/>
      <c r="P3" s="45"/>
      <c r="Q3" s="45"/>
      <c r="U3" s="183"/>
      <c r="W3" s="167" t="s">
        <v>1</v>
      </c>
    </row>
    <row r="4" ht="21.75" customHeight="1" spans="1:23">
      <c r="A4" s="47" t="s">
        <v>237</v>
      </c>
      <c r="B4" s="48" t="s">
        <v>176</v>
      </c>
      <c r="C4" s="47" t="s">
        <v>177</v>
      </c>
      <c r="D4" s="47" t="s">
        <v>238</v>
      </c>
      <c r="E4" s="48" t="s">
        <v>178</v>
      </c>
      <c r="F4" s="48" t="s">
        <v>179</v>
      </c>
      <c r="G4" s="48" t="s">
        <v>239</v>
      </c>
      <c r="H4" s="48" t="s">
        <v>240</v>
      </c>
      <c r="I4" s="62" t="s">
        <v>55</v>
      </c>
      <c r="J4" s="12" t="s">
        <v>241</v>
      </c>
      <c r="K4" s="13"/>
      <c r="L4" s="13"/>
      <c r="M4" s="35"/>
      <c r="N4" s="12" t="s">
        <v>184</v>
      </c>
      <c r="O4" s="13"/>
      <c r="P4" s="35"/>
      <c r="Q4" s="48" t="s">
        <v>61</v>
      </c>
      <c r="R4" s="12" t="s">
        <v>62</v>
      </c>
      <c r="S4" s="13"/>
      <c r="T4" s="13"/>
      <c r="U4" s="13"/>
      <c r="V4" s="13"/>
      <c r="W4" s="35"/>
    </row>
    <row r="5" ht="21.75" customHeight="1" spans="1:23">
      <c r="A5" s="49"/>
      <c r="B5" s="63"/>
      <c r="C5" s="49"/>
      <c r="D5" s="49"/>
      <c r="E5" s="50"/>
      <c r="F5" s="50"/>
      <c r="G5" s="50"/>
      <c r="H5" s="50"/>
      <c r="I5" s="63"/>
      <c r="J5" s="184" t="s">
        <v>58</v>
      </c>
      <c r="K5" s="185"/>
      <c r="L5" s="48" t="s">
        <v>59</v>
      </c>
      <c r="M5" s="48" t="s">
        <v>60</v>
      </c>
      <c r="N5" s="48" t="s">
        <v>58</v>
      </c>
      <c r="O5" s="48" t="s">
        <v>59</v>
      </c>
      <c r="P5" s="48" t="s">
        <v>60</v>
      </c>
      <c r="Q5" s="50"/>
      <c r="R5" s="48" t="s">
        <v>57</v>
      </c>
      <c r="S5" s="48" t="s">
        <v>64</v>
      </c>
      <c r="T5" s="48" t="s">
        <v>190</v>
      </c>
      <c r="U5" s="48" t="s">
        <v>66</v>
      </c>
      <c r="V5" s="48" t="s">
        <v>67</v>
      </c>
      <c r="W5" s="48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86" t="s">
        <v>57</v>
      </c>
      <c r="K6" s="187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2"/>
      <c r="B7" s="54"/>
      <c r="C7" s="52"/>
      <c r="D7" s="52"/>
      <c r="E7" s="53"/>
      <c r="F7" s="53"/>
      <c r="G7" s="53"/>
      <c r="H7" s="53"/>
      <c r="I7" s="54"/>
      <c r="J7" s="17" t="s">
        <v>57</v>
      </c>
      <c r="K7" s="17" t="s">
        <v>242</v>
      </c>
      <c r="L7" s="53"/>
      <c r="M7" s="53"/>
      <c r="N7" s="53"/>
      <c r="O7" s="53"/>
      <c r="P7" s="53"/>
      <c r="Q7" s="53"/>
      <c r="R7" s="53"/>
      <c r="S7" s="53"/>
      <c r="T7" s="53"/>
      <c r="U7" s="54"/>
      <c r="V7" s="53"/>
      <c r="W7" s="53"/>
    </row>
    <row r="8" ht="15" customHeight="1" spans="1:23">
      <c r="A8" s="55">
        <v>1</v>
      </c>
      <c r="B8" s="55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5">
        <v>21</v>
      </c>
      <c r="V8" s="69">
        <v>22</v>
      </c>
      <c r="W8" s="55">
        <v>23</v>
      </c>
    </row>
    <row r="9" ht="21.75" customHeight="1" spans="1:23">
      <c r="A9" s="98" t="s">
        <v>243</v>
      </c>
      <c r="B9" s="98" t="s">
        <v>244</v>
      </c>
      <c r="C9" s="98" t="s">
        <v>245</v>
      </c>
      <c r="D9" s="98" t="s">
        <v>70</v>
      </c>
      <c r="E9" s="98" t="s">
        <v>119</v>
      </c>
      <c r="F9" s="98" t="s">
        <v>120</v>
      </c>
      <c r="G9" s="98" t="s">
        <v>224</v>
      </c>
      <c r="H9" s="98" t="s">
        <v>225</v>
      </c>
      <c r="I9" s="152">
        <v>17640</v>
      </c>
      <c r="J9" s="152">
        <v>17640</v>
      </c>
      <c r="K9" s="152">
        <v>17640</v>
      </c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</row>
    <row r="10" ht="21.75" customHeight="1" spans="1:23">
      <c r="A10" s="98" t="s">
        <v>243</v>
      </c>
      <c r="B10" s="98" t="s">
        <v>246</v>
      </c>
      <c r="C10" s="98" t="s">
        <v>247</v>
      </c>
      <c r="D10" s="98" t="s">
        <v>70</v>
      </c>
      <c r="E10" s="98" t="s">
        <v>119</v>
      </c>
      <c r="F10" s="98" t="s">
        <v>120</v>
      </c>
      <c r="G10" s="98" t="s">
        <v>224</v>
      </c>
      <c r="H10" s="98" t="s">
        <v>225</v>
      </c>
      <c r="I10" s="152">
        <v>132360</v>
      </c>
      <c r="J10" s="152">
        <v>132360</v>
      </c>
      <c r="K10" s="152">
        <v>132360</v>
      </c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ht="21.75" customHeight="1" spans="1:23">
      <c r="A11" s="98" t="s">
        <v>248</v>
      </c>
      <c r="B11" s="98" t="s">
        <v>249</v>
      </c>
      <c r="C11" s="98" t="s">
        <v>250</v>
      </c>
      <c r="D11" s="98" t="s">
        <v>70</v>
      </c>
      <c r="E11" s="98" t="s">
        <v>119</v>
      </c>
      <c r="F11" s="98" t="s">
        <v>120</v>
      </c>
      <c r="G11" s="98" t="s">
        <v>224</v>
      </c>
      <c r="H11" s="98" t="s">
        <v>225</v>
      </c>
      <c r="I11" s="152">
        <v>763.76</v>
      </c>
      <c r="J11" s="152"/>
      <c r="K11" s="152"/>
      <c r="L11" s="152"/>
      <c r="M11" s="152"/>
      <c r="N11" s="152"/>
      <c r="O11" s="152"/>
      <c r="P11" s="152"/>
      <c r="Q11" s="152"/>
      <c r="R11" s="152">
        <v>763.76</v>
      </c>
      <c r="S11" s="152"/>
      <c r="T11" s="152"/>
      <c r="U11" s="152">
        <v>763.76</v>
      </c>
      <c r="V11" s="152"/>
      <c r="W11" s="152"/>
    </row>
    <row r="12" ht="18.75" customHeight="1" spans="1:23">
      <c r="A12" s="66" t="s">
        <v>165</v>
      </c>
      <c r="B12" s="67"/>
      <c r="C12" s="67"/>
      <c r="D12" s="67"/>
      <c r="E12" s="67"/>
      <c r="F12" s="67"/>
      <c r="G12" s="67"/>
      <c r="H12" s="68"/>
      <c r="I12" s="152">
        <v>150763.76</v>
      </c>
      <c r="J12" s="152">
        <v>150000</v>
      </c>
      <c r="K12" s="152">
        <v>150000</v>
      </c>
      <c r="L12" s="152"/>
      <c r="M12" s="152"/>
      <c r="N12" s="152"/>
      <c r="O12" s="152"/>
      <c r="P12" s="152"/>
      <c r="Q12" s="152"/>
      <c r="R12" s="152">
        <v>763.76</v>
      </c>
      <c r="S12" s="152"/>
      <c r="T12" s="152"/>
      <c r="U12" s="152">
        <v>763.76</v>
      </c>
      <c r="V12" s="152"/>
      <c r="W12" s="152"/>
    </row>
  </sheetData>
  <mergeCells count="28">
    <mergeCell ref="A2:W2"/>
    <mergeCell ref="A3:H3"/>
    <mergeCell ref="J4:M4"/>
    <mergeCell ref="N4:P4"/>
    <mergeCell ref="R4:W4"/>
    <mergeCell ref="A12:H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5"/>
  <sheetViews>
    <sheetView showZeros="0" topLeftCell="A5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1" t="s">
        <v>251</v>
      </c>
    </row>
    <row r="2" ht="39.75" customHeight="1" spans="1:10">
      <c r="A2" s="95" t="str">
        <f>"2025"&amp;"年部门项目支出绩效目标表"</f>
        <v>2025年部门项目支出绩效目标表</v>
      </c>
      <c r="B2" s="42"/>
      <c r="C2" s="42"/>
      <c r="D2" s="42"/>
      <c r="E2" s="42"/>
      <c r="F2" s="96"/>
      <c r="G2" s="42"/>
      <c r="H2" s="96"/>
      <c r="I2" s="96"/>
      <c r="J2" s="42"/>
    </row>
    <row r="3" ht="17.25" customHeight="1" spans="1:1">
      <c r="A3" s="43" t="str">
        <f>"单位名称："&amp;"昆明市晋宁区农产品质量安全检测站"</f>
        <v>单位名称：昆明市晋宁区农产品质量安全检测站</v>
      </c>
    </row>
    <row r="4" ht="44.25" customHeight="1" spans="1:10">
      <c r="A4" s="17" t="s">
        <v>177</v>
      </c>
      <c r="B4" s="17" t="s">
        <v>252</v>
      </c>
      <c r="C4" s="17" t="s">
        <v>253</v>
      </c>
      <c r="D4" s="17" t="s">
        <v>254</v>
      </c>
      <c r="E4" s="17" t="s">
        <v>255</v>
      </c>
      <c r="F4" s="97" t="s">
        <v>256</v>
      </c>
      <c r="G4" s="17" t="s">
        <v>257</v>
      </c>
      <c r="H4" s="97" t="s">
        <v>258</v>
      </c>
      <c r="I4" s="97" t="s">
        <v>259</v>
      </c>
      <c r="J4" s="17" t="s">
        <v>260</v>
      </c>
    </row>
    <row r="5" ht="18.75" customHeight="1" spans="1:10">
      <c r="A5" s="181">
        <v>1</v>
      </c>
      <c r="B5" s="181">
        <v>2</v>
      </c>
      <c r="C5" s="181">
        <v>3</v>
      </c>
      <c r="D5" s="181">
        <v>4</v>
      </c>
      <c r="E5" s="181">
        <v>5</v>
      </c>
      <c r="F5" s="69">
        <v>6</v>
      </c>
      <c r="G5" s="181">
        <v>7</v>
      </c>
      <c r="H5" s="69">
        <v>8</v>
      </c>
      <c r="I5" s="69">
        <v>9</v>
      </c>
      <c r="J5" s="181">
        <v>10</v>
      </c>
    </row>
    <row r="6" ht="42" customHeight="1" spans="1:10">
      <c r="A6" s="18" t="s">
        <v>70</v>
      </c>
      <c r="B6" s="98"/>
      <c r="C6" s="98"/>
      <c r="D6" s="98"/>
      <c r="E6" s="33"/>
      <c r="F6" s="99"/>
      <c r="G6" s="33"/>
      <c r="H6" s="99"/>
      <c r="I6" s="99"/>
      <c r="J6" s="33"/>
    </row>
    <row r="7" ht="42" customHeight="1" spans="1:10">
      <c r="A7" s="182" t="s">
        <v>245</v>
      </c>
      <c r="B7" s="32" t="s">
        <v>261</v>
      </c>
      <c r="C7" s="32" t="s">
        <v>262</v>
      </c>
      <c r="D7" s="32" t="s">
        <v>263</v>
      </c>
      <c r="E7" s="18" t="s">
        <v>264</v>
      </c>
      <c r="F7" s="32" t="s">
        <v>265</v>
      </c>
      <c r="G7" s="18" t="s">
        <v>266</v>
      </c>
      <c r="H7" s="32" t="s">
        <v>267</v>
      </c>
      <c r="I7" s="32" t="s">
        <v>268</v>
      </c>
      <c r="J7" s="18" t="s">
        <v>269</v>
      </c>
    </row>
    <row r="8" ht="42" customHeight="1" spans="1:10">
      <c r="A8" s="182" t="s">
        <v>245</v>
      </c>
      <c r="B8" s="32" t="s">
        <v>261</v>
      </c>
      <c r="C8" s="32" t="s">
        <v>270</v>
      </c>
      <c r="D8" s="32" t="s">
        <v>271</v>
      </c>
      <c r="E8" s="18" t="s">
        <v>272</v>
      </c>
      <c r="F8" s="32" t="s">
        <v>273</v>
      </c>
      <c r="G8" s="18" t="s">
        <v>274</v>
      </c>
      <c r="H8" s="32" t="s">
        <v>275</v>
      </c>
      <c r="I8" s="32" t="s">
        <v>276</v>
      </c>
      <c r="J8" s="18" t="s">
        <v>269</v>
      </c>
    </row>
    <row r="9" ht="42" customHeight="1" spans="1:10">
      <c r="A9" s="182" t="s">
        <v>245</v>
      </c>
      <c r="B9" s="32" t="s">
        <v>261</v>
      </c>
      <c r="C9" s="32" t="s">
        <v>277</v>
      </c>
      <c r="D9" s="32" t="s">
        <v>278</v>
      </c>
      <c r="E9" s="18" t="s">
        <v>279</v>
      </c>
      <c r="F9" s="32" t="s">
        <v>265</v>
      </c>
      <c r="G9" s="18" t="s">
        <v>280</v>
      </c>
      <c r="H9" s="32" t="s">
        <v>275</v>
      </c>
      <c r="I9" s="32" t="s">
        <v>268</v>
      </c>
      <c r="J9" s="18" t="s">
        <v>269</v>
      </c>
    </row>
    <row r="10" ht="42" customHeight="1" spans="1:10">
      <c r="A10" s="182" t="s">
        <v>247</v>
      </c>
      <c r="B10" s="32" t="s">
        <v>281</v>
      </c>
      <c r="C10" s="32" t="s">
        <v>262</v>
      </c>
      <c r="D10" s="32" t="s">
        <v>263</v>
      </c>
      <c r="E10" s="18" t="s">
        <v>282</v>
      </c>
      <c r="F10" s="32" t="s">
        <v>265</v>
      </c>
      <c r="G10" s="18" t="s">
        <v>283</v>
      </c>
      <c r="H10" s="32" t="s">
        <v>275</v>
      </c>
      <c r="I10" s="32" t="s">
        <v>268</v>
      </c>
      <c r="J10" s="18" t="s">
        <v>120</v>
      </c>
    </row>
    <row r="11" ht="42" customHeight="1" spans="1:10">
      <c r="A11" s="182" t="s">
        <v>247</v>
      </c>
      <c r="B11" s="32" t="s">
        <v>281</v>
      </c>
      <c r="C11" s="32" t="s">
        <v>270</v>
      </c>
      <c r="D11" s="32" t="s">
        <v>271</v>
      </c>
      <c r="E11" s="18" t="s">
        <v>284</v>
      </c>
      <c r="F11" s="32" t="s">
        <v>285</v>
      </c>
      <c r="G11" s="18" t="s">
        <v>286</v>
      </c>
      <c r="H11" s="32" t="s">
        <v>287</v>
      </c>
      <c r="I11" s="32" t="s">
        <v>268</v>
      </c>
      <c r="J11" s="18" t="s">
        <v>120</v>
      </c>
    </row>
    <row r="12" ht="42" customHeight="1" spans="1:10">
      <c r="A12" s="182" t="s">
        <v>247</v>
      </c>
      <c r="B12" s="32" t="s">
        <v>281</v>
      </c>
      <c r="C12" s="32" t="s">
        <v>277</v>
      </c>
      <c r="D12" s="32" t="s">
        <v>278</v>
      </c>
      <c r="E12" s="18" t="s">
        <v>288</v>
      </c>
      <c r="F12" s="32" t="s">
        <v>265</v>
      </c>
      <c r="G12" s="18" t="s">
        <v>289</v>
      </c>
      <c r="H12" s="32" t="s">
        <v>275</v>
      </c>
      <c r="I12" s="32" t="s">
        <v>268</v>
      </c>
      <c r="J12" s="18" t="s">
        <v>120</v>
      </c>
    </row>
    <row r="13" ht="42" customHeight="1" spans="1:10">
      <c r="A13" s="182" t="s">
        <v>250</v>
      </c>
      <c r="B13" s="32" t="s">
        <v>290</v>
      </c>
      <c r="C13" s="32" t="s">
        <v>262</v>
      </c>
      <c r="D13" s="32" t="s">
        <v>263</v>
      </c>
      <c r="E13" s="18" t="s">
        <v>291</v>
      </c>
      <c r="F13" s="32" t="s">
        <v>265</v>
      </c>
      <c r="G13" s="18" t="s">
        <v>292</v>
      </c>
      <c r="H13" s="32" t="s">
        <v>293</v>
      </c>
      <c r="I13" s="32" t="s">
        <v>268</v>
      </c>
      <c r="J13" s="18" t="s">
        <v>294</v>
      </c>
    </row>
    <row r="14" ht="42" customHeight="1" spans="1:10">
      <c r="A14" s="182" t="s">
        <v>250</v>
      </c>
      <c r="B14" s="32" t="s">
        <v>290</v>
      </c>
      <c r="C14" s="32" t="s">
        <v>270</v>
      </c>
      <c r="D14" s="32" t="s">
        <v>271</v>
      </c>
      <c r="E14" s="18" t="s">
        <v>295</v>
      </c>
      <c r="F14" s="32" t="s">
        <v>265</v>
      </c>
      <c r="G14" s="18" t="s">
        <v>283</v>
      </c>
      <c r="H14" s="32" t="s">
        <v>275</v>
      </c>
      <c r="I14" s="32" t="s">
        <v>268</v>
      </c>
      <c r="J14" s="18" t="s">
        <v>294</v>
      </c>
    </row>
    <row r="15" ht="42" customHeight="1" spans="1:10">
      <c r="A15" s="182" t="s">
        <v>250</v>
      </c>
      <c r="B15" s="32" t="s">
        <v>290</v>
      </c>
      <c r="C15" s="32" t="s">
        <v>277</v>
      </c>
      <c r="D15" s="32" t="s">
        <v>278</v>
      </c>
      <c r="E15" s="18" t="s">
        <v>296</v>
      </c>
      <c r="F15" s="32" t="s">
        <v>265</v>
      </c>
      <c r="G15" s="18" t="s">
        <v>283</v>
      </c>
      <c r="H15" s="32" t="s">
        <v>275</v>
      </c>
      <c r="I15" s="32" t="s">
        <v>268</v>
      </c>
      <c r="J15" s="18" t="s">
        <v>294</v>
      </c>
    </row>
  </sheetData>
  <mergeCells count="8">
    <mergeCell ref="A2:J2"/>
    <mergeCell ref="A3:H3"/>
    <mergeCell ref="A7:A9"/>
    <mergeCell ref="A10:A12"/>
    <mergeCell ref="A13:A15"/>
    <mergeCell ref="B7:B9"/>
    <mergeCell ref="B10:B12"/>
    <mergeCell ref="B13:B1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10" sqref="A10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68">
        <v>1</v>
      </c>
      <c r="B1" s="169">
        <v>0</v>
      </c>
      <c r="C1" s="168">
        <v>1</v>
      </c>
      <c r="D1" s="170"/>
      <c r="E1" s="170"/>
      <c r="F1" s="167" t="s">
        <v>297</v>
      </c>
    </row>
    <row r="2" ht="42" customHeight="1" spans="1:6">
      <c r="A2" s="171" t="str">
        <f>"2025"&amp;"年部门政府性基金预算支出预算表"</f>
        <v>2025年部门政府性基金预算支出预算表</v>
      </c>
      <c r="B2" s="171" t="s">
        <v>298</v>
      </c>
      <c r="C2" s="172"/>
      <c r="D2" s="173"/>
      <c r="E2" s="173"/>
      <c r="F2" s="173"/>
    </row>
    <row r="3" ht="13.5" customHeight="1" spans="1:6">
      <c r="A3" s="43" t="str">
        <f>"单位名称："&amp;"昆明市晋宁区农产品质量安全检测站"</f>
        <v>单位名称：昆明市晋宁区农产品质量安全检测站</v>
      </c>
      <c r="B3" s="43" t="s">
        <v>299</v>
      </c>
      <c r="C3" s="168"/>
      <c r="D3" s="170"/>
      <c r="E3" s="170"/>
      <c r="F3" s="167" t="s">
        <v>1</v>
      </c>
    </row>
    <row r="4" ht="19.5" customHeight="1" spans="1:6">
      <c r="A4" s="174" t="s">
        <v>175</v>
      </c>
      <c r="B4" s="175" t="s">
        <v>72</v>
      </c>
      <c r="C4" s="174" t="s">
        <v>73</v>
      </c>
      <c r="D4" s="12" t="s">
        <v>300</v>
      </c>
      <c r="E4" s="13"/>
      <c r="F4" s="35"/>
    </row>
    <row r="5" ht="18.75" customHeight="1" spans="1:6">
      <c r="A5" s="176"/>
      <c r="B5" s="177"/>
      <c r="C5" s="176"/>
      <c r="D5" s="51" t="s">
        <v>55</v>
      </c>
      <c r="E5" s="12" t="s">
        <v>75</v>
      </c>
      <c r="F5" s="51" t="s">
        <v>76</v>
      </c>
    </row>
    <row r="6" ht="18.75" customHeight="1" spans="1:6">
      <c r="A6" s="97">
        <v>1</v>
      </c>
      <c r="B6" s="178" t="s">
        <v>83</v>
      </c>
      <c r="C6" s="97">
        <v>3</v>
      </c>
      <c r="D6" s="14">
        <v>4</v>
      </c>
      <c r="E6" s="14">
        <v>5</v>
      </c>
      <c r="F6" s="14">
        <v>6</v>
      </c>
    </row>
    <row r="7" ht="21" customHeight="1" spans="1:6">
      <c r="A7" s="32"/>
      <c r="B7" s="32"/>
      <c r="C7" s="32"/>
      <c r="D7" s="152"/>
      <c r="E7" s="152"/>
      <c r="F7" s="152"/>
    </row>
    <row r="8" ht="21" customHeight="1" spans="1:6">
      <c r="A8" s="32"/>
      <c r="B8" s="32"/>
      <c r="C8" s="32"/>
      <c r="D8" s="152"/>
      <c r="E8" s="152"/>
      <c r="F8" s="152"/>
    </row>
    <row r="9" ht="18.75" customHeight="1" spans="1:6">
      <c r="A9" s="179" t="s">
        <v>165</v>
      </c>
      <c r="B9" s="179" t="s">
        <v>165</v>
      </c>
      <c r="C9" s="180" t="s">
        <v>165</v>
      </c>
      <c r="D9" s="152"/>
      <c r="E9" s="152"/>
      <c r="F9" s="152"/>
    </row>
    <row r="10" customHeight="1" spans="1:1">
      <c r="A10" t="s">
        <v>301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" sqref="A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27"/>
      <c r="C1" s="127"/>
      <c r="R1" s="41"/>
      <c r="S1" s="41" t="s">
        <v>302</v>
      </c>
    </row>
    <row r="2" ht="41.25" customHeight="1" spans="1:19">
      <c r="A2" s="128" t="str">
        <f>"2025"&amp;"年部门政府采购预算表"</f>
        <v>2025年部门政府采购预算表</v>
      </c>
      <c r="B2" s="96"/>
      <c r="C2" s="96"/>
      <c r="D2" s="42"/>
      <c r="E2" s="42"/>
      <c r="F2" s="42"/>
      <c r="G2" s="42"/>
      <c r="H2" s="42"/>
      <c r="I2" s="42"/>
      <c r="J2" s="42"/>
      <c r="K2" s="42"/>
      <c r="L2" s="42"/>
      <c r="M2" s="96"/>
      <c r="N2" s="42"/>
      <c r="O2" s="42"/>
      <c r="P2" s="96"/>
      <c r="Q2" s="42"/>
      <c r="R2" s="96"/>
      <c r="S2" s="96"/>
    </row>
    <row r="3" ht="18.75" customHeight="1" spans="1:19">
      <c r="A3" s="160" t="str">
        <f>"单位名称："&amp;"昆明市晋宁区农产品质量安全检测站"</f>
        <v>单位名称：昆明市晋宁区农产品质量安全检测站</v>
      </c>
      <c r="B3" s="131"/>
      <c r="C3" s="131"/>
      <c r="D3" s="45"/>
      <c r="E3" s="45"/>
      <c r="F3" s="45"/>
      <c r="G3" s="45"/>
      <c r="H3" s="45"/>
      <c r="I3" s="45"/>
      <c r="J3" s="45"/>
      <c r="K3" s="45"/>
      <c r="L3" s="45"/>
      <c r="R3" s="46"/>
      <c r="S3" s="167" t="s">
        <v>1</v>
      </c>
    </row>
    <row r="4" ht="15.75" customHeight="1" spans="1:19">
      <c r="A4" s="48" t="s">
        <v>174</v>
      </c>
      <c r="B4" s="133" t="s">
        <v>175</v>
      </c>
      <c r="C4" s="133" t="s">
        <v>303</v>
      </c>
      <c r="D4" s="134" t="s">
        <v>304</v>
      </c>
      <c r="E4" s="134" t="s">
        <v>305</v>
      </c>
      <c r="F4" s="134" t="s">
        <v>306</v>
      </c>
      <c r="G4" s="134" t="s">
        <v>307</v>
      </c>
      <c r="H4" s="134" t="s">
        <v>308</v>
      </c>
      <c r="I4" s="147" t="s">
        <v>182</v>
      </c>
      <c r="J4" s="147"/>
      <c r="K4" s="147"/>
      <c r="L4" s="147"/>
      <c r="M4" s="148"/>
      <c r="N4" s="147"/>
      <c r="O4" s="147"/>
      <c r="P4" s="156"/>
      <c r="Q4" s="147"/>
      <c r="R4" s="148"/>
      <c r="S4" s="157"/>
    </row>
    <row r="5" ht="17.25" customHeight="1" spans="1:19">
      <c r="A5" s="50"/>
      <c r="B5" s="135"/>
      <c r="C5" s="135"/>
      <c r="D5" s="136"/>
      <c r="E5" s="136"/>
      <c r="F5" s="136"/>
      <c r="G5" s="136"/>
      <c r="H5" s="136"/>
      <c r="I5" s="136" t="s">
        <v>55</v>
      </c>
      <c r="J5" s="136" t="s">
        <v>58</v>
      </c>
      <c r="K5" s="136" t="s">
        <v>309</v>
      </c>
      <c r="L5" s="136" t="s">
        <v>310</v>
      </c>
      <c r="M5" s="149" t="s">
        <v>311</v>
      </c>
      <c r="N5" s="150" t="s">
        <v>312</v>
      </c>
      <c r="O5" s="150"/>
      <c r="P5" s="158"/>
      <c r="Q5" s="150"/>
      <c r="R5" s="159"/>
      <c r="S5" s="137"/>
    </row>
    <row r="6" ht="54" customHeight="1" spans="1:19">
      <c r="A6" s="53"/>
      <c r="B6" s="137"/>
      <c r="C6" s="137"/>
      <c r="D6" s="138"/>
      <c r="E6" s="138"/>
      <c r="F6" s="138"/>
      <c r="G6" s="138"/>
      <c r="H6" s="138"/>
      <c r="I6" s="138"/>
      <c r="J6" s="138" t="s">
        <v>57</v>
      </c>
      <c r="K6" s="138"/>
      <c r="L6" s="138"/>
      <c r="M6" s="151"/>
      <c r="N6" s="138" t="s">
        <v>57</v>
      </c>
      <c r="O6" s="138" t="s">
        <v>64</v>
      </c>
      <c r="P6" s="137" t="s">
        <v>65</v>
      </c>
      <c r="Q6" s="138" t="s">
        <v>66</v>
      </c>
      <c r="R6" s="151" t="s">
        <v>67</v>
      </c>
      <c r="S6" s="137" t="s">
        <v>68</v>
      </c>
    </row>
    <row r="7" ht="18" customHeight="1" spans="1:19">
      <c r="A7" s="161">
        <v>1</v>
      </c>
      <c r="B7" s="161" t="s">
        <v>83</v>
      </c>
      <c r="C7" s="162">
        <v>3</v>
      </c>
      <c r="D7" s="162">
        <v>4</v>
      </c>
      <c r="E7" s="161">
        <v>5</v>
      </c>
      <c r="F7" s="161">
        <v>6</v>
      </c>
      <c r="G7" s="161">
        <v>7</v>
      </c>
      <c r="H7" s="161">
        <v>8</v>
      </c>
      <c r="I7" s="161">
        <v>9</v>
      </c>
      <c r="J7" s="161">
        <v>10</v>
      </c>
      <c r="K7" s="161">
        <v>11</v>
      </c>
      <c r="L7" s="161">
        <v>12</v>
      </c>
      <c r="M7" s="161">
        <v>13</v>
      </c>
      <c r="N7" s="161">
        <v>14</v>
      </c>
      <c r="O7" s="161">
        <v>15</v>
      </c>
      <c r="P7" s="161">
        <v>16</v>
      </c>
      <c r="Q7" s="161">
        <v>17</v>
      </c>
      <c r="R7" s="161">
        <v>18</v>
      </c>
      <c r="S7" s="161">
        <v>19</v>
      </c>
    </row>
    <row r="8" ht="21" customHeight="1" spans="1:19">
      <c r="A8" s="139" t="s">
        <v>192</v>
      </c>
      <c r="B8" s="140" t="s">
        <v>70</v>
      </c>
      <c r="C8" s="140" t="s">
        <v>223</v>
      </c>
      <c r="D8" s="141" t="s">
        <v>313</v>
      </c>
      <c r="E8" s="141" t="s">
        <v>313</v>
      </c>
      <c r="F8" s="141" t="s">
        <v>314</v>
      </c>
      <c r="G8" s="163">
        <v>5</v>
      </c>
      <c r="H8" s="152"/>
      <c r="I8" s="152">
        <v>4750</v>
      </c>
      <c r="J8" s="152">
        <v>4750</v>
      </c>
      <c r="K8" s="152"/>
      <c r="L8" s="152"/>
      <c r="M8" s="152"/>
      <c r="N8" s="152"/>
      <c r="O8" s="152"/>
      <c r="P8" s="152"/>
      <c r="Q8" s="152"/>
      <c r="R8" s="152"/>
      <c r="S8" s="152"/>
    </row>
    <row r="9" ht="21" customHeight="1" spans="1:19">
      <c r="A9" s="139" t="s">
        <v>192</v>
      </c>
      <c r="B9" s="140" t="s">
        <v>70</v>
      </c>
      <c r="C9" s="140" t="s">
        <v>223</v>
      </c>
      <c r="D9" s="141" t="s">
        <v>315</v>
      </c>
      <c r="E9" s="141" t="s">
        <v>316</v>
      </c>
      <c r="F9" s="141" t="s">
        <v>317</v>
      </c>
      <c r="G9" s="163">
        <v>1</v>
      </c>
      <c r="H9" s="152"/>
      <c r="I9" s="152">
        <v>2000</v>
      </c>
      <c r="J9" s="152">
        <v>2000</v>
      </c>
      <c r="K9" s="152"/>
      <c r="L9" s="152"/>
      <c r="M9" s="152"/>
      <c r="N9" s="152"/>
      <c r="O9" s="152"/>
      <c r="P9" s="152"/>
      <c r="Q9" s="152"/>
      <c r="R9" s="152"/>
      <c r="S9" s="152"/>
    </row>
    <row r="10" ht="21" customHeight="1" spans="1:19">
      <c r="A10" s="142" t="s">
        <v>165</v>
      </c>
      <c r="B10" s="143"/>
      <c r="C10" s="143"/>
      <c r="D10" s="144"/>
      <c r="E10" s="144"/>
      <c r="F10" s="144"/>
      <c r="G10" s="164"/>
      <c r="H10" s="152"/>
      <c r="I10" s="152">
        <v>6750</v>
      </c>
      <c r="J10" s="152">
        <v>6750</v>
      </c>
      <c r="K10" s="152"/>
      <c r="L10" s="152"/>
      <c r="M10" s="152"/>
      <c r="N10" s="152"/>
      <c r="O10" s="152"/>
      <c r="P10" s="152"/>
      <c r="Q10" s="152"/>
      <c r="R10" s="152"/>
      <c r="S10" s="152"/>
    </row>
    <row r="11" ht="21" customHeight="1" spans="1:19">
      <c r="A11" s="160" t="s">
        <v>318</v>
      </c>
      <c r="B11" s="43"/>
      <c r="C11" s="43"/>
      <c r="D11" s="160"/>
      <c r="E11" s="160"/>
      <c r="F11" s="160"/>
      <c r="G11" s="165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</row>
  </sheetData>
  <mergeCells count="19">
    <mergeCell ref="A2:S2"/>
    <mergeCell ref="A3:H3"/>
    <mergeCell ref="I4:S4"/>
    <mergeCell ref="N5:S5"/>
    <mergeCell ref="A10:G10"/>
    <mergeCell ref="A11:S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26"/>
      <c r="B1" s="127"/>
      <c r="C1" s="127"/>
      <c r="D1" s="127"/>
      <c r="E1" s="127"/>
      <c r="F1" s="127"/>
      <c r="G1" s="127"/>
      <c r="H1" s="126"/>
      <c r="I1" s="126"/>
      <c r="J1" s="126"/>
      <c r="K1" s="126"/>
      <c r="L1" s="126"/>
      <c r="M1" s="126"/>
      <c r="N1" s="145"/>
      <c r="O1" s="126"/>
      <c r="P1" s="126"/>
      <c r="Q1" s="127"/>
      <c r="R1" s="126"/>
      <c r="S1" s="154"/>
      <c r="T1" s="154" t="s">
        <v>319</v>
      </c>
    </row>
    <row r="2" ht="41.25" customHeight="1" spans="1:20">
      <c r="A2" s="128" t="str">
        <f>"2025"&amp;"年部门政府购买服务预算表"</f>
        <v>2025年部门政府购买服务预算表</v>
      </c>
      <c r="B2" s="96"/>
      <c r="C2" s="96"/>
      <c r="D2" s="96"/>
      <c r="E2" s="96"/>
      <c r="F2" s="96"/>
      <c r="G2" s="96"/>
      <c r="H2" s="129"/>
      <c r="I2" s="129"/>
      <c r="J2" s="129"/>
      <c r="K2" s="129"/>
      <c r="L2" s="129"/>
      <c r="M2" s="129"/>
      <c r="N2" s="146"/>
      <c r="O2" s="129"/>
      <c r="P2" s="129"/>
      <c r="Q2" s="96"/>
      <c r="R2" s="129"/>
      <c r="S2" s="146"/>
      <c r="T2" s="96"/>
    </row>
    <row r="3" ht="22.5" customHeight="1" spans="1:20">
      <c r="A3" s="130" t="str">
        <f>"单位名称："&amp;"昆明市晋宁区农产品质量安全检测站"</f>
        <v>单位名称：昆明市晋宁区农产品质量安全检测站</v>
      </c>
      <c r="B3" s="131"/>
      <c r="C3" s="131"/>
      <c r="D3" s="131"/>
      <c r="E3" s="131"/>
      <c r="F3" s="131"/>
      <c r="G3" s="131"/>
      <c r="H3" s="132"/>
      <c r="I3" s="132"/>
      <c r="J3" s="132"/>
      <c r="K3" s="132"/>
      <c r="L3" s="132"/>
      <c r="M3" s="132"/>
      <c r="N3" s="145"/>
      <c r="O3" s="126"/>
      <c r="P3" s="126"/>
      <c r="Q3" s="127"/>
      <c r="R3" s="126"/>
      <c r="S3" s="155"/>
      <c r="T3" s="154" t="s">
        <v>1</v>
      </c>
    </row>
    <row r="4" ht="24" customHeight="1" spans="1:20">
      <c r="A4" s="48" t="s">
        <v>174</v>
      </c>
      <c r="B4" s="133" t="s">
        <v>175</v>
      </c>
      <c r="C4" s="133" t="s">
        <v>303</v>
      </c>
      <c r="D4" s="133" t="s">
        <v>320</v>
      </c>
      <c r="E4" s="133" t="s">
        <v>321</v>
      </c>
      <c r="F4" s="133" t="s">
        <v>322</v>
      </c>
      <c r="G4" s="133" t="s">
        <v>323</v>
      </c>
      <c r="H4" s="134" t="s">
        <v>324</v>
      </c>
      <c r="I4" s="134" t="s">
        <v>325</v>
      </c>
      <c r="J4" s="147" t="s">
        <v>182</v>
      </c>
      <c r="K4" s="147"/>
      <c r="L4" s="147"/>
      <c r="M4" s="147"/>
      <c r="N4" s="148"/>
      <c r="O4" s="147"/>
      <c r="P4" s="147"/>
      <c r="Q4" s="156"/>
      <c r="R4" s="147"/>
      <c r="S4" s="148"/>
      <c r="T4" s="157"/>
    </row>
    <row r="5" ht="24" customHeight="1" spans="1:20">
      <c r="A5" s="50"/>
      <c r="B5" s="135"/>
      <c r="C5" s="135"/>
      <c r="D5" s="135"/>
      <c r="E5" s="135"/>
      <c r="F5" s="135"/>
      <c r="G5" s="135"/>
      <c r="H5" s="136"/>
      <c r="I5" s="136"/>
      <c r="J5" s="136" t="s">
        <v>55</v>
      </c>
      <c r="K5" s="136" t="s">
        <v>58</v>
      </c>
      <c r="L5" s="136" t="s">
        <v>309</v>
      </c>
      <c r="M5" s="136" t="s">
        <v>310</v>
      </c>
      <c r="N5" s="149" t="s">
        <v>311</v>
      </c>
      <c r="O5" s="150" t="s">
        <v>312</v>
      </c>
      <c r="P5" s="150"/>
      <c r="Q5" s="158"/>
      <c r="R5" s="150"/>
      <c r="S5" s="159"/>
      <c r="T5" s="137"/>
    </row>
    <row r="6" ht="54" customHeight="1" spans="1:20">
      <c r="A6" s="53"/>
      <c r="B6" s="137"/>
      <c r="C6" s="137"/>
      <c r="D6" s="137"/>
      <c r="E6" s="137"/>
      <c r="F6" s="137"/>
      <c r="G6" s="137"/>
      <c r="H6" s="138"/>
      <c r="I6" s="138"/>
      <c r="J6" s="138"/>
      <c r="K6" s="138" t="s">
        <v>57</v>
      </c>
      <c r="L6" s="138"/>
      <c r="M6" s="138"/>
      <c r="N6" s="151"/>
      <c r="O6" s="138" t="s">
        <v>57</v>
      </c>
      <c r="P6" s="138" t="s">
        <v>64</v>
      </c>
      <c r="Q6" s="137" t="s">
        <v>65</v>
      </c>
      <c r="R6" s="138" t="s">
        <v>66</v>
      </c>
      <c r="S6" s="151" t="s">
        <v>67</v>
      </c>
      <c r="T6" s="137" t="s">
        <v>68</v>
      </c>
    </row>
    <row r="7" ht="17.25" customHeight="1" spans="1:20">
      <c r="A7" s="54">
        <v>1</v>
      </c>
      <c r="B7" s="137">
        <v>2</v>
      </c>
      <c r="C7" s="54">
        <v>3</v>
      </c>
      <c r="D7" s="54">
        <v>4</v>
      </c>
      <c r="E7" s="137">
        <v>5</v>
      </c>
      <c r="F7" s="54">
        <v>6</v>
      </c>
      <c r="G7" s="54">
        <v>7</v>
      </c>
      <c r="H7" s="137">
        <v>8</v>
      </c>
      <c r="I7" s="54">
        <v>9</v>
      </c>
      <c r="J7" s="54">
        <v>10</v>
      </c>
      <c r="K7" s="137">
        <v>11</v>
      </c>
      <c r="L7" s="54">
        <v>12</v>
      </c>
      <c r="M7" s="54">
        <v>13</v>
      </c>
      <c r="N7" s="137">
        <v>14</v>
      </c>
      <c r="O7" s="54">
        <v>15</v>
      </c>
      <c r="P7" s="54">
        <v>16</v>
      </c>
      <c r="Q7" s="137">
        <v>17</v>
      </c>
      <c r="R7" s="54">
        <v>18</v>
      </c>
      <c r="S7" s="54">
        <v>19</v>
      </c>
      <c r="T7" s="54">
        <v>20</v>
      </c>
    </row>
    <row r="8" ht="21" customHeight="1" spans="1:20">
      <c r="A8" s="139"/>
      <c r="B8" s="140"/>
      <c r="C8" s="140"/>
      <c r="D8" s="140"/>
      <c r="E8" s="140"/>
      <c r="F8" s="140"/>
      <c r="G8" s="140"/>
      <c r="H8" s="141"/>
      <c r="I8" s="141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ht="21" customHeight="1" spans="1:20">
      <c r="A9" s="142" t="s">
        <v>165</v>
      </c>
      <c r="B9" s="143"/>
      <c r="C9" s="143"/>
      <c r="D9" s="143"/>
      <c r="E9" s="143"/>
      <c r="F9" s="143"/>
      <c r="G9" s="143"/>
      <c r="H9" s="144"/>
      <c r="I9" s="153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customHeight="1" spans="1:1">
      <c r="A10" t="s">
        <v>326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selection activeCell="A22" sqref="A22"/>
    </sheetView>
  </sheetViews>
  <sheetFormatPr defaultColWidth="9.15" defaultRowHeight="14.25" customHeight="1" outlineLevelCol="4"/>
  <cols>
    <col min="1" max="1" width="44.25" style="100" customWidth="1"/>
    <col min="2" max="5" width="20" style="100" customWidth="1"/>
    <col min="6" max="16384" width="9.15" style="100"/>
  </cols>
  <sheetData>
    <row r="1" s="100" customFormat="1" customHeight="1" spans="1:5">
      <c r="A1" s="101"/>
      <c r="B1" s="101"/>
      <c r="C1" s="101"/>
      <c r="D1" s="101"/>
      <c r="E1" s="101"/>
    </row>
    <row r="2" s="100" customFormat="1" ht="17.25" customHeight="1" spans="4:5">
      <c r="D2" s="102"/>
      <c r="E2" s="103" t="s">
        <v>327</v>
      </c>
    </row>
    <row r="3" s="100" customFormat="1" ht="41.25" customHeight="1" spans="1:5">
      <c r="A3" s="104" t="str">
        <f>"2025"&amp;"年对下转移支付预算表"</f>
        <v>2025年对下转移支付预算表</v>
      </c>
      <c r="B3" s="105"/>
      <c r="C3" s="105"/>
      <c r="D3" s="105"/>
      <c r="E3" s="106"/>
    </row>
    <row r="4" s="100" customFormat="1" ht="18" customHeight="1" spans="1:5">
      <c r="A4" s="107" t="s">
        <v>328</v>
      </c>
      <c r="B4" s="108"/>
      <c r="C4" s="108"/>
      <c r="D4" s="109"/>
      <c r="E4" s="110" t="s">
        <v>1</v>
      </c>
    </row>
    <row r="5" s="100" customFormat="1" ht="19.5" customHeight="1" spans="1:5">
      <c r="A5" s="111" t="s">
        <v>329</v>
      </c>
      <c r="B5" s="112" t="s">
        <v>182</v>
      </c>
      <c r="C5" s="113"/>
      <c r="D5" s="113"/>
      <c r="E5" s="114" t="s">
        <v>330</v>
      </c>
    </row>
    <row r="6" s="100" customFormat="1" ht="40.5" customHeight="1" spans="1:5">
      <c r="A6" s="115"/>
      <c r="B6" s="116" t="s">
        <v>55</v>
      </c>
      <c r="C6" s="117" t="s">
        <v>58</v>
      </c>
      <c r="D6" s="118" t="s">
        <v>309</v>
      </c>
      <c r="E6" s="114"/>
    </row>
    <row r="7" s="100" customFormat="1" ht="19.5" customHeight="1" spans="1:5">
      <c r="A7" s="119">
        <v>1</v>
      </c>
      <c r="B7" s="119">
        <v>2</v>
      </c>
      <c r="C7" s="119">
        <v>3</v>
      </c>
      <c r="D7" s="120">
        <v>4</v>
      </c>
      <c r="E7" s="121">
        <v>24</v>
      </c>
    </row>
    <row r="8" s="100" customFormat="1" ht="19.5" customHeight="1" spans="1:5">
      <c r="A8" s="122"/>
      <c r="B8" s="123"/>
      <c r="C8" s="123"/>
      <c r="D8" s="123"/>
      <c r="E8" s="123"/>
    </row>
    <row r="9" s="100" customFormat="1" ht="19.5" customHeight="1" spans="1:5">
      <c r="A9" s="124"/>
      <c r="B9" s="123"/>
      <c r="C9" s="123"/>
      <c r="D9" s="123"/>
      <c r="E9" s="123"/>
    </row>
    <row r="10" s="100" customFormat="1" ht="34" customHeight="1" spans="1:1">
      <c r="A10" s="125" t="s">
        <v>331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1" t="s">
        <v>332</v>
      </c>
    </row>
    <row r="2" ht="41.25" customHeight="1" spans="1:10">
      <c r="A2" s="95" t="str">
        <f>"2025"&amp;"年对下转移支付绩效目标表"</f>
        <v>2025年对下转移支付绩效目标表</v>
      </c>
      <c r="B2" s="42"/>
      <c r="C2" s="42"/>
      <c r="D2" s="42"/>
      <c r="E2" s="42"/>
      <c r="F2" s="96"/>
      <c r="G2" s="42"/>
      <c r="H2" s="96"/>
      <c r="I2" s="96"/>
      <c r="J2" s="42"/>
    </row>
    <row r="3" ht="17.25" customHeight="1" spans="1:1">
      <c r="A3" s="43" t="str">
        <f>"单位名称："&amp;"昆明市晋宁区农产品质量安全检测站"</f>
        <v>单位名称：昆明市晋宁区农产品质量安全检测站</v>
      </c>
    </row>
    <row r="4" ht="44.25" customHeight="1" spans="1:10">
      <c r="A4" s="17" t="s">
        <v>329</v>
      </c>
      <c r="B4" s="17" t="s">
        <v>252</v>
      </c>
      <c r="C4" s="17" t="s">
        <v>253</v>
      </c>
      <c r="D4" s="17" t="s">
        <v>254</v>
      </c>
      <c r="E4" s="17" t="s">
        <v>255</v>
      </c>
      <c r="F4" s="97" t="s">
        <v>256</v>
      </c>
      <c r="G4" s="17" t="s">
        <v>257</v>
      </c>
      <c r="H4" s="97" t="s">
        <v>258</v>
      </c>
      <c r="I4" s="97" t="s">
        <v>259</v>
      </c>
      <c r="J4" s="17" t="s">
        <v>260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7">
        <v>6</v>
      </c>
      <c r="G5" s="17">
        <v>7</v>
      </c>
      <c r="H5" s="97">
        <v>8</v>
      </c>
      <c r="I5" s="97">
        <v>9</v>
      </c>
      <c r="J5" s="17">
        <v>10</v>
      </c>
    </row>
    <row r="6" ht="42" customHeight="1" spans="1:10">
      <c r="A6" s="18"/>
      <c r="B6" s="98"/>
      <c r="C6" s="98"/>
      <c r="D6" s="98"/>
      <c r="E6" s="33"/>
      <c r="F6" s="99"/>
      <c r="G6" s="33"/>
      <c r="H6" s="99"/>
      <c r="I6" s="99"/>
      <c r="J6" s="33"/>
    </row>
    <row r="7" ht="42" customHeight="1" spans="1:10">
      <c r="A7" s="18"/>
      <c r="B7" s="32"/>
      <c r="C7" s="32"/>
      <c r="D7" s="32"/>
      <c r="E7" s="18"/>
      <c r="F7" s="32"/>
      <c r="G7" s="18"/>
      <c r="H7" s="32"/>
      <c r="I7" s="32"/>
      <c r="J7" s="18"/>
    </row>
    <row r="8" customHeight="1" spans="1:1">
      <c r="A8" t="s">
        <v>333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8"/>
  <sheetViews>
    <sheetView showZeros="0" workbookViewId="0">
      <selection activeCell="A1" sqref="A1"/>
    </sheetView>
  </sheetViews>
  <sheetFormatPr defaultColWidth="10.425" defaultRowHeight="14.25" customHeight="1" outlineLevelRow="7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93" t="s">
        <v>334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"单位名称："&amp;"昆明市晋宁区农产品质量安全检测站"</f>
        <v>单位名称：昆明市晋宁区农产品质量安全检测站</v>
      </c>
      <c r="B3" s="78"/>
      <c r="C3" s="78"/>
      <c r="D3" s="79"/>
      <c r="F3" s="76"/>
      <c r="G3" s="75"/>
      <c r="H3" s="75"/>
      <c r="I3" s="94" t="s">
        <v>1</v>
      </c>
    </row>
    <row r="4" ht="28.5" customHeight="1" spans="1:9">
      <c r="A4" s="80" t="s">
        <v>174</v>
      </c>
      <c r="B4" s="81" t="s">
        <v>175</v>
      </c>
      <c r="C4" s="82" t="s">
        <v>335</v>
      </c>
      <c r="D4" s="80" t="s">
        <v>336</v>
      </c>
      <c r="E4" s="80" t="s">
        <v>337</v>
      </c>
      <c r="F4" s="80" t="s">
        <v>338</v>
      </c>
      <c r="G4" s="81" t="s">
        <v>339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307</v>
      </c>
      <c r="H5" s="81" t="s">
        <v>340</v>
      </c>
      <c r="I5" s="81" t="s">
        <v>341</v>
      </c>
    </row>
    <row r="6" ht="17.25" customHeight="1" spans="1:9">
      <c r="A6" s="85" t="s">
        <v>82</v>
      </c>
      <c r="B6" s="31" t="s">
        <v>83</v>
      </c>
      <c r="C6" s="85" t="s">
        <v>84</v>
      </c>
      <c r="D6" s="33" t="s">
        <v>85</v>
      </c>
      <c r="E6" s="85" t="s">
        <v>86</v>
      </c>
      <c r="F6" s="31" t="s">
        <v>87</v>
      </c>
      <c r="G6" s="86" t="s">
        <v>88</v>
      </c>
      <c r="H6" s="33" t="s">
        <v>89</v>
      </c>
      <c r="I6" s="33">
        <v>9</v>
      </c>
    </row>
    <row r="7" ht="19.5" customHeight="1" spans="1:9">
      <c r="A7" s="87" t="s">
        <v>192</v>
      </c>
      <c r="B7" s="65" t="s">
        <v>70</v>
      </c>
      <c r="C7" s="65" t="s">
        <v>342</v>
      </c>
      <c r="D7" s="18" t="s">
        <v>343</v>
      </c>
      <c r="E7" s="32" t="s">
        <v>313</v>
      </c>
      <c r="F7" s="86" t="s">
        <v>344</v>
      </c>
      <c r="G7" s="88">
        <v>5</v>
      </c>
      <c r="H7" s="89">
        <v>950</v>
      </c>
      <c r="I7" s="89">
        <v>4750</v>
      </c>
    </row>
    <row r="8" ht="19.5" customHeight="1" spans="1:9">
      <c r="A8" s="20" t="s">
        <v>55</v>
      </c>
      <c r="B8" s="90"/>
      <c r="C8" s="90"/>
      <c r="D8" s="91"/>
      <c r="E8" s="92"/>
      <c r="F8" s="92"/>
      <c r="G8" s="88">
        <v>5</v>
      </c>
      <c r="H8" s="89">
        <v>950</v>
      </c>
      <c r="I8" s="89">
        <v>4750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0"/>
      <c r="E1" s="40"/>
      <c r="F1" s="40"/>
      <c r="G1" s="40"/>
      <c r="K1" s="41" t="s">
        <v>345</v>
      </c>
    </row>
    <row r="2" ht="41.25" customHeight="1" spans="1:11">
      <c r="A2" s="42" t="str">
        <f>"2025"&amp;"年上级转移支付补助项目支出预算表"</f>
        <v>2025年上级转移支付补助项目支出预算表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13.5" customHeight="1" spans="1:11">
      <c r="A3" s="43" t="str">
        <f>"单位名称："&amp;"昆明市晋宁区农产品质量安全检测站"</f>
        <v>单位名称：昆明市晋宁区农产品质量安全检测站</v>
      </c>
      <c r="B3" s="44"/>
      <c r="C3" s="44"/>
      <c r="D3" s="44"/>
      <c r="E3" s="44"/>
      <c r="F3" s="44"/>
      <c r="G3" s="44"/>
      <c r="H3" s="45"/>
      <c r="I3" s="45"/>
      <c r="J3" s="45"/>
      <c r="K3" s="46" t="s">
        <v>1</v>
      </c>
    </row>
    <row r="4" ht="21.75" customHeight="1" spans="1:11">
      <c r="A4" s="47" t="s">
        <v>237</v>
      </c>
      <c r="B4" s="47" t="s">
        <v>177</v>
      </c>
      <c r="C4" s="47" t="s">
        <v>238</v>
      </c>
      <c r="D4" s="48" t="s">
        <v>178</v>
      </c>
      <c r="E4" s="48" t="s">
        <v>179</v>
      </c>
      <c r="F4" s="48" t="s">
        <v>239</v>
      </c>
      <c r="G4" s="48" t="s">
        <v>240</v>
      </c>
      <c r="H4" s="62" t="s">
        <v>55</v>
      </c>
      <c r="I4" s="12" t="s">
        <v>346</v>
      </c>
      <c r="J4" s="13"/>
      <c r="K4" s="35"/>
    </row>
    <row r="5" ht="21.75" customHeight="1" spans="1:11">
      <c r="A5" s="49"/>
      <c r="B5" s="49"/>
      <c r="C5" s="49"/>
      <c r="D5" s="50"/>
      <c r="E5" s="50"/>
      <c r="F5" s="50"/>
      <c r="G5" s="50"/>
      <c r="H5" s="63"/>
      <c r="I5" s="48" t="s">
        <v>58</v>
      </c>
      <c r="J5" s="48" t="s">
        <v>59</v>
      </c>
      <c r="K5" s="48" t="s">
        <v>60</v>
      </c>
    </row>
    <row r="6" ht="40.5" customHeight="1" spans="1:11">
      <c r="A6" s="52"/>
      <c r="B6" s="52"/>
      <c r="C6" s="52"/>
      <c r="D6" s="53"/>
      <c r="E6" s="53"/>
      <c r="F6" s="53"/>
      <c r="G6" s="53"/>
      <c r="H6" s="54"/>
      <c r="I6" s="53" t="s">
        <v>57</v>
      </c>
      <c r="J6" s="53"/>
      <c r="K6" s="53"/>
    </row>
    <row r="7" ht="15" customHeight="1" spans="1:11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69">
        <v>10</v>
      </c>
      <c r="K7" s="69">
        <v>11</v>
      </c>
    </row>
    <row r="8" ht="18.75" customHeight="1" spans="1:11">
      <c r="A8" s="18"/>
      <c r="B8" s="32"/>
      <c r="C8" s="18"/>
      <c r="D8" s="18"/>
      <c r="E8" s="18"/>
      <c r="F8" s="18"/>
      <c r="G8" s="18"/>
      <c r="H8" s="64"/>
      <c r="I8" s="70"/>
      <c r="J8" s="70"/>
      <c r="K8" s="64"/>
    </row>
    <row r="9" ht="18.75" customHeight="1" spans="1:11">
      <c r="A9" s="65"/>
      <c r="B9" s="32"/>
      <c r="C9" s="32"/>
      <c r="D9" s="32"/>
      <c r="E9" s="32"/>
      <c r="F9" s="32"/>
      <c r="G9" s="32"/>
      <c r="H9" s="57"/>
      <c r="I9" s="57"/>
      <c r="J9" s="57"/>
      <c r="K9" s="64"/>
    </row>
    <row r="10" ht="18.75" customHeight="1" spans="1:11">
      <c r="A10" s="66" t="s">
        <v>165</v>
      </c>
      <c r="B10" s="67"/>
      <c r="C10" s="67"/>
      <c r="D10" s="67"/>
      <c r="E10" s="67"/>
      <c r="F10" s="67"/>
      <c r="G10" s="68"/>
      <c r="H10" s="57"/>
      <c r="I10" s="57"/>
      <c r="J10" s="57"/>
      <c r="K10" s="64"/>
    </row>
    <row r="11" customHeight="1" spans="1:1">
      <c r="A11" t="s">
        <v>333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0" sqref="A1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0"/>
      <c r="G1" s="41" t="s">
        <v>347</v>
      </c>
    </row>
    <row r="2" ht="41.25" customHeight="1" spans="1:7">
      <c r="A2" s="42" t="str">
        <f>"2025"&amp;"年部门项目中期规划预算表"</f>
        <v>2025年部门项目中期规划预算表</v>
      </c>
      <c r="B2" s="42"/>
      <c r="C2" s="42"/>
      <c r="D2" s="42"/>
      <c r="E2" s="42"/>
      <c r="F2" s="42"/>
      <c r="G2" s="42"/>
    </row>
    <row r="3" ht="13.5" customHeight="1" spans="1:7">
      <c r="A3" s="43" t="str">
        <f>"单位名称："&amp;"昆明市晋宁区农产品质量安全检测站"</f>
        <v>单位名称：昆明市晋宁区农产品质量安全检测站</v>
      </c>
      <c r="B3" s="44"/>
      <c r="C3" s="44"/>
      <c r="D3" s="44"/>
      <c r="E3" s="45"/>
      <c r="F3" s="45"/>
      <c r="G3" s="46" t="s">
        <v>1</v>
      </c>
    </row>
    <row r="4" ht="21.75" customHeight="1" spans="1:7">
      <c r="A4" s="47" t="s">
        <v>238</v>
      </c>
      <c r="B4" s="47" t="s">
        <v>237</v>
      </c>
      <c r="C4" s="47" t="s">
        <v>177</v>
      </c>
      <c r="D4" s="48" t="s">
        <v>348</v>
      </c>
      <c r="E4" s="12" t="s">
        <v>58</v>
      </c>
      <c r="F4" s="13"/>
      <c r="G4" s="35"/>
    </row>
    <row r="5" ht="21.75" customHeight="1" spans="1:7">
      <c r="A5" s="49"/>
      <c r="B5" s="49"/>
      <c r="C5" s="49"/>
      <c r="D5" s="50"/>
      <c r="E5" s="51" t="str">
        <f>"2025"&amp;"年"</f>
        <v>2025年</v>
      </c>
      <c r="F5" s="48" t="str">
        <f>("2025"+1)&amp;"年"</f>
        <v>2026年</v>
      </c>
      <c r="G5" s="48" t="str">
        <f>("2025"+2)&amp;"年"</f>
        <v>2027年</v>
      </c>
    </row>
    <row r="6" ht="40.5" customHeight="1" spans="1:7">
      <c r="A6" s="52"/>
      <c r="B6" s="52"/>
      <c r="C6" s="52"/>
      <c r="D6" s="53"/>
      <c r="E6" s="54"/>
      <c r="F6" s="53" t="s">
        <v>57</v>
      </c>
      <c r="G6" s="53"/>
    </row>
    <row r="7" ht="15" customHeight="1" spans="1:7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</row>
    <row r="8" ht="17.25" customHeight="1" spans="1:7">
      <c r="A8" s="32" t="s">
        <v>70</v>
      </c>
      <c r="B8" s="56"/>
      <c r="C8" s="56"/>
      <c r="D8" s="32"/>
      <c r="E8" s="57">
        <v>150000</v>
      </c>
      <c r="F8" s="57"/>
      <c r="G8" s="57"/>
    </row>
    <row r="9" ht="18.75" customHeight="1" spans="1:7">
      <c r="A9" s="32"/>
      <c r="B9" s="32" t="s">
        <v>349</v>
      </c>
      <c r="C9" s="32" t="s">
        <v>245</v>
      </c>
      <c r="D9" s="32" t="s">
        <v>350</v>
      </c>
      <c r="E9" s="57">
        <v>17640</v>
      </c>
      <c r="F9" s="57"/>
      <c r="G9" s="57"/>
    </row>
    <row r="10" ht="18.75" customHeight="1" spans="1:7">
      <c r="A10" s="58"/>
      <c r="B10" s="32" t="s">
        <v>349</v>
      </c>
      <c r="C10" s="32" t="s">
        <v>247</v>
      </c>
      <c r="D10" s="32" t="s">
        <v>350</v>
      </c>
      <c r="E10" s="57">
        <v>132360</v>
      </c>
      <c r="F10" s="57"/>
      <c r="G10" s="57"/>
    </row>
    <row r="11" ht="18.75" customHeight="1" spans="1:7">
      <c r="A11" s="59" t="s">
        <v>55</v>
      </c>
      <c r="B11" s="60" t="s">
        <v>351</v>
      </c>
      <c r="C11" s="60"/>
      <c r="D11" s="61"/>
      <c r="E11" s="57">
        <v>150000</v>
      </c>
      <c r="F11" s="57"/>
      <c r="G11" s="57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8"/>
  <sheetViews>
    <sheetView showZeros="0" tabSelected="1" topLeftCell="A7" workbookViewId="0">
      <selection activeCell="H26" sqref="H26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4" t="s">
        <v>352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"单位名称："&amp;"昆明市晋宁区农产品质量安全检测站"</f>
        <v>单位名称：昆明市晋宁区农产品质量安全检测站</v>
      </c>
      <c r="B3" s="3"/>
      <c r="C3" s="4"/>
      <c r="D3" s="5"/>
      <c r="E3" s="5"/>
      <c r="F3" s="5"/>
      <c r="G3" s="5"/>
      <c r="H3" s="5"/>
      <c r="I3" s="5"/>
      <c r="J3" s="245" t="s">
        <v>1</v>
      </c>
    </row>
    <row r="4" ht="30" customHeight="1" spans="1:10">
      <c r="A4" s="6" t="s">
        <v>353</v>
      </c>
      <c r="B4" s="7">
        <v>125015</v>
      </c>
      <c r="C4" s="8"/>
      <c r="D4" s="8"/>
      <c r="E4" s="9"/>
      <c r="F4" s="10" t="s">
        <v>354</v>
      </c>
      <c r="G4" s="9"/>
      <c r="H4" s="11" t="s">
        <v>70</v>
      </c>
      <c r="I4" s="8"/>
      <c r="J4" s="9"/>
    </row>
    <row r="5" ht="32.25" customHeight="1" spans="1:10">
      <c r="A5" s="12" t="s">
        <v>355</v>
      </c>
      <c r="B5" s="13"/>
      <c r="C5" s="13"/>
      <c r="D5" s="13"/>
      <c r="E5" s="13"/>
      <c r="F5" s="13"/>
      <c r="G5" s="13"/>
      <c r="H5" s="13"/>
      <c r="I5" s="35"/>
      <c r="J5" s="36" t="s">
        <v>356</v>
      </c>
    </row>
    <row r="6" ht="99.75" customHeight="1" spans="1:10">
      <c r="A6" s="14" t="s">
        <v>357</v>
      </c>
      <c r="B6" s="15" t="s">
        <v>358</v>
      </c>
      <c r="C6" s="16"/>
      <c r="D6" s="16"/>
      <c r="E6" s="16"/>
      <c r="F6" s="16"/>
      <c r="G6" s="16"/>
      <c r="H6" s="16"/>
      <c r="I6" s="16"/>
      <c r="J6" s="37" t="s">
        <v>359</v>
      </c>
    </row>
    <row r="7" ht="99.75" customHeight="1" spans="1:10">
      <c r="A7" s="14"/>
      <c r="B7" s="15" t="str">
        <f>"总体绩效目标（"&amp;"2025"&amp;"-"&amp;("2025"+2)&amp;"年期间）"</f>
        <v>总体绩效目标（2025-2027年期间）</v>
      </c>
      <c r="C7" s="16"/>
      <c r="D7" s="16"/>
      <c r="E7" s="16"/>
      <c r="F7" s="16"/>
      <c r="G7" s="16"/>
      <c r="H7" s="16"/>
      <c r="I7" s="16"/>
      <c r="J7" s="37" t="s">
        <v>360</v>
      </c>
    </row>
    <row r="8" ht="75" customHeight="1" spans="1:10">
      <c r="A8" s="15" t="s">
        <v>361</v>
      </c>
      <c r="B8" s="17" t="str">
        <f>"预算年度（"&amp;"2025"&amp;"年）绩效目标"</f>
        <v>预算年度（2025年）绩效目标</v>
      </c>
      <c r="C8" s="18"/>
      <c r="D8" s="18"/>
      <c r="E8" s="18"/>
      <c r="F8" s="18"/>
      <c r="G8" s="18"/>
      <c r="H8" s="18"/>
      <c r="I8" s="18"/>
      <c r="J8" s="38" t="s">
        <v>362</v>
      </c>
    </row>
    <row r="9" ht="32.25" customHeight="1" spans="1:10">
      <c r="A9" s="19" t="s">
        <v>363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364</v>
      </c>
      <c r="B10" s="15"/>
      <c r="C10" s="14" t="s">
        <v>365</v>
      </c>
      <c r="D10" s="14"/>
      <c r="E10" s="14"/>
      <c r="F10" s="14" t="s">
        <v>366</v>
      </c>
      <c r="G10" s="14"/>
      <c r="H10" s="14" t="s">
        <v>367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368</v>
      </c>
      <c r="I11" s="15" t="s">
        <v>369</v>
      </c>
      <c r="J11" s="15" t="s">
        <v>370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/>
      <c r="I12" s="23"/>
      <c r="J12" s="23"/>
    </row>
    <row r="13" ht="34.5" customHeight="1" spans="1:10">
      <c r="A13" s="16"/>
      <c r="B13" s="24"/>
      <c r="C13" s="16"/>
      <c r="D13" s="24"/>
      <c r="E13" s="24"/>
      <c r="F13" s="24"/>
      <c r="G13" s="24"/>
      <c r="H13" s="25"/>
      <c r="I13" s="25"/>
      <c r="J13" s="25"/>
    </row>
    <row r="14" ht="32.25" customHeight="1" spans="1:10">
      <c r="A14" s="19" t="s">
        <v>371</v>
      </c>
      <c r="B14" s="19"/>
      <c r="C14" s="19"/>
      <c r="D14" s="19"/>
      <c r="E14" s="19"/>
      <c r="F14" s="19"/>
      <c r="G14" s="19"/>
      <c r="H14" s="19"/>
      <c r="I14" s="19"/>
      <c r="J14" s="19"/>
    </row>
    <row r="15" ht="32.25" customHeight="1" spans="1:10">
      <c r="A15" s="26" t="s">
        <v>372</v>
      </c>
      <c r="B15" s="26"/>
      <c r="C15" s="26"/>
      <c r="D15" s="26"/>
      <c r="E15" s="26"/>
      <c r="F15" s="26"/>
      <c r="G15" s="26"/>
      <c r="H15" s="27" t="s">
        <v>373</v>
      </c>
      <c r="I15" s="39" t="s">
        <v>260</v>
      </c>
      <c r="J15" s="27" t="s">
        <v>374</v>
      </c>
    </row>
    <row r="16" ht="36" customHeight="1" spans="1:10">
      <c r="A16" s="28" t="s">
        <v>253</v>
      </c>
      <c r="B16" s="28" t="s">
        <v>375</v>
      </c>
      <c r="C16" s="29" t="s">
        <v>255</v>
      </c>
      <c r="D16" s="29" t="s">
        <v>256</v>
      </c>
      <c r="E16" s="29" t="s">
        <v>257</v>
      </c>
      <c r="F16" s="29" t="s">
        <v>258</v>
      </c>
      <c r="G16" s="29" t="s">
        <v>259</v>
      </c>
      <c r="H16" s="30"/>
      <c r="I16" s="30"/>
      <c r="J16" s="30"/>
    </row>
    <row r="17" ht="32.25" customHeight="1" spans="1:10">
      <c r="A17" s="31"/>
      <c r="B17" s="31"/>
      <c r="C17" s="32"/>
      <c r="D17" s="31"/>
      <c r="E17" s="31"/>
      <c r="F17" s="31"/>
      <c r="G17" s="31"/>
      <c r="H17" s="33"/>
      <c r="I17" s="18"/>
      <c r="J17" s="33"/>
    </row>
    <row r="18" customHeight="1" spans="1:1">
      <c r="A18" t="s">
        <v>376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2025-03-12T01:48:00Z</dcterms:created>
  <dcterms:modified xsi:type="dcterms:W3CDTF">2025-03-13T06:00:04Z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00E0705D57CA43F08E6103BADC2F9C9B_12</vt:lpwstr>
  </property>
  <property fmtid="{D5CDD505-2E9C-101B-9397-08002B2CF9AE}" pid="3" name="KSOProductBuildVer">
    <vt:lpwstr>2052-12.1.0.20305</vt:lpwstr>
  </property>
</Properties>
</file>