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部门财务收支预算总表GK-1" sheetId="1" r:id="rId1"/>
    <sheet name="部门收入预算表GK-2" sheetId="2" r:id="rId2"/>
    <sheet name="部门支出预算表GK-3" sheetId="3" r:id="rId3"/>
    <sheet name="部门财政拨款收支预算总表GK-4" sheetId="4" r:id="rId4"/>
    <sheet name="一般公共预算支出预算表GK-5" sheetId="5" r:id="rId5"/>
    <sheet name="一般公共预算“三公”经费支出预算表GK-6" sheetId="6" r:id="rId6"/>
    <sheet name="部门基本支出预算表GK-7" sheetId="7" r:id="rId7"/>
    <sheet name="部门项目支出预算表GK-8" sheetId="8" r:id="rId8"/>
    <sheet name="部门项目支出绩效目标表GK-9" sheetId="9" r:id="rId9"/>
    <sheet name="部门政府性基金预算支出预算表GK-10" sheetId="10" r:id="rId10"/>
    <sheet name="部门政府采购预算表GK-11" sheetId="11" r:id="rId11"/>
    <sheet name="部门政府购买服务预算表GK-12" sheetId="12" r:id="rId12"/>
    <sheet name="对下转移支付预算表GK-13" sheetId="13" r:id="rId13"/>
    <sheet name="对下转移支付绩效目标表GK-14" sheetId="14" r:id="rId14"/>
    <sheet name="新增资产配置表GK-15" sheetId="15" r:id="rId15"/>
    <sheet name="上级转移支付补助项目支出预算表GK-16" sheetId="16" r:id="rId16"/>
    <sheet name="部门项目中期规划预算表GK-17" sheetId="17" r:id="rId17"/>
    <sheet name="部门整体支出绩效目标表GK-18" sheetId="18" r:id="rId18"/>
  </sheets>
  <definedNames>
    <definedName name="_xlnm.Print_Titles" localSheetId="0">'部门财务收支预算总表GK-1'!$A:$A,'部门财务收支预算总表GK-1'!$1:$1</definedName>
    <definedName name="_xlnm.Print_Titles" localSheetId="3">'部门财政拨款收支预算总表GK-4'!$A:$A,'部门财政拨款收支预算总表GK-4'!$1:$1</definedName>
    <definedName name="_xlnm.Print_Titles" localSheetId="6">'部门基本支出预算表GK-7'!$A:$A,'部门基本支出预算表GK-7'!$1:$1</definedName>
    <definedName name="_xlnm.Print_Titles" localSheetId="1">'部门收入预算表GK-2'!$A:$A,'部门收入预算表GK-2'!$1:$1</definedName>
    <definedName name="_xlnm.Print_Titles" localSheetId="8">'部门项目支出绩效目标表GK-9'!$A:$A,'部门项目支出绩效目标表GK-9'!$1:$1</definedName>
    <definedName name="_xlnm.Print_Titles" localSheetId="7">'部门项目支出预算表GK-8'!$A:$A,'部门项目支出预算表GK-8'!$1:$1</definedName>
    <definedName name="_xlnm.Print_Titles" localSheetId="16">'部门项目中期规划预算表GK-17'!$A:$A,'部门项目中期规划预算表GK-17'!$1:$1</definedName>
    <definedName name="_xlnm.Print_Titles" localSheetId="17">'部门整体支出绩效目标表GK-18'!$A:$A,'部门整体支出绩效目标表GK-18'!$1:$1</definedName>
    <definedName name="_xlnm.Print_Titles" localSheetId="10">'部门政府采购预算表GK-11'!$A:$A,'部门政府采购预算表GK-11'!$1:$1</definedName>
    <definedName name="_xlnm.Print_Titles" localSheetId="11">'部门政府购买服务预算表GK-12'!$A:$A,'部门政府购买服务预算表GK-12'!$1:$1</definedName>
    <definedName name="_xlnm.Print_Titles" localSheetId="9">'部门政府性基金预算支出预算表GK-10'!$A:$A,'部门政府性基金预算支出预算表GK-10'!$1:$6</definedName>
    <definedName name="_xlnm.Print_Titles" localSheetId="2">'部门支出预算表GK-3'!$A:$A,'部门支出预算表GK-3'!$1:$1</definedName>
    <definedName name="_xlnm.Print_Titles" localSheetId="13">'对下转移支付绩效目标表GK-14'!$A:$A,'对下转移支付绩效目标表GK-14'!$1:$1</definedName>
    <definedName name="_xlnm.Print_Titles" localSheetId="12">'对下转移支付预算表GK-13'!$A:$A,'对下转移支付预算表GK-13'!$1:$1</definedName>
    <definedName name="_xlnm.Print_Titles" localSheetId="15">'上级转移支付补助项目支出预算表GK-16'!$A:$A,'上级转移支付补助项目支出预算表GK-16'!$1:$1</definedName>
    <definedName name="_xlnm.Print_Titles" localSheetId="14">'新增资产配置表GK-15'!$A:$A,'新增资产配置表GK-15'!$1:$1</definedName>
    <definedName name="_xlnm.Print_Titles" localSheetId="5">'一般公共预算“三公”经费支出预算表GK-6'!$A:$A,'一般公共预算“三公”经费支出预算表GK-6'!$1:$1</definedName>
    <definedName name="_xlnm.Print_Titles" localSheetId="4">'一般公共预算支出预算表GK-5'!$A:$A,'一般公共预算支出预算表GK-5'!$1:$5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<sst xmlns="http://schemas.openxmlformats.org/spreadsheetml/2006/main" count="782" uniqueCount="356">
  <si>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</si>
  <si>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</si>
  <si>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</si>
  <si>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</si>
  <si>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</si>
  <si>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</si>
  <si>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</si>
  <si>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</si>
  <si>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</si>
  <si>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</si>
  <si>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</si>
  <si>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</si>
  <si>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</si>
  <si>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</si>
  <si>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</si>
  <si>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</si>
  <si>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</si>
  <si>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</si>
  <si>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</si>
  <si>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</si>
  <si>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</si>
  <si>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</si>
  <si>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</si>
  <si>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</si>
  <si>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</si>
  <si>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</si>
  <si>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</si>
  <si>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</si>
  <si>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</si>
  <si>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</si>
  <si>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</si>
  <si>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</si>
  <si>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</si>
  <si>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</si>
  <si>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</si>
  <si>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</si>
  <si>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</si>
  <si>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</si>
  <si>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</si>
  <si>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</si>
  <si>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</si>
  <si>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</si>
  <si>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</si>
  <si>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</si>
  <si>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</si>
  <si>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</si>
  <si>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</si>
  <si>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</si>
  <si>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</si>
  <si>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</si>
  <si>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</si>
  <si>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</si>
  <si>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</si>
  <si>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</si>
  <si>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</si>
  <si>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</si>
  <si>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</si>
  <si>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</si>
  <si>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</si>
  <si>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</si>
  <si>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</si>
  <si>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</si>
  <si>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</si>
  <si>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</si>
  <si>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</si>
  <si>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</si>
  <si>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</si>
  <si>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</si>
  <si>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</si>
  <si>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126009</t>
  </si>
  <si>
    <t>昆明市晋宁区水利工程建设质量监督站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</si>
  <si>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</si>
  <si>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</si>
  <si>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</si>
  <si>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</si>
  <si>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</si>
  <si>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</si>
  <si>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</si>
  <si>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</si>
  <si>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</si>
  <si>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</si>
  <si>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</si>
  <si>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</si>
  <si>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</si>
  <si>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</si>
  <si>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</si>
  <si>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</si>
  <si>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</si>
  <si>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</si>
  <si>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</si>
  <si>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</si>
  <si>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</si>
  <si>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</si>
  <si>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</si>
  <si>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</si>
  <si>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</si>
  <si>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</si>
  <si>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</si>
  <si>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</si>
  <si>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</si>
  <si>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</si>
  <si>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</si>
  <si>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</si>
  <si>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</si>
  <si>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</si>
  <si>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</si>
  <si>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</si>
  <si>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</si>
  <si>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</si>
  <si>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</si>
  <si>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</si>
  <si>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</si>
  <si>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</si>
  <si>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</si>
  <si>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</si>
  <si>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</si>
  <si>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</si>
  <si>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</si>
  <si>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</si>
  <si>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</si>
  <si>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</si>
  <si>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</si>
  <si>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</si>
  <si>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2130311</t>
  </si>
  <si>
    <t>水资源节约管理与保护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</si>
  <si>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</si>
  <si>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</si>
  <si>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</si>
  <si>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</si>
  <si>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</si>
  <si>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</si>
  <si>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</si>
  <si>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</si>
  <si>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</si>
  <si>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</si>
  <si>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</si>
  <si>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</si>
  <si>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</si>
  <si>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</si>
  <si>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</si>
  <si>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</si>
  <si>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</si>
  <si>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</si>
  <si>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</si>
  <si>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</si>
  <si>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</si>
  <si>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</si>
  <si>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</si>
  <si>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</si>
  <si>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</si>
  <si>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</si>
  <si>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</si>
  <si>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</si>
  <si>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</si>
  <si>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</si>
  <si>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</si>
  <si>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</si>
  <si>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</si>
  <si>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</si>
  <si>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</si>
  <si>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</si>
  <si>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</si>
  <si>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</si>
  <si>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</si>
  <si>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</si>
  <si>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</si>
  <si>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</si>
  <si>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</si>
  <si>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</si>
  <si>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</si>
  <si>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</si>
  <si>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</si>
  <si>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</si>
  <si>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</si>
  <si>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</si>
  <si>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</si>
  <si>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</si>
  <si>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</si>
  <si>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</si>
  <si>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</si>
  <si>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</si>
  <si>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</si>
  <si>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</si>
  <si>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</si>
  <si>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</si>
  <si>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</si>
  <si>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</si>
  <si>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</si>
  <si>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</si>
  <si>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</si>
  <si>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</si>
  <si>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</si>
  <si>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</si>
  <si>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</si>
  <si>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</si>
  <si>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</si>
  <si>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昆明市晋宁区水务局</t>
  </si>
  <si>
    <t>530122210000000004269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</si>
  <si>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</si>
  <si>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</si>
  <si>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</si>
  <si>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</si>
  <si>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</si>
  <si>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</si>
  <si>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</si>
  <si>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</si>
  <si>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</si>
  <si>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530122210000000004270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</si>
  <si>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</si>
  <si>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</si>
  <si>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</si>
  <si>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</si>
  <si>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</si>
  <si>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</si>
  <si>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</si>
  <si>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</si>
  <si>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</si>
  <si>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530122210000000004271</t>
  </si>
  <si>
    <t>30113</t>
  </si>
  <si>
    <t>530122210000000004272</t>
  </si>
  <si>
    <t>对个人和家庭的补助</t>
  </si>
  <si>
    <t>30305</t>
  </si>
  <si>
    <t>生活补助</t>
  </si>
  <si>
    <t>530122210000000004276</t>
  </si>
  <si>
    <t>工会经费</t>
  </si>
  <si>
    <t>30228</t>
  </si>
  <si>
    <t>530122210000000004277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</si>
  <si>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</si>
  <si>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</si>
  <si>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</si>
  <si>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</si>
  <si>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</si>
  <si>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</si>
  <si>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</si>
  <si>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</si>
  <si>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</si>
  <si>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530122210000000004278</t>
  </si>
  <si>
    <t>30217</t>
  </si>
  <si>
    <t>530122231100001213357</t>
  </si>
  <si>
    <t>离退休人员支出</t>
  </si>
  <si>
    <t>530122231100001213363</t>
  </si>
  <si>
    <t>公车购置及运维费</t>
  </si>
  <si>
    <t>30231</t>
  </si>
  <si>
    <t>公务用车运行维护费</t>
  </si>
  <si>
    <t>530122231100001436412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</si>
  <si>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</si>
  <si>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</si>
  <si>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</si>
  <si>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</si>
  <si>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</si>
  <si>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</si>
  <si>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</si>
  <si>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</si>
  <si>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备注：我单位无项目支出预算相关内容，该表以空表进行公开。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</si>
  <si>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</si>
  <si>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</si>
  <si>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</si>
  <si>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</si>
  <si>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</si>
  <si>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</si>
  <si>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</si>
  <si>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</si>
  <si>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</si>
  <si>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</si>
  <si>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备注：我单位无项目支出绩效目标表，该表以空表进行公开。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</si>
  <si>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</si>
  <si>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</si>
  <si>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</si>
  <si>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</si>
  <si>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</si>
  <si>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</si>
  <si>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</si>
  <si>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</si>
  <si>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</si>
  <si>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</si>
  <si>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</si>
  <si>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</si>
  <si>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</si>
  <si>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</si>
  <si>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</si>
  <si>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</si>
  <si>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备注：我单位无政府采购预算支出相关内容，该表以空表进行公开。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</si>
  <si>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</si>
  <si>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</si>
  <si>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</si>
  <si>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</si>
  <si>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</si>
  <si>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</si>
  <si>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</si>
  <si>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</si>
  <si>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</si>
  <si>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</si>
  <si>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</si>
  <si>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</si>
  <si>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</si>
  <si>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</si>
  <si>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</si>
  <si>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</si>
  <si>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</si>
  <si>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</si>
  <si>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</si>
  <si>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</si>
  <si>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</si>
  <si>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</si>
  <si>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</si>
  <si>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</si>
  <si>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</si>
  <si>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</si>
  <si>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</si>
  <si>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</si>
  <si>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</si>
  <si>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</si>
  <si>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</si>
  <si>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备注：我区已实行乡财县管，按照区与乡（镇）财政管理体制，乡（镇）按照一级部门预算管理，故无对下转移支付资金，该表以空表进行公开。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</si>
  <si>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</si>
  <si>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</si>
  <si>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</si>
  <si>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</si>
  <si>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</si>
  <si>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</si>
  <si>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</si>
  <si>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</si>
  <si>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</si>
  <si>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</si>
  <si>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</si>
  <si>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</si>
  <si>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</si>
  <si>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</si>
  <si>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</si>
  <si>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</si>
  <si>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备注：我单位无部门项目中期规划出预算，本表以空表公示。</t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</si>
  <si>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</si>
  <si>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</si>
  <si>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</si>
  <si>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</si>
  <si>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</si>
  <si>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</si>
  <si>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</si>
  <si>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根据三定方案归纳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</si>
  <si>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</si>
  <si>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</si>
  <si>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</si>
  <si>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</si>
  <si>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</si>
  <si>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</si>
  <si>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</si>
  <si>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</si>
  <si>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</si>
  <si>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</si>
  <si>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</si>
  <si>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</si>
  <si>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</si>
  <si>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</si>
  <si>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</si>
  <si>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</si>
  <si>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备注：部门整体支出绩效由一级预算单位级主管部门公开，故该表以空表公开。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</si>
</sst>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;\-#,##0;;@"/>
    <numFmt numFmtId="179" formatCode="#,##0.00;\-#,##0.00;;@"/>
    <numFmt numFmtId="180" formatCode="hh:mm:ss"/>
  </numFmts>
  <fonts count="41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2" fillId="7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176" fontId="40" fillId="0" borderId="1">
      <alignment horizontal="right" vertical="center"/>
    </xf>
    <xf numFmtId="177" fontId="40" fillId="0" borderId="1">
      <alignment horizontal="right" vertical="center"/>
    </xf>
    <xf numFmtId="10" fontId="40" fillId="0" borderId="1">
      <alignment horizontal="right" vertical="center"/>
    </xf>
    <xf numFmtId="178" fontId="40" fillId="0" borderId="1">
      <alignment horizontal="right" vertical="center"/>
    </xf>
    <xf numFmtId="179" fontId="40" fillId="0" borderId="1">
      <alignment horizontal="right" vertical="center"/>
    </xf>
    <xf numFmtId="179" fontId="40" fillId="0" borderId="1">
      <alignment horizontal="right" vertical="center"/>
    </xf>
    <xf numFmtId="49" fontId="40" fillId="0" borderId="1">
      <alignment horizontal="left" vertical="center" wrapText="1"/>
    </xf>
    <xf numFmtId="180" fontId="40" fillId="0" borderId="1">
      <alignment horizontal="right" vertical="center"/>
    </xf>
    <xf numFmtId="0" fontId="40" fillId="0" borderId="0">
      <alignment vertical="top"/>
      <protection locked="0"/>
    </xf>
  </cellStyleXfs>
  <cellXfs count="224">
    <xf numFmtId="0" fontId="0" fillId="0" borderId="0" xfId="0" applyFont="1" applyBorder="1"/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/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right" vertical="center"/>
    </xf>
    <xf numFmtId="0" fontId="13" fillId="0" borderId="0" xfId="57" applyFont="1" applyFill="1" applyBorder="1" applyAlignment="1" applyProtection="1"/>
    <xf numFmtId="0" fontId="14" fillId="0" borderId="0" xfId="57" applyFont="1" applyFill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9" fillId="0" borderId="1" xfId="52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9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right"/>
      <protection locked="0"/>
    </xf>
    <xf numFmtId="49" fontId="15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9" fillId="0" borderId="1" xfId="55" applyNumberFormat="1" applyFont="1" applyBorder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79" fontId="20" fillId="0" borderId="1" xfId="0" applyNumberFormat="1" applyFont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quotePrefix="1">
      <alignment horizontal="righ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IntegralNumberStyle" xfId="52"/>
    <cellStyle name="MoneyStyle" xfId="53"/>
    <cellStyle name="NumberStyle" xfId="54"/>
    <cellStyle name="TextStyle" xfId="55"/>
    <cellStyle name="Time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B26" sqref="B26"/>
    </sheetView>
  </sheetViews>
  <sheetFormatPr defaultColWidth="8.625" defaultRowHeight="12.75" customHeight="1" outlineLevelCol="3"/>
  <cols>
    <col min="1" max="4" width="41" customWidth="1"/>
  </cols>
  <sheetData>
    <row r="1" ht="15" customHeight="1" spans="1:4">
      <c r="A1" s="78"/>
      <c r="B1" s="78"/>
      <c r="C1" s="78"/>
      <c r="D1" s="93" t="s">
        <v>0</v>
      </c>
    </row>
    <row r="2" ht="41.25" customHeight="1" spans="1:1">
      <c r="A2" s="73" t="str">
        <f>"2025"&amp;"年部门财务收支预算总表"</f>
        <v>2025年部门财务收支预算总表</v>
      </c>
    </row>
    <row r="3" ht="17.25" customHeight="1" spans="1:4">
      <c r="A3" s="76" t="str">
        <f>"单位名称："&amp;"昆明市晋宁区水利工程建设质量监督站"</f>
        <v>单位名称：昆明市晋宁区水利工程建设质量监督站</v>
      </c>
      <c r="B3" s="189"/>
      <c r="D3" s="167" t="s">
        <v>1</v>
      </c>
    </row>
    <row r="4" ht="23.25" customHeight="1" spans="1:4">
      <c r="A4" s="190" t="s">
        <v>2</v>
      </c>
      <c r="B4" s="191"/>
      <c r="C4" s="190" t="s">
        <v>3</v>
      </c>
      <c r="D4" s="191"/>
    </row>
    <row r="5" ht="24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7.25" customHeight="1" spans="1:4">
      <c r="A6" s="192" t="s">
        <v>7</v>
      </c>
      <c r="B6" s="107">
        <v>2526760.42</v>
      </c>
      <c r="C6" s="192" t="s">
        <v>8</v>
      </c>
      <c r="D6" s="107"/>
    </row>
    <row r="7" ht="17.25" customHeight="1" spans="1:4">
      <c r="A7" s="192" t="s">
        <v>9</v>
      </c>
      <c r="B7" s="107"/>
      <c r="C7" s="192" t="s">
        <v>10</v>
      </c>
      <c r="D7" s="107"/>
    </row>
    <row r="8" ht="17.25" customHeight="1" spans="1:4">
      <c r="A8" s="192" t="s">
        <v>11</v>
      </c>
      <c r="B8" s="107"/>
      <c r="C8" s="223" t="s">
        <v>12</v>
      </c>
      <c r="D8" s="107"/>
    </row>
    <row r="9" ht="17.25" customHeight="1" spans="1:4">
      <c r="A9" s="192" t="s">
        <v>13</v>
      </c>
      <c r="B9" s="107"/>
      <c r="C9" s="223" t="s">
        <v>14</v>
      </c>
      <c r="D9" s="107"/>
    </row>
    <row r="10" ht="17.25" customHeight="1" spans="1:4">
      <c r="A10" s="192" t="s">
        <v>15</v>
      </c>
      <c r="B10" s="107"/>
      <c r="C10" s="223" t="s">
        <v>16</v>
      </c>
      <c r="D10" s="107"/>
    </row>
    <row r="11" ht="17.25" customHeight="1" spans="1:4">
      <c r="A11" s="192" t="s">
        <v>17</v>
      </c>
      <c r="B11" s="107"/>
      <c r="C11" s="223" t="s">
        <v>18</v>
      </c>
      <c r="D11" s="107"/>
    </row>
    <row r="12" ht="17.25" customHeight="1" spans="1:4">
      <c r="A12" s="192" t="s">
        <v>19</v>
      </c>
      <c r="B12" s="107"/>
      <c r="C12" s="64" t="s">
        <v>20</v>
      </c>
      <c r="D12" s="107"/>
    </row>
    <row r="13" ht="17.25" customHeight="1" spans="1:4">
      <c r="A13" s="192" t="s">
        <v>21</v>
      </c>
      <c r="B13" s="107"/>
      <c r="C13" s="64" t="s">
        <v>22</v>
      </c>
      <c r="D13" s="107">
        <v>323636.4</v>
      </c>
    </row>
    <row r="14" ht="17.25" customHeight="1" spans="1:4">
      <c r="A14" s="192" t="s">
        <v>23</v>
      </c>
      <c r="B14" s="107"/>
      <c r="C14" s="64" t="s">
        <v>24</v>
      </c>
      <c r="D14" s="107">
        <v>196744.24</v>
      </c>
    </row>
    <row r="15" ht="17.25" customHeight="1" spans="1:4">
      <c r="A15" s="192" t="s">
        <v>25</v>
      </c>
      <c r="B15" s="107"/>
      <c r="C15" s="64" t="s">
        <v>26</v>
      </c>
      <c r="D15" s="107"/>
    </row>
    <row r="16" ht="17.25" customHeight="1" spans="1:4">
      <c r="A16" s="21"/>
      <c r="B16" s="107"/>
      <c r="C16" s="64" t="s">
        <v>27</v>
      </c>
      <c r="D16" s="107"/>
    </row>
    <row r="17" ht="17.25" customHeight="1" spans="1:4">
      <c r="A17" s="193"/>
      <c r="B17" s="107"/>
      <c r="C17" s="64" t="s">
        <v>28</v>
      </c>
      <c r="D17" s="107">
        <v>1791082.98</v>
      </c>
    </row>
    <row r="18" ht="17.25" customHeight="1" spans="1:4">
      <c r="A18" s="193"/>
      <c r="B18" s="107"/>
      <c r="C18" s="64" t="s">
        <v>29</v>
      </c>
      <c r="D18" s="107"/>
    </row>
    <row r="19" ht="17.25" customHeight="1" spans="1:4">
      <c r="A19" s="193"/>
      <c r="B19" s="107"/>
      <c r="C19" s="64" t="s">
        <v>30</v>
      </c>
      <c r="D19" s="107"/>
    </row>
    <row r="20" ht="17.25" customHeight="1" spans="1:4">
      <c r="A20" s="193"/>
      <c r="B20" s="107"/>
      <c r="C20" s="64" t="s">
        <v>31</v>
      </c>
      <c r="D20" s="107"/>
    </row>
    <row r="21" ht="17.25" customHeight="1" spans="1:4">
      <c r="A21" s="193"/>
      <c r="B21" s="107"/>
      <c r="C21" s="64" t="s">
        <v>32</v>
      </c>
      <c r="D21" s="107"/>
    </row>
    <row r="22" ht="17.25" customHeight="1" spans="1:4">
      <c r="A22" s="193"/>
      <c r="B22" s="107"/>
      <c r="C22" s="64" t="s">
        <v>33</v>
      </c>
      <c r="D22" s="107"/>
    </row>
    <row r="23" ht="17.25" customHeight="1" spans="1:4">
      <c r="A23" s="193"/>
      <c r="B23" s="107"/>
      <c r="C23" s="64" t="s">
        <v>34</v>
      </c>
      <c r="D23" s="107"/>
    </row>
    <row r="24" ht="17.25" customHeight="1" spans="1:4">
      <c r="A24" s="193"/>
      <c r="B24" s="107"/>
      <c r="C24" s="64" t="s">
        <v>35</v>
      </c>
      <c r="D24" s="107">
        <v>215296.8</v>
      </c>
    </row>
    <row r="25" ht="17.25" customHeight="1" spans="1:4">
      <c r="A25" s="193"/>
      <c r="B25" s="107"/>
      <c r="C25" s="64" t="s">
        <v>36</v>
      </c>
      <c r="D25" s="107"/>
    </row>
    <row r="26" ht="17.25" customHeight="1" spans="1:4">
      <c r="A26" s="193"/>
      <c r="B26" s="107"/>
      <c r="C26" s="21" t="s">
        <v>37</v>
      </c>
      <c r="D26" s="107"/>
    </row>
    <row r="27" ht="17.25" customHeight="1" spans="1:4">
      <c r="A27" s="193"/>
      <c r="B27" s="107"/>
      <c r="C27" s="64" t="s">
        <v>38</v>
      </c>
      <c r="D27" s="107"/>
    </row>
    <row r="28" ht="16.5" customHeight="1" spans="1:4">
      <c r="A28" s="193"/>
      <c r="B28" s="107"/>
      <c r="C28" s="64" t="s">
        <v>39</v>
      </c>
      <c r="D28" s="107"/>
    </row>
    <row r="29" ht="16.5" customHeight="1" spans="1:4">
      <c r="A29" s="193"/>
      <c r="B29" s="107"/>
      <c r="C29" s="21" t="s">
        <v>40</v>
      </c>
      <c r="D29" s="107"/>
    </row>
    <row r="30" ht="17.25" customHeight="1" spans="1:4">
      <c r="A30" s="193"/>
      <c r="B30" s="107"/>
      <c r="C30" s="21" t="s">
        <v>41</v>
      </c>
      <c r="D30" s="107"/>
    </row>
    <row r="31" ht="17.25" customHeight="1" spans="1:4">
      <c r="A31" s="193"/>
      <c r="B31" s="107"/>
      <c r="C31" s="64" t="s">
        <v>42</v>
      </c>
      <c r="D31" s="107"/>
    </row>
    <row r="32" ht="16.5" customHeight="1" spans="1:4">
      <c r="A32" s="193" t="s">
        <v>43</v>
      </c>
      <c r="B32" s="107">
        <v>2526760.42</v>
      </c>
      <c r="C32" s="193" t="s">
        <v>44</v>
      </c>
      <c r="D32" s="107">
        <v>2526760.42</v>
      </c>
    </row>
    <row r="33" ht="16.5" customHeight="1" spans="1:4">
      <c r="A33" s="21" t="s">
        <v>45</v>
      </c>
      <c r="B33" s="107"/>
      <c r="C33" s="21" t="s">
        <v>46</v>
      </c>
      <c r="D33" s="107"/>
    </row>
    <row r="34" ht="16.5" customHeight="1" spans="1:4">
      <c r="A34" s="64" t="s">
        <v>47</v>
      </c>
      <c r="B34" s="107"/>
      <c r="C34" s="64" t="s">
        <v>47</v>
      </c>
      <c r="D34" s="107"/>
    </row>
    <row r="35" ht="16.5" customHeight="1" spans="1:4">
      <c r="A35" s="64" t="s">
        <v>48</v>
      </c>
      <c r="B35" s="107"/>
      <c r="C35" s="64" t="s">
        <v>49</v>
      </c>
      <c r="D35" s="107"/>
    </row>
    <row r="36" ht="16.5" customHeight="1" spans="1:4">
      <c r="A36" s="194" t="s">
        <v>50</v>
      </c>
      <c r="B36" s="107">
        <v>2526760.42</v>
      </c>
      <c r="C36" s="194" t="s">
        <v>51</v>
      </c>
      <c r="D36" s="107">
        <v>2526760.42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15" sqref="B15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ht="12" customHeight="1" spans="1:6">
      <c r="A1" s="148">
        <v>1</v>
      </c>
      <c r="B1" s="149">
        <v>0</v>
      </c>
      <c r="C1" s="148">
        <v>1</v>
      </c>
      <c r="D1" s="150"/>
      <c r="E1" s="150"/>
      <c r="F1" s="147" t="s">
        <v>265</v>
      </c>
    </row>
    <row r="2" ht="42" customHeight="1" spans="1:6">
      <c r="A2" s="151" t="str">
        <f>"2025"&amp;"年部门政府性基金预算支出预算表"</f>
        <v>2025年部门政府性基金预算支出预算表</v>
      </c>
      <c r="B2" s="151" t="s">
        <v>266</v>
      </c>
      <c r="C2" s="152"/>
      <c r="D2" s="153"/>
      <c r="E2" s="153"/>
      <c r="F2" s="153"/>
    </row>
    <row r="3" ht="13.5" customHeight="1" spans="1:6">
      <c r="A3" s="43" t="str">
        <f>"单位名称："&amp;"昆明市晋宁区水利工程建设质量监督站"</f>
        <v>单位名称：昆明市晋宁区水利工程建设质量监督站</v>
      </c>
      <c r="B3" s="43" t="s">
        <v>267</v>
      </c>
      <c r="C3" s="148"/>
      <c r="D3" s="150"/>
      <c r="E3" s="150"/>
      <c r="F3" s="147" t="s">
        <v>1</v>
      </c>
    </row>
    <row r="4" ht="19.5" customHeight="1" spans="1:6">
      <c r="A4" s="154" t="s">
        <v>179</v>
      </c>
      <c r="B4" s="155" t="s">
        <v>72</v>
      </c>
      <c r="C4" s="154" t="s">
        <v>73</v>
      </c>
      <c r="D4" s="12" t="s">
        <v>268</v>
      </c>
      <c r="E4" s="13"/>
      <c r="F4" s="35"/>
    </row>
    <row r="5" ht="18.75" customHeight="1" spans="1:6">
      <c r="A5" s="156"/>
      <c r="B5" s="157"/>
      <c r="C5" s="156"/>
      <c r="D5" s="51" t="s">
        <v>55</v>
      </c>
      <c r="E5" s="12" t="s">
        <v>75</v>
      </c>
      <c r="F5" s="51" t="s">
        <v>76</v>
      </c>
    </row>
    <row r="6" ht="18.75" customHeight="1" spans="1:6">
      <c r="A6" s="96">
        <v>1</v>
      </c>
      <c r="B6" s="158" t="s">
        <v>83</v>
      </c>
      <c r="C6" s="96">
        <v>3</v>
      </c>
      <c r="D6" s="14">
        <v>4</v>
      </c>
      <c r="E6" s="14">
        <v>5</v>
      </c>
      <c r="F6" s="14">
        <v>6</v>
      </c>
    </row>
    <row r="7" ht="21" customHeight="1" spans="1:6">
      <c r="A7" s="32"/>
      <c r="B7" s="32"/>
      <c r="C7" s="32"/>
      <c r="D7" s="107"/>
      <c r="E7" s="107"/>
      <c r="F7" s="107"/>
    </row>
    <row r="8" ht="21" customHeight="1" spans="1:6">
      <c r="A8" s="32"/>
      <c r="B8" s="32"/>
      <c r="C8" s="32"/>
      <c r="D8" s="107"/>
      <c r="E8" s="107"/>
      <c r="F8" s="107"/>
    </row>
    <row r="9" ht="18.75" customHeight="1" spans="1:6">
      <c r="A9" s="159" t="s">
        <v>169</v>
      </c>
      <c r="B9" s="159" t="s">
        <v>169</v>
      </c>
      <c r="C9" s="160" t="s">
        <v>169</v>
      </c>
      <c r="D9" s="107"/>
      <c r="E9" s="107"/>
      <c r="F9" s="107"/>
    </row>
    <row r="10" customHeight="1" spans="1:1">
      <c r="A10" t="s">
        <v>269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C16" sqref="C16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ht="15.75" customHeight="1" spans="2:19">
      <c r="B1" s="113"/>
      <c r="C1" s="113"/>
      <c r="R1" s="41"/>
      <c r="S1" s="41" t="s">
        <v>270</v>
      </c>
    </row>
    <row r="2" ht="41.25" customHeight="1" spans="1:19">
      <c r="A2" s="100" t="str">
        <f>"2025"&amp;"年部门政府采购预算表"</f>
        <v>2025年部门政府采购预算表</v>
      </c>
      <c r="B2" s="95"/>
      <c r="C2" s="95"/>
      <c r="D2" s="42"/>
      <c r="E2" s="42"/>
      <c r="F2" s="42"/>
      <c r="G2" s="42"/>
      <c r="H2" s="42"/>
      <c r="I2" s="42"/>
      <c r="J2" s="42"/>
      <c r="K2" s="42"/>
      <c r="L2" s="42"/>
      <c r="M2" s="95"/>
      <c r="N2" s="42"/>
      <c r="O2" s="42"/>
      <c r="P2" s="95"/>
      <c r="Q2" s="42"/>
      <c r="R2" s="95"/>
      <c r="S2" s="95"/>
    </row>
    <row r="3" ht="18.75" customHeight="1" spans="1:19">
      <c r="A3" s="140" t="str">
        <f>"单位名称："&amp;"昆明市晋宁区水利工程建设质量监督站"</f>
        <v>单位名称：昆明市晋宁区水利工程建设质量监督站</v>
      </c>
      <c r="B3" s="115"/>
      <c r="C3" s="115"/>
      <c r="D3" s="45"/>
      <c r="E3" s="45"/>
      <c r="F3" s="45"/>
      <c r="G3" s="45"/>
      <c r="H3" s="45"/>
      <c r="I3" s="45"/>
      <c r="J3" s="45"/>
      <c r="K3" s="45"/>
      <c r="L3" s="45"/>
      <c r="R3" s="46"/>
      <c r="S3" s="147" t="s">
        <v>1</v>
      </c>
    </row>
    <row r="4" ht="15.75" customHeight="1" spans="1:19">
      <c r="A4" s="48" t="s">
        <v>178</v>
      </c>
      <c r="B4" s="116" t="s">
        <v>179</v>
      </c>
      <c r="C4" s="116" t="s">
        <v>271</v>
      </c>
      <c r="D4" s="117" t="s">
        <v>272</v>
      </c>
      <c r="E4" s="117" t="s">
        <v>273</v>
      </c>
      <c r="F4" s="117" t="s">
        <v>274</v>
      </c>
      <c r="G4" s="117" t="s">
        <v>275</v>
      </c>
      <c r="H4" s="117" t="s">
        <v>276</v>
      </c>
      <c r="I4" s="130" t="s">
        <v>186</v>
      </c>
      <c r="J4" s="130"/>
      <c r="K4" s="130"/>
      <c r="L4" s="130"/>
      <c r="M4" s="131"/>
      <c r="N4" s="130"/>
      <c r="O4" s="130"/>
      <c r="P4" s="110"/>
      <c r="Q4" s="130"/>
      <c r="R4" s="131"/>
      <c r="S4" s="111"/>
    </row>
    <row r="5" ht="17.25" customHeight="1" spans="1:19">
      <c r="A5" s="50"/>
      <c r="B5" s="118"/>
      <c r="C5" s="118"/>
      <c r="D5" s="119"/>
      <c r="E5" s="119"/>
      <c r="F5" s="119"/>
      <c r="G5" s="119"/>
      <c r="H5" s="119"/>
      <c r="I5" s="119" t="s">
        <v>55</v>
      </c>
      <c r="J5" s="119" t="s">
        <v>58</v>
      </c>
      <c r="K5" s="119" t="s">
        <v>277</v>
      </c>
      <c r="L5" s="119" t="s">
        <v>278</v>
      </c>
      <c r="M5" s="132" t="s">
        <v>279</v>
      </c>
      <c r="N5" s="133" t="s">
        <v>280</v>
      </c>
      <c r="O5" s="133"/>
      <c r="P5" s="138"/>
      <c r="Q5" s="133"/>
      <c r="R5" s="139"/>
      <c r="S5" s="120"/>
    </row>
    <row r="6" ht="54" customHeight="1" spans="1:19">
      <c r="A6" s="53"/>
      <c r="B6" s="120"/>
      <c r="C6" s="120"/>
      <c r="D6" s="121"/>
      <c r="E6" s="121"/>
      <c r="F6" s="121"/>
      <c r="G6" s="121"/>
      <c r="H6" s="121"/>
      <c r="I6" s="121"/>
      <c r="J6" s="121" t="s">
        <v>57</v>
      </c>
      <c r="K6" s="121"/>
      <c r="L6" s="121"/>
      <c r="M6" s="134"/>
      <c r="N6" s="121" t="s">
        <v>57</v>
      </c>
      <c r="O6" s="121" t="s">
        <v>64</v>
      </c>
      <c r="P6" s="120" t="s">
        <v>65</v>
      </c>
      <c r="Q6" s="121" t="s">
        <v>66</v>
      </c>
      <c r="R6" s="134" t="s">
        <v>67</v>
      </c>
      <c r="S6" s="120" t="s">
        <v>68</v>
      </c>
    </row>
    <row r="7" ht="18" customHeight="1" spans="1:19">
      <c r="A7" s="141">
        <v>1</v>
      </c>
      <c r="B7" s="141" t="s">
        <v>83</v>
      </c>
      <c r="C7" s="142">
        <v>3</v>
      </c>
      <c r="D7" s="142">
        <v>4</v>
      </c>
      <c r="E7" s="141">
        <v>5</v>
      </c>
      <c r="F7" s="141">
        <v>6</v>
      </c>
      <c r="G7" s="141">
        <v>7</v>
      </c>
      <c r="H7" s="141">
        <v>8</v>
      </c>
      <c r="I7" s="141">
        <v>9</v>
      </c>
      <c r="J7" s="141">
        <v>10</v>
      </c>
      <c r="K7" s="141">
        <v>11</v>
      </c>
      <c r="L7" s="141">
        <v>12</v>
      </c>
      <c r="M7" s="141">
        <v>13</v>
      </c>
      <c r="N7" s="141">
        <v>14</v>
      </c>
      <c r="O7" s="141">
        <v>15</v>
      </c>
      <c r="P7" s="141">
        <v>16</v>
      </c>
      <c r="Q7" s="141">
        <v>17</v>
      </c>
      <c r="R7" s="141">
        <v>18</v>
      </c>
      <c r="S7" s="141">
        <v>19</v>
      </c>
    </row>
    <row r="8" ht="21" customHeight="1" spans="1:19">
      <c r="A8" s="122"/>
      <c r="B8" s="123"/>
      <c r="C8" s="123"/>
      <c r="D8" s="124"/>
      <c r="E8" s="124"/>
      <c r="F8" s="124"/>
      <c r="G8" s="143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ht="21" customHeight="1" spans="1:19">
      <c r="A9" s="125" t="s">
        <v>169</v>
      </c>
      <c r="B9" s="126"/>
      <c r="C9" s="126"/>
      <c r="D9" s="127"/>
      <c r="E9" s="127"/>
      <c r="F9" s="127"/>
      <c r="G9" s="144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ht="21" customHeight="1" spans="1:19">
      <c r="A10" s="140" t="s">
        <v>281</v>
      </c>
      <c r="B10" s="43"/>
      <c r="C10" s="43"/>
      <c r="D10" s="140"/>
      <c r="E10" s="140"/>
      <c r="F10" s="140"/>
      <c r="G10" s="145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6" sqref="A16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ht="16.5" customHeight="1" spans="1:20">
      <c r="A1" s="104"/>
      <c r="B1" s="113"/>
      <c r="C1" s="113"/>
      <c r="D1" s="113"/>
      <c r="E1" s="113"/>
      <c r="F1" s="113"/>
      <c r="G1" s="113"/>
      <c r="H1" s="104"/>
      <c r="I1" s="104"/>
      <c r="J1" s="104"/>
      <c r="K1" s="104"/>
      <c r="L1" s="104"/>
      <c r="M1" s="104"/>
      <c r="N1" s="128"/>
      <c r="O1" s="104"/>
      <c r="P1" s="104"/>
      <c r="Q1" s="113"/>
      <c r="R1" s="104"/>
      <c r="S1" s="136"/>
      <c r="T1" s="136" t="s">
        <v>282</v>
      </c>
    </row>
    <row r="2" ht="41.25" customHeight="1" spans="1:20">
      <c r="A2" s="100" t="str">
        <f>"2025"&amp;"年部门政府购买服务预算表"</f>
        <v>2025年部门政府购买服务预算表</v>
      </c>
      <c r="B2" s="95"/>
      <c r="C2" s="95"/>
      <c r="D2" s="95"/>
      <c r="E2" s="95"/>
      <c r="F2" s="95"/>
      <c r="G2" s="95"/>
      <c r="H2" s="114"/>
      <c r="I2" s="114"/>
      <c r="J2" s="114"/>
      <c r="K2" s="114"/>
      <c r="L2" s="114"/>
      <c r="M2" s="114"/>
      <c r="N2" s="129"/>
      <c r="O2" s="114"/>
      <c r="P2" s="114"/>
      <c r="Q2" s="95"/>
      <c r="R2" s="114"/>
      <c r="S2" s="129"/>
      <c r="T2" s="95"/>
    </row>
    <row r="3" ht="22.5" customHeight="1" spans="1:20">
      <c r="A3" s="101" t="str">
        <f>"单位名称："&amp;"昆明市晋宁区水利工程建设质量监督站"</f>
        <v>单位名称：昆明市晋宁区水利工程建设质量监督站</v>
      </c>
      <c r="B3" s="115"/>
      <c r="C3" s="115"/>
      <c r="D3" s="115"/>
      <c r="E3" s="115"/>
      <c r="F3" s="115"/>
      <c r="G3" s="115"/>
      <c r="H3" s="102"/>
      <c r="I3" s="102"/>
      <c r="J3" s="102"/>
      <c r="K3" s="102"/>
      <c r="L3" s="102"/>
      <c r="M3" s="102"/>
      <c r="N3" s="128"/>
      <c r="O3" s="104"/>
      <c r="P3" s="104"/>
      <c r="Q3" s="113"/>
      <c r="R3" s="104"/>
      <c r="S3" s="137"/>
      <c r="T3" s="136" t="s">
        <v>1</v>
      </c>
    </row>
    <row r="4" ht="24" customHeight="1" spans="1:20">
      <c r="A4" s="48" t="s">
        <v>178</v>
      </c>
      <c r="B4" s="116" t="s">
        <v>179</v>
      </c>
      <c r="C4" s="116" t="s">
        <v>271</v>
      </c>
      <c r="D4" s="116" t="s">
        <v>283</v>
      </c>
      <c r="E4" s="116" t="s">
        <v>284</v>
      </c>
      <c r="F4" s="116" t="s">
        <v>285</v>
      </c>
      <c r="G4" s="116" t="s">
        <v>286</v>
      </c>
      <c r="H4" s="117" t="s">
        <v>287</v>
      </c>
      <c r="I4" s="117" t="s">
        <v>288</v>
      </c>
      <c r="J4" s="130" t="s">
        <v>186</v>
      </c>
      <c r="K4" s="130"/>
      <c r="L4" s="130"/>
      <c r="M4" s="130"/>
      <c r="N4" s="131"/>
      <c r="O4" s="130"/>
      <c r="P4" s="130"/>
      <c r="Q4" s="110"/>
      <c r="R4" s="130"/>
      <c r="S4" s="131"/>
      <c r="T4" s="111"/>
    </row>
    <row r="5" ht="24" customHeight="1" spans="1:20">
      <c r="A5" s="50"/>
      <c r="B5" s="118"/>
      <c r="C5" s="118"/>
      <c r="D5" s="118"/>
      <c r="E5" s="118"/>
      <c r="F5" s="118"/>
      <c r="G5" s="118"/>
      <c r="H5" s="119"/>
      <c r="I5" s="119"/>
      <c r="J5" s="119" t="s">
        <v>55</v>
      </c>
      <c r="K5" s="119" t="s">
        <v>58</v>
      </c>
      <c r="L5" s="119" t="s">
        <v>277</v>
      </c>
      <c r="M5" s="119" t="s">
        <v>278</v>
      </c>
      <c r="N5" s="132" t="s">
        <v>279</v>
      </c>
      <c r="O5" s="133" t="s">
        <v>280</v>
      </c>
      <c r="P5" s="133"/>
      <c r="Q5" s="138"/>
      <c r="R5" s="133"/>
      <c r="S5" s="139"/>
      <c r="T5" s="120"/>
    </row>
    <row r="6" ht="54" customHeight="1" spans="1:20">
      <c r="A6" s="53"/>
      <c r="B6" s="120"/>
      <c r="C6" s="120"/>
      <c r="D6" s="120"/>
      <c r="E6" s="120"/>
      <c r="F6" s="120"/>
      <c r="G6" s="120"/>
      <c r="H6" s="121"/>
      <c r="I6" s="121"/>
      <c r="J6" s="121"/>
      <c r="K6" s="121" t="s">
        <v>57</v>
      </c>
      <c r="L6" s="121"/>
      <c r="M6" s="121"/>
      <c r="N6" s="134"/>
      <c r="O6" s="121" t="s">
        <v>57</v>
      </c>
      <c r="P6" s="121" t="s">
        <v>64</v>
      </c>
      <c r="Q6" s="120" t="s">
        <v>65</v>
      </c>
      <c r="R6" s="121" t="s">
        <v>66</v>
      </c>
      <c r="S6" s="134" t="s">
        <v>67</v>
      </c>
      <c r="T6" s="120" t="s">
        <v>68</v>
      </c>
    </row>
    <row r="7" ht="17.25" customHeight="1" spans="1:20">
      <c r="A7" s="54">
        <v>1</v>
      </c>
      <c r="B7" s="120">
        <v>2</v>
      </c>
      <c r="C7" s="54">
        <v>3</v>
      </c>
      <c r="D7" s="54">
        <v>4</v>
      </c>
      <c r="E7" s="120">
        <v>5</v>
      </c>
      <c r="F7" s="54">
        <v>6</v>
      </c>
      <c r="G7" s="54">
        <v>7</v>
      </c>
      <c r="H7" s="120">
        <v>8</v>
      </c>
      <c r="I7" s="54">
        <v>9</v>
      </c>
      <c r="J7" s="54">
        <v>10</v>
      </c>
      <c r="K7" s="120">
        <v>11</v>
      </c>
      <c r="L7" s="54">
        <v>12</v>
      </c>
      <c r="M7" s="54">
        <v>13</v>
      </c>
      <c r="N7" s="120">
        <v>14</v>
      </c>
      <c r="O7" s="54">
        <v>15</v>
      </c>
      <c r="P7" s="54">
        <v>16</v>
      </c>
      <c r="Q7" s="120">
        <v>17</v>
      </c>
      <c r="R7" s="54">
        <v>18</v>
      </c>
      <c r="S7" s="54">
        <v>19</v>
      </c>
      <c r="T7" s="54">
        <v>20</v>
      </c>
    </row>
    <row r="8" ht="21" customHeight="1" spans="1:20">
      <c r="A8" s="122"/>
      <c r="B8" s="123"/>
      <c r="C8" s="123"/>
      <c r="D8" s="123"/>
      <c r="E8" s="123"/>
      <c r="F8" s="123"/>
      <c r="G8" s="123"/>
      <c r="H8" s="124"/>
      <c r="I8" s="124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</row>
    <row r="9" ht="21" customHeight="1" spans="1:20">
      <c r="A9" s="125" t="s">
        <v>169</v>
      </c>
      <c r="B9" s="126"/>
      <c r="C9" s="126"/>
      <c r="D9" s="126"/>
      <c r="E9" s="126"/>
      <c r="F9" s="126"/>
      <c r="G9" s="126"/>
      <c r="H9" s="127"/>
      <c r="I9" s="135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</row>
    <row r="10" customHeight="1" spans="1:1">
      <c r="A10" t="s">
        <v>289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E28" sqref="E28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ht="17.25" customHeight="1" spans="4:24">
      <c r="D1" s="99"/>
      <c r="W1" s="41"/>
      <c r="X1" s="41" t="s">
        <v>290</v>
      </c>
    </row>
    <row r="2" ht="41.25" customHeight="1" spans="1:24">
      <c r="A2" s="100" t="str">
        <f>"2025"&amp;"年对下转移支付预算表"</f>
        <v>2025年对下转移支付预算表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95"/>
      <c r="X2" s="95"/>
    </row>
    <row r="3" ht="18" customHeight="1" spans="1:24">
      <c r="A3" s="101" t="str">
        <f>"单位名称："&amp;"昆明市晋宁区水利工程建设质量监督站"</f>
        <v>单位名称：昆明市晋宁区水利工程建设质量监督站</v>
      </c>
      <c r="B3" s="102"/>
      <c r="C3" s="102"/>
      <c r="D3" s="103"/>
      <c r="E3" s="104"/>
      <c r="F3" s="104"/>
      <c r="G3" s="104"/>
      <c r="H3" s="104"/>
      <c r="I3" s="104"/>
      <c r="W3" s="46"/>
      <c r="X3" s="46" t="s">
        <v>1</v>
      </c>
    </row>
    <row r="4" ht="19.5" customHeight="1" spans="1:24">
      <c r="A4" s="61" t="s">
        <v>291</v>
      </c>
      <c r="B4" s="12" t="s">
        <v>186</v>
      </c>
      <c r="C4" s="13"/>
      <c r="D4" s="13"/>
      <c r="E4" s="12" t="s">
        <v>292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10"/>
      <c r="X4" s="111"/>
    </row>
    <row r="5" ht="40.5" customHeight="1" spans="1:24">
      <c r="A5" s="54"/>
      <c r="B5" s="62" t="s">
        <v>55</v>
      </c>
      <c r="C5" s="48" t="s">
        <v>58</v>
      </c>
      <c r="D5" s="105" t="s">
        <v>277</v>
      </c>
      <c r="E5" s="80" t="s">
        <v>293</v>
      </c>
      <c r="F5" s="80" t="s">
        <v>294</v>
      </c>
      <c r="G5" s="80" t="s">
        <v>295</v>
      </c>
      <c r="H5" s="80" t="s">
        <v>296</v>
      </c>
      <c r="I5" s="80" t="s">
        <v>297</v>
      </c>
      <c r="J5" s="80" t="s">
        <v>298</v>
      </c>
      <c r="K5" s="80" t="s">
        <v>299</v>
      </c>
      <c r="L5" s="80" t="s">
        <v>300</v>
      </c>
      <c r="M5" s="80" t="s">
        <v>301</v>
      </c>
      <c r="N5" s="80" t="s">
        <v>302</v>
      </c>
      <c r="O5" s="80" t="s">
        <v>303</v>
      </c>
      <c r="P5" s="80" t="s">
        <v>304</v>
      </c>
      <c r="Q5" s="80" t="s">
        <v>305</v>
      </c>
      <c r="R5" s="80" t="s">
        <v>306</v>
      </c>
      <c r="S5" s="80" t="s">
        <v>307</v>
      </c>
      <c r="T5" s="80" t="s">
        <v>308</v>
      </c>
      <c r="U5" s="80" t="s">
        <v>309</v>
      </c>
      <c r="V5" s="80" t="s">
        <v>310</v>
      </c>
      <c r="W5" s="80" t="s">
        <v>311</v>
      </c>
      <c r="X5" s="112" t="s">
        <v>312</v>
      </c>
    </row>
    <row r="6" ht="19.5" customHeight="1" spans="1:24">
      <c r="A6" s="55">
        <v>1</v>
      </c>
      <c r="B6" s="55">
        <v>2</v>
      </c>
      <c r="C6" s="55">
        <v>3</v>
      </c>
      <c r="D6" s="106">
        <v>4</v>
      </c>
      <c r="E6" s="68">
        <v>5</v>
      </c>
      <c r="F6" s="55">
        <v>6</v>
      </c>
      <c r="G6" s="55">
        <v>7</v>
      </c>
      <c r="H6" s="106">
        <v>8</v>
      </c>
      <c r="I6" s="55">
        <v>9</v>
      </c>
      <c r="J6" s="55">
        <v>10</v>
      </c>
      <c r="K6" s="55">
        <v>11</v>
      </c>
      <c r="L6" s="106">
        <v>12</v>
      </c>
      <c r="M6" s="55">
        <v>13</v>
      </c>
      <c r="N6" s="55">
        <v>14</v>
      </c>
      <c r="O6" s="55">
        <v>15</v>
      </c>
      <c r="P6" s="106">
        <v>16</v>
      </c>
      <c r="Q6" s="55">
        <v>17</v>
      </c>
      <c r="R6" s="55">
        <v>18</v>
      </c>
      <c r="S6" s="55">
        <v>19</v>
      </c>
      <c r="T6" s="106">
        <v>20</v>
      </c>
      <c r="U6" s="106">
        <v>21</v>
      </c>
      <c r="V6" s="106">
        <v>22</v>
      </c>
      <c r="W6" s="68">
        <v>23</v>
      </c>
      <c r="X6" s="68">
        <v>24</v>
      </c>
    </row>
    <row r="7" ht="19.5" customHeight="1" spans="1:24">
      <c r="A7" s="18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</row>
    <row r="8" ht="19.5" customHeight="1" spans="1:24">
      <c r="A8" s="9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</row>
    <row r="9" customHeight="1" spans="1:6">
      <c r="A9" s="108" t="s">
        <v>313</v>
      </c>
      <c r="B9" s="108"/>
      <c r="C9" s="108"/>
      <c r="D9" s="108"/>
      <c r="E9" s="109"/>
      <c r="F9" s="109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7" sqref="B17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6.5" customHeight="1" spans="10:10">
      <c r="J1" s="41" t="s">
        <v>314</v>
      </c>
    </row>
    <row r="2" ht="41.25" customHeight="1" spans="1:10">
      <c r="A2" s="94" t="str">
        <f>"2025"&amp;"年对下转移支付绩效目标表"</f>
        <v>2025年对下转移支付绩效目标表</v>
      </c>
      <c r="B2" s="42"/>
      <c r="C2" s="42"/>
      <c r="D2" s="42"/>
      <c r="E2" s="42"/>
      <c r="F2" s="95"/>
      <c r="G2" s="42"/>
      <c r="H2" s="95"/>
      <c r="I2" s="95"/>
      <c r="J2" s="42"/>
    </row>
    <row r="3" ht="17.25" customHeight="1" spans="1:1">
      <c r="A3" s="43" t="str">
        <f>"单位名称："&amp;"昆明市晋宁区水利工程建设质量监督站"</f>
        <v>单位名称：昆明市晋宁区水利工程建设质量监督站</v>
      </c>
    </row>
    <row r="4" ht="44.25" customHeight="1" spans="1:10">
      <c r="A4" s="17" t="s">
        <v>291</v>
      </c>
      <c r="B4" s="17" t="s">
        <v>255</v>
      </c>
      <c r="C4" s="17" t="s">
        <v>256</v>
      </c>
      <c r="D4" s="17" t="s">
        <v>257</v>
      </c>
      <c r="E4" s="17" t="s">
        <v>258</v>
      </c>
      <c r="F4" s="96" t="s">
        <v>259</v>
      </c>
      <c r="G4" s="17" t="s">
        <v>260</v>
      </c>
      <c r="H4" s="96" t="s">
        <v>261</v>
      </c>
      <c r="I4" s="96" t="s">
        <v>262</v>
      </c>
      <c r="J4" s="17" t="s">
        <v>263</v>
      </c>
    </row>
    <row r="5" ht="14.2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96">
        <v>6</v>
      </c>
      <c r="G5" s="17">
        <v>7</v>
      </c>
      <c r="H5" s="96">
        <v>8</v>
      </c>
      <c r="I5" s="96">
        <v>9</v>
      </c>
      <c r="J5" s="17">
        <v>10</v>
      </c>
    </row>
    <row r="6" ht="42" customHeight="1" spans="1:10">
      <c r="A6" s="18"/>
      <c r="B6" s="97"/>
      <c r="C6" s="97"/>
      <c r="D6" s="97"/>
      <c r="E6" s="33"/>
      <c r="F6" s="98"/>
      <c r="G6" s="33"/>
      <c r="H6" s="98"/>
      <c r="I6" s="98"/>
      <c r="J6" s="33"/>
    </row>
    <row r="7" ht="42" customHeight="1" spans="1:10">
      <c r="A7" s="18"/>
      <c r="B7" s="32"/>
      <c r="C7" s="32"/>
      <c r="D7" s="32"/>
      <c r="E7" s="18"/>
      <c r="F7" s="32"/>
      <c r="G7" s="18"/>
      <c r="H7" s="32"/>
      <c r="I7" s="32"/>
      <c r="J7" s="18"/>
    </row>
    <row r="8" customHeight="1" spans="1:1">
      <c r="A8" t="s">
        <v>313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70"/>
      <c r="B1" s="71"/>
      <c r="C1" s="71"/>
      <c r="D1" s="72"/>
      <c r="E1" s="72"/>
      <c r="F1" s="72"/>
      <c r="G1" s="71"/>
      <c r="H1" s="71"/>
      <c r="I1" s="92" t="s">
        <v>315</v>
      </c>
    </row>
    <row r="2" ht="41.25" customHeight="1" spans="1:9">
      <c r="A2" s="73" t="str">
        <f>"2025"&amp;"年新增资产配置预算表"</f>
        <v>2025年新增资产配置预算表</v>
      </c>
      <c r="B2" s="74"/>
      <c r="C2" s="74"/>
      <c r="D2" s="75"/>
      <c r="E2" s="75"/>
      <c r="F2" s="75"/>
      <c r="G2" s="74"/>
      <c r="H2" s="74"/>
      <c r="I2" s="75"/>
    </row>
    <row r="3" customHeight="1" spans="1:9">
      <c r="A3" s="76" t="str">
        <f>"单位名称："&amp;"昆明市晋宁区水利工程建设质量监督站"</f>
        <v>单位名称：昆明市晋宁区水利工程建设质量监督站</v>
      </c>
      <c r="B3" s="77"/>
      <c r="C3" s="77"/>
      <c r="D3" s="78"/>
      <c r="F3" s="75"/>
      <c r="G3" s="74"/>
      <c r="H3" s="74"/>
      <c r="I3" s="93" t="s">
        <v>1</v>
      </c>
    </row>
    <row r="4" ht="28.5" customHeight="1" spans="1:9">
      <c r="A4" s="79" t="s">
        <v>178</v>
      </c>
      <c r="B4" s="80" t="s">
        <v>179</v>
      </c>
      <c r="C4" s="81" t="s">
        <v>316</v>
      </c>
      <c r="D4" s="79" t="s">
        <v>317</v>
      </c>
      <c r="E4" s="79" t="s">
        <v>318</v>
      </c>
      <c r="F4" s="79" t="s">
        <v>319</v>
      </c>
      <c r="G4" s="80" t="s">
        <v>320</v>
      </c>
      <c r="H4" s="68"/>
      <c r="I4" s="79"/>
    </row>
    <row r="5" ht="21" customHeight="1" spans="1:9">
      <c r="A5" s="81"/>
      <c r="B5" s="82"/>
      <c r="C5" s="82"/>
      <c r="D5" s="83"/>
      <c r="E5" s="82"/>
      <c r="F5" s="82"/>
      <c r="G5" s="80" t="s">
        <v>275</v>
      </c>
      <c r="H5" s="80" t="s">
        <v>321</v>
      </c>
      <c r="I5" s="80" t="s">
        <v>322</v>
      </c>
    </row>
    <row r="6" ht="17.25" customHeight="1" spans="1:9">
      <c r="A6" s="84" t="s">
        <v>82</v>
      </c>
      <c r="B6" s="31" t="s">
        <v>83</v>
      </c>
      <c r="C6" s="84" t="s">
        <v>84</v>
      </c>
      <c r="D6" s="33" t="s">
        <v>85</v>
      </c>
      <c r="E6" s="84" t="s">
        <v>86</v>
      </c>
      <c r="F6" s="31" t="s">
        <v>87</v>
      </c>
      <c r="G6" s="85" t="s">
        <v>88</v>
      </c>
      <c r="H6" s="33" t="s">
        <v>89</v>
      </c>
      <c r="I6" s="33">
        <v>9</v>
      </c>
    </row>
    <row r="7" ht="19.5" customHeight="1" spans="1:9">
      <c r="A7" s="86"/>
      <c r="B7" s="64"/>
      <c r="C7" s="64"/>
      <c r="D7" s="18"/>
      <c r="E7" s="32"/>
      <c r="F7" s="85"/>
      <c r="G7" s="87"/>
      <c r="H7" s="88"/>
      <c r="I7" s="88"/>
    </row>
    <row r="8" ht="19.5" customHeight="1" spans="1:9">
      <c r="A8" s="20" t="s">
        <v>55</v>
      </c>
      <c r="B8" s="89"/>
      <c r="C8" s="89"/>
      <c r="D8" s="90"/>
      <c r="E8" s="91"/>
      <c r="F8" s="91"/>
      <c r="G8" s="87"/>
      <c r="H8" s="88"/>
      <c r="I8" s="88"/>
    </row>
    <row r="9" customHeight="1" spans="1:1">
      <c r="A9" t="s">
        <v>323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29" sqref="B29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4:11">
      <c r="D1" s="40"/>
      <c r="E1" s="40"/>
      <c r="F1" s="40"/>
      <c r="G1" s="40"/>
      <c r="K1" s="41" t="s">
        <v>324</v>
      </c>
    </row>
    <row r="2" ht="41.25" customHeight="1" spans="1:11">
      <c r="A2" s="42" t="str">
        <f>"2025"&amp;"年上级转移支付补助项目支出预算表"</f>
        <v>2025年上级转移支付补助项目支出预算表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3.5" customHeight="1" spans="1:11">
      <c r="A3" s="43" t="str">
        <f>"单位名称："&amp;"昆明市晋宁区水利工程建设质量监督站"</f>
        <v>单位名称：昆明市晋宁区水利工程建设质量监督站</v>
      </c>
      <c r="B3" s="44"/>
      <c r="C3" s="44"/>
      <c r="D3" s="44"/>
      <c r="E3" s="44"/>
      <c r="F3" s="44"/>
      <c r="G3" s="44"/>
      <c r="H3" s="45"/>
      <c r="I3" s="45"/>
      <c r="J3" s="45"/>
      <c r="K3" s="46" t="s">
        <v>1</v>
      </c>
    </row>
    <row r="4" ht="21.75" customHeight="1" spans="1:11">
      <c r="A4" s="47" t="s">
        <v>247</v>
      </c>
      <c r="B4" s="47" t="s">
        <v>181</v>
      </c>
      <c r="C4" s="47" t="s">
        <v>248</v>
      </c>
      <c r="D4" s="48" t="s">
        <v>182</v>
      </c>
      <c r="E4" s="48" t="s">
        <v>183</v>
      </c>
      <c r="F4" s="48" t="s">
        <v>249</v>
      </c>
      <c r="G4" s="48" t="s">
        <v>250</v>
      </c>
      <c r="H4" s="61" t="s">
        <v>55</v>
      </c>
      <c r="I4" s="12" t="s">
        <v>325</v>
      </c>
      <c r="J4" s="13"/>
      <c r="K4" s="35"/>
    </row>
    <row r="5" ht="21.75" customHeight="1" spans="1:11">
      <c r="A5" s="49"/>
      <c r="B5" s="49"/>
      <c r="C5" s="49"/>
      <c r="D5" s="50"/>
      <c r="E5" s="50"/>
      <c r="F5" s="50"/>
      <c r="G5" s="50"/>
      <c r="H5" s="62"/>
      <c r="I5" s="48" t="s">
        <v>58</v>
      </c>
      <c r="J5" s="48" t="s">
        <v>59</v>
      </c>
      <c r="K5" s="48" t="s">
        <v>60</v>
      </c>
    </row>
    <row r="6" ht="40.5" customHeight="1" spans="1:11">
      <c r="A6" s="52"/>
      <c r="B6" s="52"/>
      <c r="C6" s="52"/>
      <c r="D6" s="53"/>
      <c r="E6" s="53"/>
      <c r="F6" s="53"/>
      <c r="G6" s="53"/>
      <c r="H6" s="54"/>
      <c r="I6" s="53" t="s">
        <v>57</v>
      </c>
      <c r="J6" s="53"/>
      <c r="K6" s="53"/>
    </row>
    <row r="7" ht="15" customHeight="1" spans="1:11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68">
        <v>10</v>
      </c>
      <c r="K7" s="68">
        <v>11</v>
      </c>
    </row>
    <row r="8" ht="18.75" customHeight="1" spans="1:11">
      <c r="A8" s="18"/>
      <c r="B8" s="32"/>
      <c r="C8" s="18"/>
      <c r="D8" s="18"/>
      <c r="E8" s="18"/>
      <c r="F8" s="18"/>
      <c r="G8" s="18"/>
      <c r="H8" s="63"/>
      <c r="I8" s="69"/>
      <c r="J8" s="69"/>
      <c r="K8" s="63"/>
    </row>
    <row r="9" ht="18.75" customHeight="1" spans="1:11">
      <c r="A9" s="64"/>
      <c r="B9" s="32"/>
      <c r="C9" s="32"/>
      <c r="D9" s="32"/>
      <c r="E9" s="32"/>
      <c r="F9" s="32"/>
      <c r="G9" s="32"/>
      <c r="H9" s="57"/>
      <c r="I9" s="57"/>
      <c r="J9" s="57"/>
      <c r="K9" s="63"/>
    </row>
    <row r="10" ht="18.75" customHeight="1" spans="1:11">
      <c r="A10" s="65" t="s">
        <v>169</v>
      </c>
      <c r="B10" s="66"/>
      <c r="C10" s="66"/>
      <c r="D10" s="66"/>
      <c r="E10" s="66"/>
      <c r="F10" s="66"/>
      <c r="G10" s="67"/>
      <c r="H10" s="57"/>
      <c r="I10" s="57"/>
      <c r="J10" s="57"/>
      <c r="K10" s="63"/>
    </row>
    <row r="11" customHeight="1" spans="1:1">
      <c r="A11" t="s">
        <v>326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A11" sqref="A11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ht="13.5" customHeight="1" spans="4:7">
      <c r="D1" s="40"/>
      <c r="G1" s="41" t="s">
        <v>327</v>
      </c>
    </row>
    <row r="2" ht="41.25" customHeight="1" spans="1:7">
      <c r="A2" s="42" t="str">
        <f>"2025"&amp;"年部门项目中期规划预算表"</f>
        <v>2025年部门项目中期规划预算表</v>
      </c>
      <c r="B2" s="42"/>
      <c r="C2" s="42"/>
      <c r="D2" s="42"/>
      <c r="E2" s="42"/>
      <c r="F2" s="42"/>
      <c r="G2" s="42"/>
    </row>
    <row r="3" ht="13.5" customHeight="1" spans="1:7">
      <c r="A3" s="43" t="str">
        <f>"单位名称："&amp;"昆明市晋宁区水利工程建设质量监督站"</f>
        <v>单位名称：昆明市晋宁区水利工程建设质量监督站</v>
      </c>
      <c r="B3" s="44"/>
      <c r="C3" s="44"/>
      <c r="D3" s="44"/>
      <c r="E3" s="45"/>
      <c r="F3" s="45"/>
      <c r="G3" s="46" t="s">
        <v>1</v>
      </c>
    </row>
    <row r="4" ht="21.75" customHeight="1" spans="1:7">
      <c r="A4" s="47" t="s">
        <v>248</v>
      </c>
      <c r="B4" s="47" t="s">
        <v>247</v>
      </c>
      <c r="C4" s="47" t="s">
        <v>181</v>
      </c>
      <c r="D4" s="48" t="s">
        <v>328</v>
      </c>
      <c r="E4" s="12" t="s">
        <v>58</v>
      </c>
      <c r="F4" s="13"/>
      <c r="G4" s="35"/>
    </row>
    <row r="5" ht="21.75" customHeight="1" spans="1:7">
      <c r="A5" s="49"/>
      <c r="B5" s="49"/>
      <c r="C5" s="49"/>
      <c r="D5" s="50"/>
      <c r="E5" s="51" t="str">
        <f>"2025"&amp;"年"</f>
        <v>2025年</v>
      </c>
      <c r="F5" s="48" t="str">
        <f>("2025"+1)&amp;"年"</f>
        <v>2026年</v>
      </c>
      <c r="G5" s="48" t="str">
        <f>("2025"+2)&amp;"年"</f>
        <v>2027年</v>
      </c>
    </row>
    <row r="6" ht="40.5" customHeight="1" spans="1:7">
      <c r="A6" s="52"/>
      <c r="B6" s="52"/>
      <c r="C6" s="52"/>
      <c r="D6" s="53"/>
      <c r="E6" s="54"/>
      <c r="F6" s="53" t="s">
        <v>57</v>
      </c>
      <c r="G6" s="53"/>
    </row>
    <row r="7" ht="15" customHeight="1" spans="1:7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</row>
    <row r="8" ht="17.25" customHeight="1" spans="1:7">
      <c r="A8" s="32"/>
      <c r="B8" s="56"/>
      <c r="C8" s="56"/>
      <c r="D8" s="32"/>
      <c r="E8" s="57"/>
      <c r="F8" s="57"/>
      <c r="G8" s="57"/>
    </row>
    <row r="9" ht="18.75" customHeight="1" spans="1:7">
      <c r="A9" s="32"/>
      <c r="B9" s="32"/>
      <c r="C9" s="32"/>
      <c r="D9" s="32"/>
      <c r="E9" s="57"/>
      <c r="F9" s="57"/>
      <c r="G9" s="57"/>
    </row>
    <row r="10" ht="18.75" customHeight="1" spans="1:7">
      <c r="A10" s="58" t="s">
        <v>55</v>
      </c>
      <c r="B10" s="59" t="s">
        <v>329</v>
      </c>
      <c r="C10" s="59"/>
      <c r="D10" s="60"/>
      <c r="E10" s="57"/>
      <c r="F10" s="57"/>
      <c r="G10" s="57"/>
    </row>
    <row r="11" customHeight="1" spans="1:1">
      <c r="A11" t="s">
        <v>330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selection activeCell="D22" sqref="D22"/>
    </sheetView>
  </sheetViews>
  <sheetFormatPr defaultColWidth="8.625" defaultRowHeight="14.25" customHeight="1"/>
  <cols>
    <col min="1" max="1" width="18.125" customWidth="1"/>
    <col min="2" max="2" width="23.375" customWidth="1"/>
    <col min="3" max="3" width="21.875" customWidth="1"/>
    <col min="4" max="4" width="15.625" customWidth="1"/>
    <col min="5" max="5" width="31.625" customWidth="1"/>
    <col min="6" max="6" width="15.375" customWidth="1"/>
    <col min="7" max="7" width="16.375" customWidth="1"/>
    <col min="8" max="8" width="29.625" customWidth="1"/>
    <col min="9" max="9" width="30.625" customWidth="1"/>
    <col min="10" max="10" width="23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4" t="s">
        <v>331</v>
      </c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"单位名称："&amp;"昆明市晋宁区水利工程建设质量监督站"</f>
        <v>单位名称：昆明市晋宁区水利工程建设质量监督站</v>
      </c>
      <c r="B3" s="3"/>
      <c r="C3" s="4"/>
      <c r="D3" s="5"/>
      <c r="E3" s="5"/>
      <c r="F3" s="5"/>
      <c r="G3" s="5"/>
      <c r="H3" s="5"/>
      <c r="I3" s="5"/>
      <c r="J3" s="224" t="s">
        <v>1</v>
      </c>
    </row>
    <row r="4" ht="30" customHeight="1" spans="1:10">
      <c r="A4" s="6" t="s">
        <v>332</v>
      </c>
      <c r="B4" s="7"/>
      <c r="C4" s="8"/>
      <c r="D4" s="8"/>
      <c r="E4" s="9"/>
      <c r="F4" s="10" t="s">
        <v>333</v>
      </c>
      <c r="G4" s="9"/>
      <c r="H4" s="11"/>
      <c r="I4" s="8"/>
      <c r="J4" s="9"/>
    </row>
    <row r="5" ht="32.25" customHeight="1" spans="1:10">
      <c r="A5" s="12" t="s">
        <v>334</v>
      </c>
      <c r="B5" s="13"/>
      <c r="C5" s="13"/>
      <c r="D5" s="13"/>
      <c r="E5" s="13"/>
      <c r="F5" s="13"/>
      <c r="G5" s="13"/>
      <c r="H5" s="13"/>
      <c r="I5" s="35"/>
      <c r="J5" s="36" t="s">
        <v>335</v>
      </c>
    </row>
    <row r="6" ht="99.75" customHeight="1" spans="1:10">
      <c r="A6" s="14" t="s">
        <v>336</v>
      </c>
      <c r="B6" s="15" t="s">
        <v>337</v>
      </c>
      <c r="C6" s="16"/>
      <c r="D6" s="16"/>
      <c r="E6" s="16"/>
      <c r="F6" s="16"/>
      <c r="G6" s="16"/>
      <c r="H6" s="16"/>
      <c r="I6" s="16"/>
      <c r="J6" s="37" t="s">
        <v>338</v>
      </c>
    </row>
    <row r="7" ht="99.75" customHeight="1" spans="1:10">
      <c r="A7" s="14"/>
      <c r="B7" s="15" t="str">
        <f>"总体绩效目标（"&amp;"2025"&amp;"-"&amp;("2025"+2)&amp;"年期间）"</f>
        <v>总体绩效目标（2025-2027年期间）</v>
      </c>
      <c r="C7" s="16"/>
      <c r="D7" s="16"/>
      <c r="E7" s="16"/>
      <c r="F7" s="16"/>
      <c r="G7" s="16"/>
      <c r="H7" s="16"/>
      <c r="I7" s="16"/>
      <c r="J7" s="37" t="s">
        <v>339</v>
      </c>
    </row>
    <row r="8" ht="75" customHeight="1" spans="1:10">
      <c r="A8" s="15" t="s">
        <v>340</v>
      </c>
      <c r="B8" s="17" t="str">
        <f>"预算年度（"&amp;"2025"&amp;"年）绩效目标"</f>
        <v>预算年度（2025年）绩效目标</v>
      </c>
      <c r="C8" s="18"/>
      <c r="D8" s="18"/>
      <c r="E8" s="18"/>
      <c r="F8" s="18"/>
      <c r="G8" s="18"/>
      <c r="H8" s="18"/>
      <c r="I8" s="18"/>
      <c r="J8" s="38" t="s">
        <v>341</v>
      </c>
    </row>
    <row r="9" ht="32.25" customHeight="1" spans="1:10">
      <c r="A9" s="19" t="s">
        <v>342</v>
      </c>
      <c r="B9" s="19"/>
      <c r="C9" s="19"/>
      <c r="D9" s="19"/>
      <c r="E9" s="19"/>
      <c r="F9" s="19"/>
      <c r="G9" s="19"/>
      <c r="H9" s="19"/>
      <c r="I9" s="19"/>
      <c r="J9" s="19"/>
    </row>
    <row r="10" ht="32.25" customHeight="1" spans="1:10">
      <c r="A10" s="15" t="s">
        <v>343</v>
      </c>
      <c r="B10" s="15"/>
      <c r="C10" s="14" t="s">
        <v>344</v>
      </c>
      <c r="D10" s="14"/>
      <c r="E10" s="14"/>
      <c r="F10" s="14" t="s">
        <v>345</v>
      </c>
      <c r="G10" s="14"/>
      <c r="H10" s="14" t="s">
        <v>346</v>
      </c>
      <c r="I10" s="14"/>
      <c r="J10" s="14"/>
    </row>
    <row r="11" ht="32.25" customHeight="1" spans="1:10">
      <c r="A11" s="15"/>
      <c r="B11" s="15"/>
      <c r="C11" s="14"/>
      <c r="D11" s="14"/>
      <c r="E11" s="14"/>
      <c r="F11" s="14"/>
      <c r="G11" s="14"/>
      <c r="H11" s="15" t="s">
        <v>347</v>
      </c>
      <c r="I11" s="15" t="s">
        <v>348</v>
      </c>
      <c r="J11" s="15" t="s">
        <v>349</v>
      </c>
    </row>
    <row r="12" ht="24" customHeight="1" spans="1:10">
      <c r="A12" s="20" t="s">
        <v>55</v>
      </c>
      <c r="B12" s="21"/>
      <c r="C12" s="21"/>
      <c r="D12" s="21"/>
      <c r="E12" s="21"/>
      <c r="F12" s="21"/>
      <c r="G12" s="22"/>
      <c r="H12" s="23"/>
      <c r="I12" s="23"/>
      <c r="J12" s="23"/>
    </row>
    <row r="13" ht="34.5" customHeight="1" spans="1:10">
      <c r="A13" s="16"/>
      <c r="B13" s="24"/>
      <c r="C13" s="16"/>
      <c r="D13" s="24"/>
      <c r="E13" s="24"/>
      <c r="F13" s="24"/>
      <c r="G13" s="24"/>
      <c r="H13" s="25"/>
      <c r="I13" s="25"/>
      <c r="J13" s="25"/>
    </row>
    <row r="14" ht="32.25" customHeight="1" spans="1:10">
      <c r="A14" s="19" t="s">
        <v>350</v>
      </c>
      <c r="B14" s="19"/>
      <c r="C14" s="19"/>
      <c r="D14" s="19"/>
      <c r="E14" s="19"/>
      <c r="F14" s="19"/>
      <c r="G14" s="19"/>
      <c r="H14" s="19"/>
      <c r="I14" s="19"/>
      <c r="J14" s="19"/>
    </row>
    <row r="15" ht="32.25" customHeight="1" spans="1:10">
      <c r="A15" s="26" t="s">
        <v>351</v>
      </c>
      <c r="B15" s="26"/>
      <c r="C15" s="26"/>
      <c r="D15" s="26"/>
      <c r="E15" s="26"/>
      <c r="F15" s="26"/>
      <c r="G15" s="26"/>
      <c r="H15" s="27" t="s">
        <v>352</v>
      </c>
      <c r="I15" s="39" t="s">
        <v>263</v>
      </c>
      <c r="J15" s="27" t="s">
        <v>353</v>
      </c>
    </row>
    <row r="16" ht="36" customHeight="1" spans="1:10">
      <c r="A16" s="28" t="s">
        <v>256</v>
      </c>
      <c r="B16" s="28" t="s">
        <v>354</v>
      </c>
      <c r="C16" s="29" t="s">
        <v>258</v>
      </c>
      <c r="D16" s="29" t="s">
        <v>259</v>
      </c>
      <c r="E16" s="29" t="s">
        <v>260</v>
      </c>
      <c r="F16" s="29" t="s">
        <v>261</v>
      </c>
      <c r="G16" s="29" t="s">
        <v>262</v>
      </c>
      <c r="H16" s="30"/>
      <c r="I16" s="30"/>
      <c r="J16" s="30"/>
    </row>
    <row r="17" ht="32.25" customHeight="1" spans="1:10">
      <c r="A17" s="31"/>
      <c r="B17" s="31"/>
      <c r="C17" s="32"/>
      <c r="D17" s="31"/>
      <c r="E17" s="31"/>
      <c r="F17" s="31"/>
      <c r="G17" s="31"/>
      <c r="H17" s="33"/>
      <c r="I17" s="18"/>
      <c r="J17" s="33"/>
    </row>
    <row r="18" customHeight="1" spans="1:1">
      <c r="A18" t="s">
        <v>355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ht="17.25" customHeight="1" spans="1:1">
      <c r="A1" s="93" t="s">
        <v>52</v>
      </c>
    </row>
    <row r="2" ht="41.25" customHeight="1" spans="1:1">
      <c r="A2" s="73" t="str">
        <f>"2025"&amp;"年部门收入预算表"</f>
        <v>2025年部门收入预算表</v>
      </c>
    </row>
    <row r="3" ht="17.25" customHeight="1" spans="1:19">
      <c r="A3" s="76" t="str">
        <f>"单位名称："&amp;"昆明市晋宁区水利工程建设质量监督站"</f>
        <v>单位名称：昆明市晋宁区水利工程建设质量监督站</v>
      </c>
      <c r="S3" s="78" t="s">
        <v>1</v>
      </c>
    </row>
    <row r="4" ht="21.75" customHeight="1" spans="1:19">
      <c r="A4" s="210" t="s">
        <v>53</v>
      </c>
      <c r="B4" s="211" t="s">
        <v>54</v>
      </c>
      <c r="C4" s="211" t="s">
        <v>55</v>
      </c>
      <c r="D4" s="212" t="s">
        <v>56</v>
      </c>
      <c r="E4" s="212"/>
      <c r="F4" s="212"/>
      <c r="G4" s="212"/>
      <c r="H4" s="212"/>
      <c r="I4" s="159"/>
      <c r="J4" s="212"/>
      <c r="K4" s="212"/>
      <c r="L4" s="212"/>
      <c r="M4" s="212"/>
      <c r="N4" s="218"/>
      <c r="O4" s="212" t="s">
        <v>45</v>
      </c>
      <c r="P4" s="212"/>
      <c r="Q4" s="212"/>
      <c r="R4" s="212"/>
      <c r="S4" s="218"/>
    </row>
    <row r="5" ht="27" customHeight="1" spans="1:19">
      <c r="A5" s="213"/>
      <c r="B5" s="214"/>
      <c r="C5" s="214"/>
      <c r="D5" s="214" t="s">
        <v>57</v>
      </c>
      <c r="E5" s="214" t="s">
        <v>58</v>
      </c>
      <c r="F5" s="214" t="s">
        <v>59</v>
      </c>
      <c r="G5" s="214" t="s">
        <v>60</v>
      </c>
      <c r="H5" s="214" t="s">
        <v>61</v>
      </c>
      <c r="I5" s="219" t="s">
        <v>62</v>
      </c>
      <c r="J5" s="220"/>
      <c r="K5" s="220"/>
      <c r="L5" s="220"/>
      <c r="M5" s="220"/>
      <c r="N5" s="221"/>
      <c r="O5" s="214" t="s">
        <v>57</v>
      </c>
      <c r="P5" s="214" t="s">
        <v>58</v>
      </c>
      <c r="Q5" s="214" t="s">
        <v>59</v>
      </c>
      <c r="R5" s="214" t="s">
        <v>60</v>
      </c>
      <c r="S5" s="214" t="s">
        <v>63</v>
      </c>
    </row>
    <row r="6" ht="30" customHeight="1" spans="1:19">
      <c r="A6" s="215"/>
      <c r="B6" s="135"/>
      <c r="C6" s="144"/>
      <c r="D6" s="144"/>
      <c r="E6" s="144"/>
      <c r="F6" s="144"/>
      <c r="G6" s="144"/>
      <c r="H6" s="144"/>
      <c r="I6" s="98" t="s">
        <v>57</v>
      </c>
      <c r="J6" s="221" t="s">
        <v>64</v>
      </c>
      <c r="K6" s="221" t="s">
        <v>65</v>
      </c>
      <c r="L6" s="221" t="s">
        <v>66</v>
      </c>
      <c r="M6" s="221" t="s">
        <v>67</v>
      </c>
      <c r="N6" s="221" t="s">
        <v>68</v>
      </c>
      <c r="O6" s="222"/>
      <c r="P6" s="222"/>
      <c r="Q6" s="222"/>
      <c r="R6" s="222"/>
      <c r="S6" s="144"/>
    </row>
    <row r="7" ht="15" customHeight="1" spans="1:19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  <c r="H7" s="216">
        <v>8</v>
      </c>
      <c r="I7" s="98">
        <v>9</v>
      </c>
      <c r="J7" s="216">
        <v>10</v>
      </c>
      <c r="K7" s="216">
        <v>11</v>
      </c>
      <c r="L7" s="216">
        <v>12</v>
      </c>
      <c r="M7" s="216">
        <v>13</v>
      </c>
      <c r="N7" s="216">
        <v>14</v>
      </c>
      <c r="O7" s="216">
        <v>15</v>
      </c>
      <c r="P7" s="216">
        <v>16</v>
      </c>
      <c r="Q7" s="216">
        <v>17</v>
      </c>
      <c r="R7" s="216">
        <v>18</v>
      </c>
      <c r="S7" s="216">
        <v>19</v>
      </c>
    </row>
    <row r="8" ht="18" customHeight="1" spans="1:19">
      <c r="A8" s="32" t="s">
        <v>69</v>
      </c>
      <c r="B8" s="32" t="s">
        <v>70</v>
      </c>
      <c r="C8" s="107">
        <v>2526760.42</v>
      </c>
      <c r="D8" s="107">
        <v>2526760.42</v>
      </c>
      <c r="E8" s="107">
        <v>2526760.42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ht="18" customHeight="1" spans="1:19">
      <c r="A9" s="81" t="s">
        <v>55</v>
      </c>
      <c r="B9" s="217"/>
      <c r="C9" s="107">
        <v>2526760.42</v>
      </c>
      <c r="D9" s="107">
        <v>2526760.42</v>
      </c>
      <c r="E9" s="107">
        <v>2526760.42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selection activeCell="A1" sqref="A1:O1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ht="17.25" customHeight="1" spans="1:1">
      <c r="A1" s="78" t="s">
        <v>71</v>
      </c>
    </row>
    <row r="2" ht="41.25" customHeight="1" spans="1:1">
      <c r="A2" s="73" t="str">
        <f>"2025"&amp;"年部门支出预算表"</f>
        <v>2025年部门支出预算表</v>
      </c>
    </row>
    <row r="3" ht="17.25" customHeight="1" spans="1:15">
      <c r="A3" s="76" t="str">
        <f>"单位名称："&amp;"昆明市晋宁区水利工程建设质量监督站"</f>
        <v>单位名称：昆明市晋宁区水利工程建设质量监督站</v>
      </c>
      <c r="O3" s="78" t="s">
        <v>1</v>
      </c>
    </row>
    <row r="4" ht="27" customHeight="1" spans="1:15">
      <c r="A4" s="196" t="s">
        <v>72</v>
      </c>
      <c r="B4" s="196" t="s">
        <v>73</v>
      </c>
      <c r="C4" s="196" t="s">
        <v>55</v>
      </c>
      <c r="D4" s="197" t="s">
        <v>58</v>
      </c>
      <c r="E4" s="198"/>
      <c r="F4" s="199"/>
      <c r="G4" s="200" t="s">
        <v>59</v>
      </c>
      <c r="H4" s="200" t="s">
        <v>60</v>
      </c>
      <c r="I4" s="200" t="s">
        <v>74</v>
      </c>
      <c r="J4" s="197" t="s">
        <v>62</v>
      </c>
      <c r="K4" s="198"/>
      <c r="L4" s="198"/>
      <c r="M4" s="198"/>
      <c r="N4" s="207"/>
      <c r="O4" s="208"/>
    </row>
    <row r="5" ht="42" customHeight="1" spans="1:15">
      <c r="A5" s="201"/>
      <c r="B5" s="201"/>
      <c r="C5" s="202"/>
      <c r="D5" s="203" t="s">
        <v>57</v>
      </c>
      <c r="E5" s="203" t="s">
        <v>75</v>
      </c>
      <c r="F5" s="203" t="s">
        <v>76</v>
      </c>
      <c r="G5" s="202"/>
      <c r="H5" s="202"/>
      <c r="I5" s="209"/>
      <c r="J5" s="203" t="s">
        <v>57</v>
      </c>
      <c r="K5" s="190" t="s">
        <v>77</v>
      </c>
      <c r="L5" s="190" t="s">
        <v>78</v>
      </c>
      <c r="M5" s="190" t="s">
        <v>79</v>
      </c>
      <c r="N5" s="190" t="s">
        <v>80</v>
      </c>
      <c r="O5" s="190" t="s">
        <v>81</v>
      </c>
    </row>
    <row r="6" ht="18" customHeight="1" spans="1:15">
      <c r="A6" s="84" t="s">
        <v>82</v>
      </c>
      <c r="B6" s="84" t="s">
        <v>83</v>
      </c>
      <c r="C6" s="84" t="s">
        <v>84</v>
      </c>
      <c r="D6" s="85" t="s">
        <v>85</v>
      </c>
      <c r="E6" s="85" t="s">
        <v>86</v>
      </c>
      <c r="F6" s="85" t="s">
        <v>87</v>
      </c>
      <c r="G6" s="85" t="s">
        <v>88</v>
      </c>
      <c r="H6" s="85" t="s">
        <v>89</v>
      </c>
      <c r="I6" s="85" t="s">
        <v>90</v>
      </c>
      <c r="J6" s="85" t="s">
        <v>91</v>
      </c>
      <c r="K6" s="85" t="s">
        <v>92</v>
      </c>
      <c r="L6" s="85" t="s">
        <v>93</v>
      </c>
      <c r="M6" s="85" t="s">
        <v>94</v>
      </c>
      <c r="N6" s="84" t="s">
        <v>95</v>
      </c>
      <c r="O6" s="85" t="s">
        <v>96</v>
      </c>
    </row>
    <row r="7" ht="21" customHeight="1" spans="1:15">
      <c r="A7" s="86" t="s">
        <v>97</v>
      </c>
      <c r="B7" s="86" t="s">
        <v>98</v>
      </c>
      <c r="C7" s="107">
        <v>323636.4</v>
      </c>
      <c r="D7" s="107">
        <v>323636.4</v>
      </c>
      <c r="E7" s="107">
        <v>323636.4</v>
      </c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ht="21" customHeight="1" spans="1:15">
      <c r="A8" s="204" t="s">
        <v>99</v>
      </c>
      <c r="B8" s="204" t="s">
        <v>100</v>
      </c>
      <c r="C8" s="107">
        <v>312170.4</v>
      </c>
      <c r="D8" s="107">
        <v>312170.4</v>
      </c>
      <c r="E8" s="107">
        <v>312170.4</v>
      </c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ht="21" customHeight="1" spans="1:15">
      <c r="A9" s="205" t="s">
        <v>101</v>
      </c>
      <c r="B9" s="205" t="s">
        <v>102</v>
      </c>
      <c r="C9" s="107">
        <v>76500</v>
      </c>
      <c r="D9" s="107">
        <v>76500</v>
      </c>
      <c r="E9" s="107">
        <v>76500</v>
      </c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ht="21" customHeight="1" spans="1:15">
      <c r="A10" s="205" t="s">
        <v>103</v>
      </c>
      <c r="B10" s="205" t="s">
        <v>104</v>
      </c>
      <c r="C10" s="107">
        <v>235670.4</v>
      </c>
      <c r="D10" s="107">
        <v>235670.4</v>
      </c>
      <c r="E10" s="107">
        <v>235670.4</v>
      </c>
      <c r="F10" s="107"/>
      <c r="G10" s="107"/>
      <c r="H10" s="107"/>
      <c r="I10" s="107"/>
      <c r="J10" s="107"/>
      <c r="K10" s="107"/>
      <c r="L10" s="107"/>
      <c r="M10" s="107"/>
      <c r="N10" s="107"/>
      <c r="O10" s="107"/>
    </row>
    <row r="11" ht="21" customHeight="1" spans="1:15">
      <c r="A11" s="204" t="s">
        <v>105</v>
      </c>
      <c r="B11" s="204" t="s">
        <v>106</v>
      </c>
      <c r="C11" s="107">
        <v>11466</v>
      </c>
      <c r="D11" s="107">
        <v>11466</v>
      </c>
      <c r="E11" s="107">
        <v>11466</v>
      </c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ht="21" customHeight="1" spans="1:15">
      <c r="A12" s="205" t="s">
        <v>107</v>
      </c>
      <c r="B12" s="205" t="s">
        <v>108</v>
      </c>
      <c r="C12" s="107">
        <v>11466</v>
      </c>
      <c r="D12" s="107">
        <v>11466</v>
      </c>
      <c r="E12" s="107">
        <v>11466</v>
      </c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ht="21" customHeight="1" spans="1:15">
      <c r="A13" s="86" t="s">
        <v>109</v>
      </c>
      <c r="B13" s="86" t="s">
        <v>110</v>
      </c>
      <c r="C13" s="107">
        <v>196744.24</v>
      </c>
      <c r="D13" s="107">
        <v>196744.24</v>
      </c>
      <c r="E13" s="107">
        <v>196744.24</v>
      </c>
      <c r="F13" s="107"/>
      <c r="G13" s="107"/>
      <c r="H13" s="107"/>
      <c r="I13" s="107"/>
      <c r="J13" s="107"/>
      <c r="K13" s="107"/>
      <c r="L13" s="107"/>
      <c r="M13" s="107"/>
      <c r="N13" s="107"/>
      <c r="O13" s="107"/>
    </row>
    <row r="14" ht="21" customHeight="1" spans="1:15">
      <c r="A14" s="204" t="s">
        <v>111</v>
      </c>
      <c r="B14" s="204" t="s">
        <v>112</v>
      </c>
      <c r="C14" s="107">
        <v>196744.24</v>
      </c>
      <c r="D14" s="107">
        <v>196744.24</v>
      </c>
      <c r="E14" s="107">
        <v>196744.24</v>
      </c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ht="21" customHeight="1" spans="1:15">
      <c r="A15" s="205" t="s">
        <v>113</v>
      </c>
      <c r="B15" s="205" t="s">
        <v>114</v>
      </c>
      <c r="C15" s="107">
        <v>99677.46</v>
      </c>
      <c r="D15" s="107">
        <v>99677.46</v>
      </c>
      <c r="E15" s="107">
        <v>99677.46</v>
      </c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ht="21" customHeight="1" spans="1:15">
      <c r="A16" s="205" t="s">
        <v>115</v>
      </c>
      <c r="B16" s="205" t="s">
        <v>116</v>
      </c>
      <c r="C16" s="107">
        <v>84257</v>
      </c>
      <c r="D16" s="107">
        <v>84257</v>
      </c>
      <c r="E16" s="107">
        <v>84257</v>
      </c>
      <c r="F16" s="107"/>
      <c r="G16" s="107"/>
      <c r="H16" s="107"/>
      <c r="I16" s="107"/>
      <c r="J16" s="107"/>
      <c r="K16" s="107"/>
      <c r="L16" s="107"/>
      <c r="M16" s="107"/>
      <c r="N16" s="107"/>
      <c r="O16" s="107"/>
    </row>
    <row r="17" ht="21" customHeight="1" spans="1:15">
      <c r="A17" s="205" t="s">
        <v>117</v>
      </c>
      <c r="B17" s="205" t="s">
        <v>118</v>
      </c>
      <c r="C17" s="107">
        <v>12809.78</v>
      </c>
      <c r="D17" s="107">
        <v>12809.78</v>
      </c>
      <c r="E17" s="107">
        <v>12809.78</v>
      </c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ht="21" customHeight="1" spans="1:15">
      <c r="A18" s="86" t="s">
        <v>119</v>
      </c>
      <c r="B18" s="86" t="s">
        <v>120</v>
      </c>
      <c r="C18" s="107">
        <v>1791082.98</v>
      </c>
      <c r="D18" s="107">
        <v>1791082.98</v>
      </c>
      <c r="E18" s="107">
        <v>1791082.98</v>
      </c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ht="21" customHeight="1" spans="1:15">
      <c r="A19" s="204" t="s">
        <v>121</v>
      </c>
      <c r="B19" s="204" t="s">
        <v>122</v>
      </c>
      <c r="C19" s="107">
        <v>1791082.98</v>
      </c>
      <c r="D19" s="107">
        <v>1791082.98</v>
      </c>
      <c r="E19" s="107">
        <v>1791082.98</v>
      </c>
      <c r="F19" s="107"/>
      <c r="G19" s="107"/>
      <c r="H19" s="107"/>
      <c r="I19" s="107"/>
      <c r="J19" s="107"/>
      <c r="K19" s="107"/>
      <c r="L19" s="107"/>
      <c r="M19" s="107"/>
      <c r="N19" s="107"/>
      <c r="O19" s="107"/>
    </row>
    <row r="20" ht="21" customHeight="1" spans="1:15">
      <c r="A20" s="205" t="s">
        <v>123</v>
      </c>
      <c r="B20" s="205" t="s">
        <v>124</v>
      </c>
      <c r="C20" s="107">
        <v>1791082.98</v>
      </c>
      <c r="D20" s="107">
        <v>1791082.98</v>
      </c>
      <c r="E20" s="107">
        <v>1791082.98</v>
      </c>
      <c r="F20" s="107"/>
      <c r="G20" s="107"/>
      <c r="H20" s="107"/>
      <c r="I20" s="107"/>
      <c r="J20" s="107"/>
      <c r="K20" s="107"/>
      <c r="L20" s="107"/>
      <c r="M20" s="107"/>
      <c r="N20" s="107"/>
      <c r="O20" s="107"/>
    </row>
    <row r="21" ht="21" customHeight="1" spans="1:15">
      <c r="A21" s="86" t="s">
        <v>125</v>
      </c>
      <c r="B21" s="86" t="s">
        <v>126</v>
      </c>
      <c r="C21" s="107">
        <v>215296.8</v>
      </c>
      <c r="D21" s="107">
        <v>215296.8</v>
      </c>
      <c r="E21" s="107">
        <v>215296.8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</row>
    <row r="22" ht="21" customHeight="1" spans="1:15">
      <c r="A22" s="204" t="s">
        <v>127</v>
      </c>
      <c r="B22" s="204" t="s">
        <v>128</v>
      </c>
      <c r="C22" s="107">
        <v>215296.8</v>
      </c>
      <c r="D22" s="107">
        <v>215296.8</v>
      </c>
      <c r="E22" s="107">
        <v>215296.8</v>
      </c>
      <c r="F22" s="107"/>
      <c r="G22" s="107"/>
      <c r="H22" s="107"/>
      <c r="I22" s="107"/>
      <c r="J22" s="107"/>
      <c r="K22" s="107"/>
      <c r="L22" s="107"/>
      <c r="M22" s="107"/>
      <c r="N22" s="107"/>
      <c r="O22" s="107"/>
    </row>
    <row r="23" ht="21" customHeight="1" spans="1:15">
      <c r="A23" s="205" t="s">
        <v>129</v>
      </c>
      <c r="B23" s="205" t="s">
        <v>130</v>
      </c>
      <c r="C23" s="107">
        <v>215296.8</v>
      </c>
      <c r="D23" s="107">
        <v>215296.8</v>
      </c>
      <c r="E23" s="107">
        <v>215296.8</v>
      </c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ht="21" customHeight="1" spans="1:15">
      <c r="A24" s="206" t="s">
        <v>55</v>
      </c>
      <c r="B24" s="67"/>
      <c r="C24" s="107">
        <v>2526760.42</v>
      </c>
      <c r="D24" s="107">
        <v>2526760.42</v>
      </c>
      <c r="E24" s="107">
        <v>2526760.42</v>
      </c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</sheetData>
  <mergeCells count="12">
    <mergeCell ref="A1:O1"/>
    <mergeCell ref="A2:O2"/>
    <mergeCell ref="A3:B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abSelected="1" topLeftCell="A10" workbookViewId="0">
      <selection activeCell="A1" sqref="A1"/>
    </sheetView>
  </sheetViews>
  <sheetFormatPr defaultColWidth="8.625" defaultRowHeight="12.75" customHeight="1" outlineLevelCol="3"/>
  <cols>
    <col min="1" max="4" width="35.625" customWidth="1"/>
  </cols>
  <sheetData>
    <row r="1" ht="15" customHeight="1" spans="1:4">
      <c r="A1" s="74"/>
      <c r="B1" s="78"/>
      <c r="C1" s="78"/>
      <c r="D1" s="78" t="s">
        <v>131</v>
      </c>
    </row>
    <row r="2" ht="41.25" customHeight="1" spans="1:1">
      <c r="A2" s="73" t="str">
        <f>"2025"&amp;"年部门财政拨款收支预算总表"</f>
        <v>2025年部门财政拨款收支预算总表</v>
      </c>
    </row>
    <row r="3" ht="17.25" customHeight="1" spans="1:4">
      <c r="A3" s="76" t="str">
        <f>"单位名称："&amp;"昆明市晋宁区水利工程建设质量监督站"</f>
        <v>单位名称：昆明市晋宁区水利工程建设质量监督站</v>
      </c>
      <c r="B3" s="189"/>
      <c r="D3" s="78" t="s">
        <v>1</v>
      </c>
    </row>
    <row r="4" ht="17.25" customHeight="1" spans="1:4">
      <c r="A4" s="190" t="s">
        <v>2</v>
      </c>
      <c r="B4" s="191"/>
      <c r="C4" s="190" t="s">
        <v>3</v>
      </c>
      <c r="D4" s="191"/>
    </row>
    <row r="5" ht="18.75" customHeight="1" spans="1:4">
      <c r="A5" s="190" t="s">
        <v>4</v>
      </c>
      <c r="B5" s="190" t="s">
        <v>5</v>
      </c>
      <c r="C5" s="190" t="s">
        <v>6</v>
      </c>
      <c r="D5" s="190" t="s">
        <v>5</v>
      </c>
    </row>
    <row r="6" ht="16.5" customHeight="1" spans="1:4">
      <c r="A6" s="192" t="s">
        <v>132</v>
      </c>
      <c r="B6" s="107">
        <v>2526760.42</v>
      </c>
      <c r="C6" s="192" t="s">
        <v>133</v>
      </c>
      <c r="D6" s="107">
        <v>2526760.42</v>
      </c>
    </row>
    <row r="7" ht="16.5" customHeight="1" spans="1:4">
      <c r="A7" s="192" t="s">
        <v>134</v>
      </c>
      <c r="B7" s="107">
        <v>2526760.42</v>
      </c>
      <c r="C7" s="192" t="s">
        <v>135</v>
      </c>
      <c r="D7" s="107"/>
    </row>
    <row r="8" ht="16.5" customHeight="1" spans="1:4">
      <c r="A8" s="192" t="s">
        <v>136</v>
      </c>
      <c r="B8" s="107"/>
      <c r="C8" s="192" t="s">
        <v>137</v>
      </c>
      <c r="D8" s="107"/>
    </row>
    <row r="9" ht="16.5" customHeight="1" spans="1:4">
      <c r="A9" s="192" t="s">
        <v>138</v>
      </c>
      <c r="B9" s="107"/>
      <c r="C9" s="192" t="s">
        <v>139</v>
      </c>
      <c r="D9" s="107"/>
    </row>
    <row r="10" ht="16.5" customHeight="1" spans="1:4">
      <c r="A10" s="192" t="s">
        <v>140</v>
      </c>
      <c r="B10" s="107"/>
      <c r="C10" s="192" t="s">
        <v>141</v>
      </c>
      <c r="D10" s="107"/>
    </row>
    <row r="11" ht="16.5" customHeight="1" spans="1:4">
      <c r="A11" s="192" t="s">
        <v>134</v>
      </c>
      <c r="B11" s="107"/>
      <c r="C11" s="192" t="s">
        <v>142</v>
      </c>
      <c r="D11" s="107"/>
    </row>
    <row r="12" ht="16.5" customHeight="1" spans="1:4">
      <c r="A12" s="21" t="s">
        <v>136</v>
      </c>
      <c r="B12" s="107"/>
      <c r="C12" s="97" t="s">
        <v>143</v>
      </c>
      <c r="D12" s="107"/>
    </row>
    <row r="13" ht="16.5" customHeight="1" spans="1:4">
      <c r="A13" s="21" t="s">
        <v>138</v>
      </c>
      <c r="B13" s="107"/>
      <c r="C13" s="97" t="s">
        <v>144</v>
      </c>
      <c r="D13" s="107"/>
    </row>
    <row r="14" ht="16.5" customHeight="1" spans="1:4">
      <c r="A14" s="193"/>
      <c r="B14" s="107"/>
      <c r="C14" s="97" t="s">
        <v>145</v>
      </c>
      <c r="D14" s="107">
        <v>323636.4</v>
      </c>
    </row>
    <row r="15" ht="16.5" customHeight="1" spans="1:4">
      <c r="A15" s="193"/>
      <c r="B15" s="107"/>
      <c r="C15" s="97" t="s">
        <v>146</v>
      </c>
      <c r="D15" s="107">
        <v>196744.24</v>
      </c>
    </row>
    <row r="16" ht="16.5" customHeight="1" spans="1:4">
      <c r="A16" s="193"/>
      <c r="B16" s="107"/>
      <c r="C16" s="97" t="s">
        <v>147</v>
      </c>
      <c r="D16" s="107"/>
    </row>
    <row r="17" ht="16.5" customHeight="1" spans="1:4">
      <c r="A17" s="193"/>
      <c r="B17" s="107"/>
      <c r="C17" s="97" t="s">
        <v>148</v>
      </c>
      <c r="D17" s="107"/>
    </row>
    <row r="18" ht="16.5" customHeight="1" spans="1:4">
      <c r="A18" s="193"/>
      <c r="B18" s="107"/>
      <c r="C18" s="97" t="s">
        <v>149</v>
      </c>
      <c r="D18" s="107">
        <v>1791082.98</v>
      </c>
    </row>
    <row r="19" ht="16.5" customHeight="1" spans="1:4">
      <c r="A19" s="193"/>
      <c r="B19" s="107"/>
      <c r="C19" s="97" t="s">
        <v>150</v>
      </c>
      <c r="D19" s="107"/>
    </row>
    <row r="20" ht="16.5" customHeight="1" spans="1:4">
      <c r="A20" s="193"/>
      <c r="B20" s="107"/>
      <c r="C20" s="97" t="s">
        <v>151</v>
      </c>
      <c r="D20" s="107"/>
    </row>
    <row r="21" ht="16.5" customHeight="1" spans="1:4">
      <c r="A21" s="193"/>
      <c r="B21" s="107"/>
      <c r="C21" s="97" t="s">
        <v>152</v>
      </c>
      <c r="D21" s="107"/>
    </row>
    <row r="22" ht="16.5" customHeight="1" spans="1:4">
      <c r="A22" s="193"/>
      <c r="B22" s="107"/>
      <c r="C22" s="97" t="s">
        <v>153</v>
      </c>
      <c r="D22" s="107"/>
    </row>
    <row r="23" ht="16.5" customHeight="1" spans="1:4">
      <c r="A23" s="193"/>
      <c r="B23" s="107"/>
      <c r="C23" s="97" t="s">
        <v>154</v>
      </c>
      <c r="D23" s="107"/>
    </row>
    <row r="24" ht="16.5" customHeight="1" spans="1:4">
      <c r="A24" s="193"/>
      <c r="B24" s="107"/>
      <c r="C24" s="97" t="s">
        <v>155</v>
      </c>
      <c r="D24" s="107"/>
    </row>
    <row r="25" ht="16.5" customHeight="1" spans="1:4">
      <c r="A25" s="193"/>
      <c r="B25" s="107"/>
      <c r="C25" s="97" t="s">
        <v>156</v>
      </c>
      <c r="D25" s="107">
        <v>215296.8</v>
      </c>
    </row>
    <row r="26" ht="16.5" customHeight="1" spans="1:4">
      <c r="A26" s="193"/>
      <c r="B26" s="107"/>
      <c r="C26" s="97" t="s">
        <v>157</v>
      </c>
      <c r="D26" s="107"/>
    </row>
    <row r="27" ht="16.5" customHeight="1" spans="1:4">
      <c r="A27" s="193"/>
      <c r="B27" s="107"/>
      <c r="C27" s="97" t="s">
        <v>158</v>
      </c>
      <c r="D27" s="107"/>
    </row>
    <row r="28" ht="16.5" customHeight="1" spans="1:4">
      <c r="A28" s="193"/>
      <c r="B28" s="107"/>
      <c r="C28" s="97" t="s">
        <v>159</v>
      </c>
      <c r="D28" s="107"/>
    </row>
    <row r="29" ht="16.5" customHeight="1" spans="1:4">
      <c r="A29" s="193"/>
      <c r="B29" s="107"/>
      <c r="C29" s="97" t="s">
        <v>160</v>
      </c>
      <c r="D29" s="107"/>
    </row>
    <row r="30" ht="16.5" customHeight="1" spans="1:4">
      <c r="A30" s="193"/>
      <c r="B30" s="107"/>
      <c r="C30" s="97" t="s">
        <v>161</v>
      </c>
      <c r="D30" s="107"/>
    </row>
    <row r="31" ht="16.5" customHeight="1" spans="1:4">
      <c r="A31" s="193"/>
      <c r="B31" s="107"/>
      <c r="C31" s="21" t="s">
        <v>162</v>
      </c>
      <c r="D31" s="107"/>
    </row>
    <row r="32" ht="16.5" customHeight="1" spans="1:4">
      <c r="A32" s="193"/>
      <c r="B32" s="107"/>
      <c r="C32" s="21" t="s">
        <v>163</v>
      </c>
      <c r="D32" s="107"/>
    </row>
    <row r="33" ht="16.5" customHeight="1" spans="1:4">
      <c r="A33" s="193"/>
      <c r="B33" s="107"/>
      <c r="C33" s="18" t="s">
        <v>164</v>
      </c>
      <c r="D33" s="107"/>
    </row>
    <row r="34" ht="15" customHeight="1" spans="1:4">
      <c r="A34" s="194" t="s">
        <v>50</v>
      </c>
      <c r="B34" s="195">
        <v>2526760.42</v>
      </c>
      <c r="C34" s="194" t="s">
        <v>51</v>
      </c>
      <c r="D34" s="195">
        <v>2526760.42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E31" sqref="E31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4:7">
      <c r="D1" s="162"/>
      <c r="F1" s="99"/>
      <c r="G1" s="167" t="s">
        <v>165</v>
      </c>
    </row>
    <row r="2" ht="41.25" customHeight="1" spans="1:7">
      <c r="A2" s="153" t="str">
        <f>"2025"&amp;"年一般公共预算支出预算表（按功能科目分类）"</f>
        <v>2025年一般公共预算支出预算表（按功能科目分类）</v>
      </c>
      <c r="B2" s="153"/>
      <c r="C2" s="153"/>
      <c r="D2" s="153"/>
      <c r="E2" s="153"/>
      <c r="F2" s="153"/>
      <c r="G2" s="153"/>
    </row>
    <row r="3" ht="18" customHeight="1" spans="1:7">
      <c r="A3" s="43" t="str">
        <f>"单位名称："&amp;"昆明市晋宁区水利工程建设质量监督站"</f>
        <v>单位名称：昆明市晋宁区水利工程建设质量监督站</v>
      </c>
      <c r="F3" s="150"/>
      <c r="G3" s="167" t="s">
        <v>1</v>
      </c>
    </row>
    <row r="4" ht="20.25" customHeight="1" spans="1:7">
      <c r="A4" s="183" t="s">
        <v>166</v>
      </c>
      <c r="B4" s="184"/>
      <c r="C4" s="154" t="s">
        <v>55</v>
      </c>
      <c r="D4" s="174" t="s">
        <v>75</v>
      </c>
      <c r="E4" s="13"/>
      <c r="F4" s="35"/>
      <c r="G4" s="164" t="s">
        <v>76</v>
      </c>
    </row>
    <row r="5" ht="20.25" customHeight="1" spans="1:7">
      <c r="A5" s="185" t="s">
        <v>72</v>
      </c>
      <c r="B5" s="185" t="s">
        <v>73</v>
      </c>
      <c r="C5" s="54"/>
      <c r="D5" s="14" t="s">
        <v>57</v>
      </c>
      <c r="E5" s="14" t="s">
        <v>167</v>
      </c>
      <c r="F5" s="14" t="s">
        <v>168</v>
      </c>
      <c r="G5" s="166"/>
    </row>
    <row r="6" ht="15" customHeight="1" spans="1:7">
      <c r="A6" s="20" t="s">
        <v>82</v>
      </c>
      <c r="B6" s="20" t="s">
        <v>83</v>
      </c>
      <c r="C6" s="20" t="s">
        <v>84</v>
      </c>
      <c r="D6" s="20" t="s">
        <v>85</v>
      </c>
      <c r="E6" s="20" t="s">
        <v>86</v>
      </c>
      <c r="F6" s="20" t="s">
        <v>87</v>
      </c>
      <c r="G6" s="20" t="s">
        <v>88</v>
      </c>
    </row>
    <row r="7" ht="18" customHeight="1" spans="1:7">
      <c r="A7" s="18" t="s">
        <v>97</v>
      </c>
      <c r="B7" s="18" t="s">
        <v>98</v>
      </c>
      <c r="C7" s="107">
        <v>323636.4</v>
      </c>
      <c r="D7" s="107">
        <v>323636.4</v>
      </c>
      <c r="E7" s="107">
        <v>319136.4</v>
      </c>
      <c r="F7" s="107">
        <v>4500</v>
      </c>
      <c r="G7" s="107"/>
    </row>
    <row r="8" ht="18" customHeight="1" spans="1:7">
      <c r="A8" s="186" t="s">
        <v>99</v>
      </c>
      <c r="B8" s="186" t="s">
        <v>100</v>
      </c>
      <c r="C8" s="107">
        <v>312170.4</v>
      </c>
      <c r="D8" s="107">
        <v>312170.4</v>
      </c>
      <c r="E8" s="107">
        <v>307670.4</v>
      </c>
      <c r="F8" s="107">
        <v>4500</v>
      </c>
      <c r="G8" s="107"/>
    </row>
    <row r="9" ht="18" customHeight="1" spans="1:7">
      <c r="A9" s="187" t="s">
        <v>101</v>
      </c>
      <c r="B9" s="187" t="s">
        <v>102</v>
      </c>
      <c r="C9" s="107">
        <v>76500</v>
      </c>
      <c r="D9" s="107">
        <v>76500</v>
      </c>
      <c r="E9" s="107">
        <v>72000</v>
      </c>
      <c r="F9" s="107">
        <v>4500</v>
      </c>
      <c r="G9" s="107"/>
    </row>
    <row r="10" ht="18" customHeight="1" spans="1:7">
      <c r="A10" s="187" t="s">
        <v>103</v>
      </c>
      <c r="B10" s="187" t="s">
        <v>104</v>
      </c>
      <c r="C10" s="107">
        <v>235670.4</v>
      </c>
      <c r="D10" s="107">
        <v>235670.4</v>
      </c>
      <c r="E10" s="107">
        <v>235670.4</v>
      </c>
      <c r="F10" s="107"/>
      <c r="G10" s="107"/>
    </row>
    <row r="11" ht="18" customHeight="1" spans="1:7">
      <c r="A11" s="186" t="s">
        <v>105</v>
      </c>
      <c r="B11" s="186" t="s">
        <v>106</v>
      </c>
      <c r="C11" s="107">
        <v>11466</v>
      </c>
      <c r="D11" s="107">
        <v>11466</v>
      </c>
      <c r="E11" s="107">
        <v>11466</v>
      </c>
      <c r="F11" s="107"/>
      <c r="G11" s="107"/>
    </row>
    <row r="12" ht="18" customHeight="1" spans="1:7">
      <c r="A12" s="187" t="s">
        <v>107</v>
      </c>
      <c r="B12" s="187" t="s">
        <v>108</v>
      </c>
      <c r="C12" s="107">
        <v>11466</v>
      </c>
      <c r="D12" s="107">
        <v>11466</v>
      </c>
      <c r="E12" s="107">
        <v>11466</v>
      </c>
      <c r="F12" s="107"/>
      <c r="G12" s="107"/>
    </row>
    <row r="13" ht="18" customHeight="1" spans="1:7">
      <c r="A13" s="18" t="s">
        <v>109</v>
      </c>
      <c r="B13" s="18" t="s">
        <v>110</v>
      </c>
      <c r="C13" s="107">
        <v>196744.24</v>
      </c>
      <c r="D13" s="107">
        <v>196744.24</v>
      </c>
      <c r="E13" s="107">
        <v>196744.24</v>
      </c>
      <c r="F13" s="107"/>
      <c r="G13" s="107"/>
    </row>
    <row r="14" ht="18" customHeight="1" spans="1:7">
      <c r="A14" s="186" t="s">
        <v>111</v>
      </c>
      <c r="B14" s="186" t="s">
        <v>112</v>
      </c>
      <c r="C14" s="107">
        <v>196744.24</v>
      </c>
      <c r="D14" s="107">
        <v>196744.24</v>
      </c>
      <c r="E14" s="107">
        <v>196744.24</v>
      </c>
      <c r="F14" s="107"/>
      <c r="G14" s="107"/>
    </row>
    <row r="15" ht="18" customHeight="1" spans="1:7">
      <c r="A15" s="187" t="s">
        <v>113</v>
      </c>
      <c r="B15" s="187" t="s">
        <v>114</v>
      </c>
      <c r="C15" s="107">
        <v>99677.46</v>
      </c>
      <c r="D15" s="107">
        <v>99677.46</v>
      </c>
      <c r="E15" s="107">
        <v>99677.46</v>
      </c>
      <c r="F15" s="107"/>
      <c r="G15" s="107"/>
    </row>
    <row r="16" ht="18" customHeight="1" spans="1:7">
      <c r="A16" s="187" t="s">
        <v>115</v>
      </c>
      <c r="B16" s="187" t="s">
        <v>116</v>
      </c>
      <c r="C16" s="107">
        <v>84257</v>
      </c>
      <c r="D16" s="107">
        <v>84257</v>
      </c>
      <c r="E16" s="107">
        <v>84257</v>
      </c>
      <c r="F16" s="107"/>
      <c r="G16" s="107"/>
    </row>
    <row r="17" ht="18" customHeight="1" spans="1:7">
      <c r="A17" s="187" t="s">
        <v>117</v>
      </c>
      <c r="B17" s="187" t="s">
        <v>118</v>
      </c>
      <c r="C17" s="107">
        <v>12809.78</v>
      </c>
      <c r="D17" s="107">
        <v>12809.78</v>
      </c>
      <c r="E17" s="107">
        <v>12809.78</v>
      </c>
      <c r="F17" s="107"/>
      <c r="G17" s="107"/>
    </row>
    <row r="18" ht="18" customHeight="1" spans="1:7">
      <c r="A18" s="18" t="s">
        <v>119</v>
      </c>
      <c r="B18" s="18" t="s">
        <v>120</v>
      </c>
      <c r="C18" s="107">
        <v>1791082.98</v>
      </c>
      <c r="D18" s="107">
        <v>1791082.98</v>
      </c>
      <c r="E18" s="107">
        <v>1619900.18</v>
      </c>
      <c r="F18" s="107">
        <v>171182.8</v>
      </c>
      <c r="G18" s="107"/>
    </row>
    <row r="19" ht="18" customHeight="1" spans="1:7">
      <c r="A19" s="186" t="s">
        <v>121</v>
      </c>
      <c r="B19" s="186" t="s">
        <v>122</v>
      </c>
      <c r="C19" s="107">
        <v>1791082.98</v>
      </c>
      <c r="D19" s="107">
        <v>1791082.98</v>
      </c>
      <c r="E19" s="107">
        <v>1619900.18</v>
      </c>
      <c r="F19" s="107">
        <v>171182.8</v>
      </c>
      <c r="G19" s="107"/>
    </row>
    <row r="20" ht="18" customHeight="1" spans="1:7">
      <c r="A20" s="187" t="s">
        <v>123</v>
      </c>
      <c r="B20" s="187" t="s">
        <v>124</v>
      </c>
      <c r="C20" s="107">
        <v>1791082.98</v>
      </c>
      <c r="D20" s="107">
        <v>1791082.98</v>
      </c>
      <c r="E20" s="107">
        <v>1619900.18</v>
      </c>
      <c r="F20" s="107">
        <v>171182.8</v>
      </c>
      <c r="G20" s="107"/>
    </row>
    <row r="21" ht="18" customHeight="1" spans="1:7">
      <c r="A21" s="18" t="s">
        <v>125</v>
      </c>
      <c r="B21" s="18" t="s">
        <v>126</v>
      </c>
      <c r="C21" s="107">
        <v>215296.8</v>
      </c>
      <c r="D21" s="107">
        <v>215296.8</v>
      </c>
      <c r="E21" s="107">
        <v>215296.8</v>
      </c>
      <c r="F21" s="107"/>
      <c r="G21" s="107"/>
    </row>
    <row r="22" ht="18" customHeight="1" spans="1:7">
      <c r="A22" s="186" t="s">
        <v>127</v>
      </c>
      <c r="B22" s="186" t="s">
        <v>128</v>
      </c>
      <c r="C22" s="107">
        <v>215296.8</v>
      </c>
      <c r="D22" s="107">
        <v>215296.8</v>
      </c>
      <c r="E22" s="107">
        <v>215296.8</v>
      </c>
      <c r="F22" s="107"/>
      <c r="G22" s="107"/>
    </row>
    <row r="23" ht="18" customHeight="1" spans="1:7">
      <c r="A23" s="187" t="s">
        <v>129</v>
      </c>
      <c r="B23" s="187" t="s">
        <v>130</v>
      </c>
      <c r="C23" s="107">
        <v>215296.8</v>
      </c>
      <c r="D23" s="107">
        <v>215296.8</v>
      </c>
      <c r="E23" s="107">
        <v>215296.8</v>
      </c>
      <c r="F23" s="107"/>
      <c r="G23" s="107"/>
    </row>
    <row r="24" ht="18" customHeight="1" spans="1:7">
      <c r="A24" s="106" t="s">
        <v>169</v>
      </c>
      <c r="B24" s="188" t="s">
        <v>169</v>
      </c>
      <c r="C24" s="107">
        <v>2526760.42</v>
      </c>
      <c r="D24" s="107">
        <v>2526760.42</v>
      </c>
      <c r="E24" s="107">
        <v>2351077.62</v>
      </c>
      <c r="F24" s="107">
        <v>175682.8</v>
      </c>
      <c r="G24" s="107"/>
    </row>
  </sheetData>
  <mergeCells count="6">
    <mergeCell ref="A2:G2"/>
    <mergeCell ref="A4:B4"/>
    <mergeCell ref="D4:F4"/>
    <mergeCell ref="A24:B2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D25" sqref="D25"/>
    </sheetView>
  </sheetViews>
  <sheetFormatPr defaultColWidth="10.375" defaultRowHeight="14.25" customHeight="1" outlineLevelRow="6" outlineLevelCol="5"/>
  <cols>
    <col min="1" max="6" width="28.125" customWidth="1"/>
  </cols>
  <sheetData>
    <row r="1" customHeight="1" spans="1:6">
      <c r="A1" s="75"/>
      <c r="B1" s="75"/>
      <c r="C1" s="75"/>
      <c r="D1" s="75"/>
      <c r="E1" s="74"/>
      <c r="F1" s="179" t="s">
        <v>170</v>
      </c>
    </row>
    <row r="2" ht="41.25" customHeight="1" spans="1:6">
      <c r="A2" s="180" t="str">
        <f>"2025"&amp;"年一般公共预算“三公”经费支出预算表"</f>
        <v>2025年一般公共预算“三公”经费支出预算表</v>
      </c>
      <c r="B2" s="75"/>
      <c r="C2" s="75"/>
      <c r="D2" s="75"/>
      <c r="E2" s="74"/>
      <c r="F2" s="75"/>
    </row>
    <row r="3" customHeight="1" spans="1:6">
      <c r="A3" s="140" t="str">
        <f>"单位名称："&amp;"昆明市晋宁区水利工程建设质量监督站"</f>
        <v>单位名称：昆明市晋宁区水利工程建设质量监督站</v>
      </c>
      <c r="B3" s="181"/>
      <c r="D3" s="75"/>
      <c r="E3" s="74"/>
      <c r="F3" s="93" t="s">
        <v>1</v>
      </c>
    </row>
    <row r="4" ht="27" customHeight="1" spans="1:6">
      <c r="A4" s="79" t="s">
        <v>171</v>
      </c>
      <c r="B4" s="79" t="s">
        <v>172</v>
      </c>
      <c r="C4" s="81" t="s">
        <v>173</v>
      </c>
      <c r="D4" s="79"/>
      <c r="E4" s="80"/>
      <c r="F4" s="79" t="s">
        <v>174</v>
      </c>
    </row>
    <row r="5" ht="28.5" customHeight="1" spans="1:6">
      <c r="A5" s="182"/>
      <c r="B5" s="83"/>
      <c r="C5" s="80" t="s">
        <v>57</v>
      </c>
      <c r="D5" s="80" t="s">
        <v>175</v>
      </c>
      <c r="E5" s="80" t="s">
        <v>176</v>
      </c>
      <c r="F5" s="82"/>
    </row>
    <row r="6" ht="17.25" customHeight="1" spans="1:6">
      <c r="A6" s="85" t="s">
        <v>82</v>
      </c>
      <c r="B6" s="85" t="s">
        <v>83</v>
      </c>
      <c r="C6" s="85" t="s">
        <v>84</v>
      </c>
      <c r="D6" s="85" t="s">
        <v>85</v>
      </c>
      <c r="E6" s="85" t="s">
        <v>86</v>
      </c>
      <c r="F6" s="85" t="s">
        <v>87</v>
      </c>
    </row>
    <row r="7" ht="17.25" customHeight="1" spans="1:6">
      <c r="A7" s="107">
        <v>25000</v>
      </c>
      <c r="B7" s="107"/>
      <c r="C7" s="107">
        <v>20000</v>
      </c>
      <c r="D7" s="107"/>
      <c r="E7" s="107">
        <v>20000</v>
      </c>
      <c r="F7" s="107">
        <v>5000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A16" workbookViewId="0">
      <selection activeCell="H30" sqref="H30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ht="13.5" customHeight="1" spans="2:24">
      <c r="B1" s="162"/>
      <c r="C1" s="168"/>
      <c r="E1" s="169"/>
      <c r="F1" s="169"/>
      <c r="G1" s="169"/>
      <c r="H1" s="169"/>
      <c r="I1" s="113"/>
      <c r="J1" s="113"/>
      <c r="K1" s="113"/>
      <c r="L1" s="113"/>
      <c r="M1" s="113"/>
      <c r="N1" s="113"/>
      <c r="R1" s="113"/>
      <c r="V1" s="168"/>
      <c r="X1" s="41" t="s">
        <v>177</v>
      </c>
    </row>
    <row r="2" ht="45.75" customHeight="1" spans="1:24">
      <c r="A2" s="95" t="str">
        <f>"2025"&amp;"年部门基本支出预算表"</f>
        <v>2025年部门基本支出预算表</v>
      </c>
      <c r="B2" s="42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42"/>
      <c r="P2" s="42"/>
      <c r="Q2" s="42"/>
      <c r="R2" s="95"/>
      <c r="S2" s="95"/>
      <c r="T2" s="95"/>
      <c r="U2" s="95"/>
      <c r="V2" s="95"/>
      <c r="W2" s="95"/>
      <c r="X2" s="95"/>
    </row>
    <row r="3" ht="18.75" customHeight="1" spans="1:24">
      <c r="A3" s="43" t="str">
        <f>"单位名称："&amp;"昆明市晋宁区水利工程建设质量监督站"</f>
        <v>单位名称：昆明市晋宁区水利工程建设质量监督站</v>
      </c>
      <c r="B3" s="44"/>
      <c r="C3" s="170"/>
      <c r="D3" s="170"/>
      <c r="E3" s="170"/>
      <c r="F3" s="170"/>
      <c r="G3" s="170"/>
      <c r="H3" s="170"/>
      <c r="I3" s="115"/>
      <c r="J3" s="115"/>
      <c r="K3" s="115"/>
      <c r="L3" s="115"/>
      <c r="M3" s="115"/>
      <c r="N3" s="115"/>
      <c r="O3" s="45"/>
      <c r="P3" s="45"/>
      <c r="Q3" s="45"/>
      <c r="R3" s="115"/>
      <c r="V3" s="168"/>
      <c r="X3" s="41" t="s">
        <v>1</v>
      </c>
    </row>
    <row r="4" ht="18" customHeight="1" spans="1:24">
      <c r="A4" s="47" t="s">
        <v>178</v>
      </c>
      <c r="B4" s="47" t="s">
        <v>179</v>
      </c>
      <c r="C4" s="47" t="s">
        <v>180</v>
      </c>
      <c r="D4" s="47" t="s">
        <v>181</v>
      </c>
      <c r="E4" s="47" t="s">
        <v>182</v>
      </c>
      <c r="F4" s="47" t="s">
        <v>183</v>
      </c>
      <c r="G4" s="47" t="s">
        <v>184</v>
      </c>
      <c r="H4" s="47" t="s">
        <v>185</v>
      </c>
      <c r="I4" s="174" t="s">
        <v>186</v>
      </c>
      <c r="J4" s="110" t="s">
        <v>186</v>
      </c>
      <c r="K4" s="110"/>
      <c r="L4" s="110"/>
      <c r="M4" s="110"/>
      <c r="N4" s="110"/>
      <c r="O4" s="13"/>
      <c r="P4" s="13"/>
      <c r="Q4" s="13"/>
      <c r="R4" s="131" t="s">
        <v>61</v>
      </c>
      <c r="S4" s="110" t="s">
        <v>62</v>
      </c>
      <c r="T4" s="110"/>
      <c r="U4" s="110"/>
      <c r="V4" s="110"/>
      <c r="W4" s="110"/>
      <c r="X4" s="111"/>
    </row>
    <row r="5" ht="18" customHeight="1" spans="1:24">
      <c r="A5" s="49"/>
      <c r="B5" s="62"/>
      <c r="C5" s="156"/>
      <c r="D5" s="49"/>
      <c r="E5" s="49"/>
      <c r="F5" s="49"/>
      <c r="G5" s="49"/>
      <c r="H5" s="49"/>
      <c r="I5" s="154" t="s">
        <v>187</v>
      </c>
      <c r="J5" s="174" t="s">
        <v>58</v>
      </c>
      <c r="K5" s="110"/>
      <c r="L5" s="110"/>
      <c r="M5" s="110"/>
      <c r="N5" s="111"/>
      <c r="O5" s="12" t="s">
        <v>188</v>
      </c>
      <c r="P5" s="13"/>
      <c r="Q5" s="35"/>
      <c r="R5" s="47" t="s">
        <v>61</v>
      </c>
      <c r="S5" s="174" t="s">
        <v>62</v>
      </c>
      <c r="T5" s="131" t="s">
        <v>64</v>
      </c>
      <c r="U5" s="110" t="s">
        <v>62</v>
      </c>
      <c r="V5" s="131" t="s">
        <v>66</v>
      </c>
      <c r="W5" s="131" t="s">
        <v>67</v>
      </c>
      <c r="X5" s="178" t="s">
        <v>68</v>
      </c>
    </row>
    <row r="6" ht="19.5" customHeight="1" spans="1:24">
      <c r="A6" s="62"/>
      <c r="B6" s="62"/>
      <c r="C6" s="62"/>
      <c r="D6" s="62"/>
      <c r="E6" s="62"/>
      <c r="F6" s="62"/>
      <c r="G6" s="62"/>
      <c r="H6" s="62"/>
      <c r="I6" s="62"/>
      <c r="J6" s="175" t="s">
        <v>189</v>
      </c>
      <c r="K6" s="47" t="s">
        <v>190</v>
      </c>
      <c r="L6" s="47" t="s">
        <v>191</v>
      </c>
      <c r="M6" s="47" t="s">
        <v>192</v>
      </c>
      <c r="N6" s="47" t="s">
        <v>193</v>
      </c>
      <c r="O6" s="47" t="s">
        <v>58</v>
      </c>
      <c r="P6" s="47" t="s">
        <v>59</v>
      </c>
      <c r="Q6" s="47" t="s">
        <v>60</v>
      </c>
      <c r="R6" s="62"/>
      <c r="S6" s="47" t="s">
        <v>57</v>
      </c>
      <c r="T6" s="47" t="s">
        <v>64</v>
      </c>
      <c r="U6" s="47" t="s">
        <v>194</v>
      </c>
      <c r="V6" s="47" t="s">
        <v>66</v>
      </c>
      <c r="W6" s="47" t="s">
        <v>67</v>
      </c>
      <c r="X6" s="47" t="s">
        <v>68</v>
      </c>
    </row>
    <row r="7" ht="37.5" customHeight="1" spans="1:24">
      <c r="A7" s="171"/>
      <c r="B7" s="54"/>
      <c r="C7" s="171"/>
      <c r="D7" s="171"/>
      <c r="E7" s="171"/>
      <c r="F7" s="171"/>
      <c r="G7" s="171"/>
      <c r="H7" s="171"/>
      <c r="I7" s="171"/>
      <c r="J7" s="176" t="s">
        <v>57</v>
      </c>
      <c r="K7" s="52" t="s">
        <v>195</v>
      </c>
      <c r="L7" s="52" t="s">
        <v>191</v>
      </c>
      <c r="M7" s="52" t="s">
        <v>192</v>
      </c>
      <c r="N7" s="52" t="s">
        <v>193</v>
      </c>
      <c r="O7" s="52" t="s">
        <v>191</v>
      </c>
      <c r="P7" s="52" t="s">
        <v>192</v>
      </c>
      <c r="Q7" s="52" t="s">
        <v>193</v>
      </c>
      <c r="R7" s="52" t="s">
        <v>61</v>
      </c>
      <c r="S7" s="52" t="s">
        <v>57</v>
      </c>
      <c r="T7" s="52" t="s">
        <v>64</v>
      </c>
      <c r="U7" s="52" t="s">
        <v>194</v>
      </c>
      <c r="V7" s="52" t="s">
        <v>66</v>
      </c>
      <c r="W7" s="52" t="s">
        <v>67</v>
      </c>
      <c r="X7" s="52" t="s">
        <v>68</v>
      </c>
    </row>
    <row r="8" customHeight="1" spans="1:24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</row>
    <row r="9" ht="20.25" customHeight="1" spans="1:24">
      <c r="A9" s="21" t="s">
        <v>196</v>
      </c>
      <c r="B9" s="21" t="s">
        <v>70</v>
      </c>
      <c r="C9" s="21" t="s">
        <v>197</v>
      </c>
      <c r="D9" s="21" t="s">
        <v>198</v>
      </c>
      <c r="E9" s="21" t="s">
        <v>123</v>
      </c>
      <c r="F9" s="21" t="s">
        <v>124</v>
      </c>
      <c r="G9" s="21" t="s">
        <v>199</v>
      </c>
      <c r="H9" s="21" t="s">
        <v>200</v>
      </c>
      <c r="I9" s="107">
        <v>627936</v>
      </c>
      <c r="J9" s="107">
        <v>627936</v>
      </c>
      <c r="K9" s="107"/>
      <c r="L9" s="107"/>
      <c r="M9" s="107">
        <v>627936</v>
      </c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ht="20.25" customHeight="1" spans="1:24">
      <c r="A10" s="21" t="s">
        <v>196</v>
      </c>
      <c r="B10" s="21" t="s">
        <v>70</v>
      </c>
      <c r="C10" s="21" t="s">
        <v>197</v>
      </c>
      <c r="D10" s="21" t="s">
        <v>198</v>
      </c>
      <c r="E10" s="21" t="s">
        <v>123</v>
      </c>
      <c r="F10" s="21" t="s">
        <v>124</v>
      </c>
      <c r="G10" s="21" t="s">
        <v>201</v>
      </c>
      <c r="H10" s="21" t="s">
        <v>202</v>
      </c>
      <c r="I10" s="107">
        <v>56352</v>
      </c>
      <c r="J10" s="107">
        <v>56352</v>
      </c>
      <c r="K10" s="177"/>
      <c r="L10" s="177"/>
      <c r="M10" s="107">
        <v>56352</v>
      </c>
      <c r="N10" s="177"/>
      <c r="O10" s="107"/>
      <c r="P10" s="107"/>
      <c r="Q10" s="107"/>
      <c r="R10" s="107"/>
      <c r="S10" s="107"/>
      <c r="T10" s="107"/>
      <c r="U10" s="107"/>
      <c r="V10" s="107"/>
      <c r="W10" s="107"/>
      <c r="X10" s="107"/>
    </row>
    <row r="11" ht="20.25" customHeight="1" spans="1:24">
      <c r="A11" s="21" t="s">
        <v>196</v>
      </c>
      <c r="B11" s="21" t="s">
        <v>70</v>
      </c>
      <c r="C11" s="21" t="s">
        <v>197</v>
      </c>
      <c r="D11" s="21" t="s">
        <v>198</v>
      </c>
      <c r="E11" s="21" t="s">
        <v>123</v>
      </c>
      <c r="F11" s="21" t="s">
        <v>124</v>
      </c>
      <c r="G11" s="21" t="s">
        <v>203</v>
      </c>
      <c r="H11" s="21" t="s">
        <v>204</v>
      </c>
      <c r="I11" s="107">
        <v>52328</v>
      </c>
      <c r="J11" s="107">
        <v>52328</v>
      </c>
      <c r="K11" s="177"/>
      <c r="L11" s="177"/>
      <c r="M11" s="107">
        <v>52328</v>
      </c>
      <c r="N11" s="177"/>
      <c r="O11" s="107"/>
      <c r="P11" s="107"/>
      <c r="Q11" s="107"/>
      <c r="R11" s="107"/>
      <c r="S11" s="107"/>
      <c r="T11" s="107"/>
      <c r="U11" s="107"/>
      <c r="V11" s="107"/>
      <c r="W11" s="107"/>
      <c r="X11" s="107"/>
    </row>
    <row r="12" ht="20.25" customHeight="1" spans="1:24">
      <c r="A12" s="21" t="s">
        <v>196</v>
      </c>
      <c r="B12" s="21" t="s">
        <v>70</v>
      </c>
      <c r="C12" s="21" t="s">
        <v>197</v>
      </c>
      <c r="D12" s="21" t="s">
        <v>198</v>
      </c>
      <c r="E12" s="21" t="s">
        <v>123</v>
      </c>
      <c r="F12" s="21" t="s">
        <v>124</v>
      </c>
      <c r="G12" s="21" t="s">
        <v>205</v>
      </c>
      <c r="H12" s="21" t="s">
        <v>206</v>
      </c>
      <c r="I12" s="107">
        <v>220440</v>
      </c>
      <c r="J12" s="107">
        <v>220440</v>
      </c>
      <c r="K12" s="177"/>
      <c r="L12" s="177"/>
      <c r="M12" s="107">
        <v>220440</v>
      </c>
      <c r="N12" s="177"/>
      <c r="O12" s="107"/>
      <c r="P12" s="107"/>
      <c r="Q12" s="107"/>
      <c r="R12" s="107"/>
      <c r="S12" s="107"/>
      <c r="T12" s="107"/>
      <c r="U12" s="107"/>
      <c r="V12" s="107"/>
      <c r="W12" s="107"/>
      <c r="X12" s="107"/>
    </row>
    <row r="13" ht="20.25" customHeight="1" spans="1:24">
      <c r="A13" s="21" t="s">
        <v>196</v>
      </c>
      <c r="B13" s="21" t="s">
        <v>70</v>
      </c>
      <c r="C13" s="21" t="s">
        <v>197</v>
      </c>
      <c r="D13" s="21" t="s">
        <v>198</v>
      </c>
      <c r="E13" s="21" t="s">
        <v>123</v>
      </c>
      <c r="F13" s="21" t="s">
        <v>124</v>
      </c>
      <c r="G13" s="21" t="s">
        <v>205</v>
      </c>
      <c r="H13" s="21" t="s">
        <v>206</v>
      </c>
      <c r="I13" s="107">
        <v>232512</v>
      </c>
      <c r="J13" s="107">
        <v>232512</v>
      </c>
      <c r="K13" s="177"/>
      <c r="L13" s="177"/>
      <c r="M13" s="107">
        <v>232512</v>
      </c>
      <c r="N13" s="177"/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ht="20.25" customHeight="1" spans="1:24">
      <c r="A14" s="21" t="s">
        <v>196</v>
      </c>
      <c r="B14" s="21" t="s">
        <v>70</v>
      </c>
      <c r="C14" s="21" t="s">
        <v>197</v>
      </c>
      <c r="D14" s="21" t="s">
        <v>198</v>
      </c>
      <c r="E14" s="21" t="s">
        <v>123</v>
      </c>
      <c r="F14" s="21" t="s">
        <v>124</v>
      </c>
      <c r="G14" s="21" t="s">
        <v>205</v>
      </c>
      <c r="H14" s="21" t="s">
        <v>206</v>
      </c>
      <c r="I14" s="107">
        <v>124500</v>
      </c>
      <c r="J14" s="107">
        <v>124500</v>
      </c>
      <c r="K14" s="177"/>
      <c r="L14" s="177"/>
      <c r="M14" s="107">
        <v>124500</v>
      </c>
      <c r="N14" s="177"/>
      <c r="O14" s="107"/>
      <c r="P14" s="107"/>
      <c r="Q14" s="107"/>
      <c r="R14" s="107"/>
      <c r="S14" s="107"/>
      <c r="T14" s="107"/>
      <c r="U14" s="107"/>
      <c r="V14" s="107"/>
      <c r="W14" s="107"/>
      <c r="X14" s="107"/>
    </row>
    <row r="15" ht="20.25" customHeight="1" spans="1:24">
      <c r="A15" s="21" t="s">
        <v>196</v>
      </c>
      <c r="B15" s="21" t="s">
        <v>70</v>
      </c>
      <c r="C15" s="21" t="s">
        <v>207</v>
      </c>
      <c r="D15" s="21" t="s">
        <v>208</v>
      </c>
      <c r="E15" s="21" t="s">
        <v>103</v>
      </c>
      <c r="F15" s="21" t="s">
        <v>104</v>
      </c>
      <c r="G15" s="21" t="s">
        <v>209</v>
      </c>
      <c r="H15" s="21" t="s">
        <v>210</v>
      </c>
      <c r="I15" s="107">
        <v>235670.4</v>
      </c>
      <c r="J15" s="107">
        <v>235670.4</v>
      </c>
      <c r="K15" s="177"/>
      <c r="L15" s="177"/>
      <c r="M15" s="107">
        <v>235670.4</v>
      </c>
      <c r="N15" s="177"/>
      <c r="O15" s="107"/>
      <c r="P15" s="107"/>
      <c r="Q15" s="107"/>
      <c r="R15" s="107"/>
      <c r="S15" s="107"/>
      <c r="T15" s="107"/>
      <c r="U15" s="107"/>
      <c r="V15" s="107"/>
      <c r="W15" s="107"/>
      <c r="X15" s="107"/>
    </row>
    <row r="16" ht="20.25" customHeight="1" spans="1:24">
      <c r="A16" s="21" t="s">
        <v>196</v>
      </c>
      <c r="B16" s="21" t="s">
        <v>70</v>
      </c>
      <c r="C16" s="21" t="s">
        <v>207</v>
      </c>
      <c r="D16" s="21" t="s">
        <v>208</v>
      </c>
      <c r="E16" s="21" t="s">
        <v>113</v>
      </c>
      <c r="F16" s="21" t="s">
        <v>114</v>
      </c>
      <c r="G16" s="21" t="s">
        <v>211</v>
      </c>
      <c r="H16" s="21" t="s">
        <v>212</v>
      </c>
      <c r="I16" s="107">
        <v>99677.46</v>
      </c>
      <c r="J16" s="107">
        <v>99677.46</v>
      </c>
      <c r="K16" s="177"/>
      <c r="L16" s="177"/>
      <c r="M16" s="107">
        <v>99677.46</v>
      </c>
      <c r="N16" s="177"/>
      <c r="O16" s="107"/>
      <c r="P16" s="107"/>
      <c r="Q16" s="107"/>
      <c r="R16" s="107"/>
      <c r="S16" s="107"/>
      <c r="T16" s="107"/>
      <c r="U16" s="107"/>
      <c r="V16" s="107"/>
      <c r="W16" s="107"/>
      <c r="X16" s="107"/>
    </row>
    <row r="17" ht="20.25" customHeight="1" spans="1:24">
      <c r="A17" s="21" t="s">
        <v>196</v>
      </c>
      <c r="B17" s="21" t="s">
        <v>70</v>
      </c>
      <c r="C17" s="21" t="s">
        <v>207</v>
      </c>
      <c r="D17" s="21" t="s">
        <v>208</v>
      </c>
      <c r="E17" s="21" t="s">
        <v>115</v>
      </c>
      <c r="F17" s="21" t="s">
        <v>116</v>
      </c>
      <c r="G17" s="21" t="s">
        <v>213</v>
      </c>
      <c r="H17" s="21" t="s">
        <v>214</v>
      </c>
      <c r="I17" s="107">
        <v>63087</v>
      </c>
      <c r="J17" s="107">
        <v>63087</v>
      </c>
      <c r="K17" s="177"/>
      <c r="L17" s="177"/>
      <c r="M17" s="107">
        <v>63087</v>
      </c>
      <c r="N17" s="177"/>
      <c r="O17" s="107"/>
      <c r="P17" s="107"/>
      <c r="Q17" s="107"/>
      <c r="R17" s="107"/>
      <c r="S17" s="107"/>
      <c r="T17" s="107"/>
      <c r="U17" s="107"/>
      <c r="V17" s="107"/>
      <c r="W17" s="107"/>
      <c r="X17" s="107"/>
    </row>
    <row r="18" ht="20.25" customHeight="1" spans="1:24">
      <c r="A18" s="21" t="s">
        <v>196</v>
      </c>
      <c r="B18" s="21" t="s">
        <v>70</v>
      </c>
      <c r="C18" s="21" t="s">
        <v>207</v>
      </c>
      <c r="D18" s="21" t="s">
        <v>208</v>
      </c>
      <c r="E18" s="21" t="s">
        <v>115</v>
      </c>
      <c r="F18" s="21" t="s">
        <v>116</v>
      </c>
      <c r="G18" s="21" t="s">
        <v>213</v>
      </c>
      <c r="H18" s="21" t="s">
        <v>214</v>
      </c>
      <c r="I18" s="107">
        <v>21170</v>
      </c>
      <c r="J18" s="107">
        <v>21170</v>
      </c>
      <c r="K18" s="177"/>
      <c r="L18" s="177"/>
      <c r="M18" s="107">
        <v>21170</v>
      </c>
      <c r="N18" s="177"/>
      <c r="O18" s="107"/>
      <c r="P18" s="107"/>
      <c r="Q18" s="107"/>
      <c r="R18" s="107"/>
      <c r="S18" s="107"/>
      <c r="T18" s="107"/>
      <c r="U18" s="107"/>
      <c r="V18" s="107"/>
      <c r="W18" s="107"/>
      <c r="X18" s="107"/>
    </row>
    <row r="19" ht="20.25" customHeight="1" spans="1:24">
      <c r="A19" s="21" t="s">
        <v>196</v>
      </c>
      <c r="B19" s="21" t="s">
        <v>70</v>
      </c>
      <c r="C19" s="21" t="s">
        <v>207</v>
      </c>
      <c r="D19" s="21" t="s">
        <v>208</v>
      </c>
      <c r="E19" s="21" t="s">
        <v>117</v>
      </c>
      <c r="F19" s="21" t="s">
        <v>118</v>
      </c>
      <c r="G19" s="21" t="s">
        <v>215</v>
      </c>
      <c r="H19" s="21" t="s">
        <v>216</v>
      </c>
      <c r="I19" s="107">
        <v>2583.6</v>
      </c>
      <c r="J19" s="107">
        <v>2583.6</v>
      </c>
      <c r="K19" s="177"/>
      <c r="L19" s="177"/>
      <c r="M19" s="107">
        <v>2583.6</v>
      </c>
      <c r="N19" s="177"/>
      <c r="O19" s="107"/>
      <c r="P19" s="107"/>
      <c r="Q19" s="107"/>
      <c r="R19" s="107"/>
      <c r="S19" s="107"/>
      <c r="T19" s="107"/>
      <c r="U19" s="107"/>
      <c r="V19" s="107"/>
      <c r="W19" s="107"/>
      <c r="X19" s="107"/>
    </row>
    <row r="20" ht="20.25" customHeight="1" spans="1:24">
      <c r="A20" s="21" t="s">
        <v>196</v>
      </c>
      <c r="B20" s="21" t="s">
        <v>70</v>
      </c>
      <c r="C20" s="21" t="s">
        <v>207</v>
      </c>
      <c r="D20" s="21" t="s">
        <v>208</v>
      </c>
      <c r="E20" s="21" t="s">
        <v>117</v>
      </c>
      <c r="F20" s="21" t="s">
        <v>118</v>
      </c>
      <c r="G20" s="21" t="s">
        <v>215</v>
      </c>
      <c r="H20" s="21" t="s">
        <v>216</v>
      </c>
      <c r="I20" s="107">
        <v>5683.92</v>
      </c>
      <c r="J20" s="107">
        <v>5683.92</v>
      </c>
      <c r="K20" s="177"/>
      <c r="L20" s="177"/>
      <c r="M20" s="107">
        <v>5683.92</v>
      </c>
      <c r="N20" s="177"/>
      <c r="O20" s="107"/>
      <c r="P20" s="107"/>
      <c r="Q20" s="107"/>
      <c r="R20" s="107"/>
      <c r="S20" s="107"/>
      <c r="T20" s="107"/>
      <c r="U20" s="107"/>
      <c r="V20" s="107"/>
      <c r="W20" s="107"/>
      <c r="X20" s="107"/>
    </row>
    <row r="21" ht="20.25" customHeight="1" spans="1:24">
      <c r="A21" s="21" t="s">
        <v>196</v>
      </c>
      <c r="B21" s="21" t="s">
        <v>70</v>
      </c>
      <c r="C21" s="21" t="s">
        <v>207</v>
      </c>
      <c r="D21" s="21" t="s">
        <v>208</v>
      </c>
      <c r="E21" s="21" t="s">
        <v>117</v>
      </c>
      <c r="F21" s="21" t="s">
        <v>118</v>
      </c>
      <c r="G21" s="21" t="s">
        <v>215</v>
      </c>
      <c r="H21" s="21" t="s">
        <v>216</v>
      </c>
      <c r="I21" s="107">
        <v>4542.26</v>
      </c>
      <c r="J21" s="107">
        <v>4542.26</v>
      </c>
      <c r="K21" s="177"/>
      <c r="L21" s="177"/>
      <c r="M21" s="107">
        <v>4542.26</v>
      </c>
      <c r="N21" s="177"/>
      <c r="O21" s="107"/>
      <c r="P21" s="107"/>
      <c r="Q21" s="107"/>
      <c r="R21" s="107"/>
      <c r="S21" s="107"/>
      <c r="T21" s="107"/>
      <c r="U21" s="107"/>
      <c r="V21" s="107"/>
      <c r="W21" s="107"/>
      <c r="X21" s="107"/>
    </row>
    <row r="22" ht="20.25" customHeight="1" spans="1:24">
      <c r="A22" s="21" t="s">
        <v>196</v>
      </c>
      <c r="B22" s="21" t="s">
        <v>70</v>
      </c>
      <c r="C22" s="21" t="s">
        <v>207</v>
      </c>
      <c r="D22" s="21" t="s">
        <v>208</v>
      </c>
      <c r="E22" s="21" t="s">
        <v>123</v>
      </c>
      <c r="F22" s="21" t="s">
        <v>124</v>
      </c>
      <c r="G22" s="21" t="s">
        <v>215</v>
      </c>
      <c r="H22" s="21" t="s">
        <v>216</v>
      </c>
      <c r="I22" s="107">
        <v>8832.18</v>
      </c>
      <c r="J22" s="107">
        <v>8832.18</v>
      </c>
      <c r="K22" s="177"/>
      <c r="L22" s="177"/>
      <c r="M22" s="107">
        <v>8832.18</v>
      </c>
      <c r="N22" s="177"/>
      <c r="O22" s="107"/>
      <c r="P22" s="107"/>
      <c r="Q22" s="107"/>
      <c r="R22" s="107"/>
      <c r="S22" s="107"/>
      <c r="T22" s="107"/>
      <c r="U22" s="107"/>
      <c r="V22" s="107"/>
      <c r="W22" s="107"/>
      <c r="X22" s="107"/>
    </row>
    <row r="23" ht="20.25" customHeight="1" spans="1:24">
      <c r="A23" s="21" t="s">
        <v>196</v>
      </c>
      <c r="B23" s="21" t="s">
        <v>70</v>
      </c>
      <c r="C23" s="21" t="s">
        <v>217</v>
      </c>
      <c r="D23" s="21" t="s">
        <v>130</v>
      </c>
      <c r="E23" s="21" t="s">
        <v>129</v>
      </c>
      <c r="F23" s="21" t="s">
        <v>130</v>
      </c>
      <c r="G23" s="21" t="s">
        <v>218</v>
      </c>
      <c r="H23" s="21" t="s">
        <v>130</v>
      </c>
      <c r="I23" s="107">
        <v>215296.8</v>
      </c>
      <c r="J23" s="107">
        <v>215296.8</v>
      </c>
      <c r="K23" s="177"/>
      <c r="L23" s="177"/>
      <c r="M23" s="107">
        <v>215296.8</v>
      </c>
      <c r="N23" s="177"/>
      <c r="O23" s="107"/>
      <c r="P23" s="107"/>
      <c r="Q23" s="107"/>
      <c r="R23" s="107"/>
      <c r="S23" s="107"/>
      <c r="T23" s="107"/>
      <c r="U23" s="107"/>
      <c r="V23" s="107"/>
      <c r="W23" s="107"/>
      <c r="X23" s="107"/>
    </row>
    <row r="24" ht="20.25" customHeight="1" spans="1:24">
      <c r="A24" s="21" t="s">
        <v>196</v>
      </c>
      <c r="B24" s="21" t="s">
        <v>70</v>
      </c>
      <c r="C24" s="21" t="s">
        <v>219</v>
      </c>
      <c r="D24" s="21" t="s">
        <v>220</v>
      </c>
      <c r="E24" s="21" t="s">
        <v>107</v>
      </c>
      <c r="F24" s="21" t="s">
        <v>108</v>
      </c>
      <c r="G24" s="21" t="s">
        <v>221</v>
      </c>
      <c r="H24" s="21" t="s">
        <v>222</v>
      </c>
      <c r="I24" s="107">
        <v>11466</v>
      </c>
      <c r="J24" s="107">
        <v>11466</v>
      </c>
      <c r="K24" s="177"/>
      <c r="L24" s="177"/>
      <c r="M24" s="107">
        <v>11466</v>
      </c>
      <c r="N24" s="177"/>
      <c r="O24" s="107"/>
      <c r="P24" s="107"/>
      <c r="Q24" s="107"/>
      <c r="R24" s="107"/>
      <c r="S24" s="107"/>
      <c r="T24" s="107"/>
      <c r="U24" s="107"/>
      <c r="V24" s="107"/>
      <c r="W24" s="107"/>
      <c r="X24" s="107"/>
    </row>
    <row r="25" ht="20.25" customHeight="1" spans="1:24">
      <c r="A25" s="21" t="s">
        <v>196</v>
      </c>
      <c r="B25" s="21" t="s">
        <v>70</v>
      </c>
      <c r="C25" s="21" t="s">
        <v>223</v>
      </c>
      <c r="D25" s="21" t="s">
        <v>224</v>
      </c>
      <c r="E25" s="21" t="s">
        <v>123</v>
      </c>
      <c r="F25" s="21" t="s">
        <v>124</v>
      </c>
      <c r="G25" s="21" t="s">
        <v>225</v>
      </c>
      <c r="H25" s="21" t="s">
        <v>224</v>
      </c>
      <c r="I25" s="107">
        <v>29194.8</v>
      </c>
      <c r="J25" s="107">
        <v>29194.8</v>
      </c>
      <c r="K25" s="177"/>
      <c r="L25" s="177"/>
      <c r="M25" s="107">
        <v>29194.8</v>
      </c>
      <c r="N25" s="177"/>
      <c r="O25" s="107"/>
      <c r="P25" s="107"/>
      <c r="Q25" s="107"/>
      <c r="R25" s="107"/>
      <c r="S25" s="107"/>
      <c r="T25" s="107"/>
      <c r="U25" s="107"/>
      <c r="V25" s="107"/>
      <c r="W25" s="107"/>
      <c r="X25" s="107"/>
    </row>
    <row r="26" ht="20.25" customHeight="1" spans="1:24">
      <c r="A26" s="21" t="s">
        <v>196</v>
      </c>
      <c r="B26" s="21" t="s">
        <v>70</v>
      </c>
      <c r="C26" s="21" t="s">
        <v>226</v>
      </c>
      <c r="D26" s="21" t="s">
        <v>227</v>
      </c>
      <c r="E26" s="21" t="s">
        <v>123</v>
      </c>
      <c r="F26" s="21" t="s">
        <v>124</v>
      </c>
      <c r="G26" s="21" t="s">
        <v>228</v>
      </c>
      <c r="H26" s="21" t="s">
        <v>229</v>
      </c>
      <c r="I26" s="107">
        <v>34188</v>
      </c>
      <c r="J26" s="107">
        <v>34188</v>
      </c>
      <c r="K26" s="177"/>
      <c r="L26" s="177"/>
      <c r="M26" s="107">
        <v>34188</v>
      </c>
      <c r="N26" s="177"/>
      <c r="O26" s="107"/>
      <c r="P26" s="107"/>
      <c r="Q26" s="107"/>
      <c r="R26" s="107"/>
      <c r="S26" s="107"/>
      <c r="T26" s="107"/>
      <c r="U26" s="107"/>
      <c r="V26" s="107"/>
      <c r="W26" s="107"/>
      <c r="X26" s="107"/>
    </row>
    <row r="27" ht="20.25" customHeight="1" spans="1:24">
      <c r="A27" s="21" t="s">
        <v>196</v>
      </c>
      <c r="B27" s="21" t="s">
        <v>70</v>
      </c>
      <c r="C27" s="21" t="s">
        <v>226</v>
      </c>
      <c r="D27" s="21" t="s">
        <v>227</v>
      </c>
      <c r="E27" s="21" t="s">
        <v>123</v>
      </c>
      <c r="F27" s="21" t="s">
        <v>124</v>
      </c>
      <c r="G27" s="21" t="s">
        <v>230</v>
      </c>
      <c r="H27" s="21" t="s">
        <v>231</v>
      </c>
      <c r="I27" s="107">
        <v>22000</v>
      </c>
      <c r="J27" s="107">
        <v>22000</v>
      </c>
      <c r="K27" s="177"/>
      <c r="L27" s="177"/>
      <c r="M27" s="107">
        <v>22000</v>
      </c>
      <c r="N27" s="177"/>
      <c r="O27" s="107"/>
      <c r="P27" s="107"/>
      <c r="Q27" s="107"/>
      <c r="R27" s="107"/>
      <c r="S27" s="107"/>
      <c r="T27" s="107"/>
      <c r="U27" s="107"/>
      <c r="V27" s="107"/>
      <c r="W27" s="107"/>
      <c r="X27" s="107"/>
    </row>
    <row r="28" ht="20.25" customHeight="1" spans="1:24">
      <c r="A28" s="21" t="s">
        <v>196</v>
      </c>
      <c r="B28" s="21" t="s">
        <v>70</v>
      </c>
      <c r="C28" s="21" t="s">
        <v>226</v>
      </c>
      <c r="D28" s="21" t="s">
        <v>227</v>
      </c>
      <c r="E28" s="21" t="s">
        <v>123</v>
      </c>
      <c r="F28" s="21" t="s">
        <v>124</v>
      </c>
      <c r="G28" s="21" t="s">
        <v>232</v>
      </c>
      <c r="H28" s="21" t="s">
        <v>233</v>
      </c>
      <c r="I28" s="107">
        <v>30000</v>
      </c>
      <c r="J28" s="107">
        <v>30000</v>
      </c>
      <c r="K28" s="177"/>
      <c r="L28" s="177"/>
      <c r="M28" s="107">
        <v>30000</v>
      </c>
      <c r="N28" s="177"/>
      <c r="O28" s="107"/>
      <c r="P28" s="107"/>
      <c r="Q28" s="107"/>
      <c r="R28" s="107"/>
      <c r="S28" s="107"/>
      <c r="T28" s="107"/>
      <c r="U28" s="107"/>
      <c r="V28" s="107"/>
      <c r="W28" s="107"/>
      <c r="X28" s="107"/>
    </row>
    <row r="29" ht="20.25" customHeight="1" spans="1:24">
      <c r="A29" s="21" t="s">
        <v>196</v>
      </c>
      <c r="B29" s="21" t="s">
        <v>70</v>
      </c>
      <c r="C29" s="21" t="s">
        <v>226</v>
      </c>
      <c r="D29" s="21" t="s">
        <v>227</v>
      </c>
      <c r="E29" s="21" t="s">
        <v>101</v>
      </c>
      <c r="F29" s="21" t="s">
        <v>102</v>
      </c>
      <c r="G29" s="21" t="s">
        <v>234</v>
      </c>
      <c r="H29" s="21" t="s">
        <v>235</v>
      </c>
      <c r="I29" s="107">
        <v>4500</v>
      </c>
      <c r="J29" s="107">
        <v>4500</v>
      </c>
      <c r="K29" s="177"/>
      <c r="L29" s="177"/>
      <c r="M29" s="107">
        <v>4500</v>
      </c>
      <c r="N29" s="177"/>
      <c r="O29" s="107"/>
      <c r="P29" s="107"/>
      <c r="Q29" s="107"/>
      <c r="R29" s="107"/>
      <c r="S29" s="107"/>
      <c r="T29" s="107"/>
      <c r="U29" s="107"/>
      <c r="V29" s="107"/>
      <c r="W29" s="107"/>
      <c r="X29" s="107"/>
    </row>
    <row r="30" ht="20.25" customHeight="1" spans="1:24">
      <c r="A30" s="21" t="s">
        <v>196</v>
      </c>
      <c r="B30" s="21" t="s">
        <v>70</v>
      </c>
      <c r="C30" s="21" t="s">
        <v>226</v>
      </c>
      <c r="D30" s="21" t="s">
        <v>227</v>
      </c>
      <c r="E30" s="21" t="s">
        <v>123</v>
      </c>
      <c r="F30" s="21" t="s">
        <v>124</v>
      </c>
      <c r="G30" s="21" t="s">
        <v>234</v>
      </c>
      <c r="H30" s="21" t="s">
        <v>235</v>
      </c>
      <c r="I30" s="107">
        <v>30800</v>
      </c>
      <c r="J30" s="107">
        <v>30800</v>
      </c>
      <c r="K30" s="177"/>
      <c r="L30" s="177"/>
      <c r="M30" s="107">
        <v>30800</v>
      </c>
      <c r="N30" s="17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ht="20.25" customHeight="1" spans="1:24">
      <c r="A31" s="21" t="s">
        <v>196</v>
      </c>
      <c r="B31" s="21" t="s">
        <v>70</v>
      </c>
      <c r="C31" s="21" t="s">
        <v>236</v>
      </c>
      <c r="D31" s="21" t="s">
        <v>174</v>
      </c>
      <c r="E31" s="21" t="s">
        <v>123</v>
      </c>
      <c r="F31" s="21" t="s">
        <v>124</v>
      </c>
      <c r="G31" s="21" t="s">
        <v>237</v>
      </c>
      <c r="H31" s="21" t="s">
        <v>174</v>
      </c>
      <c r="I31" s="107">
        <v>5000</v>
      </c>
      <c r="J31" s="107">
        <v>5000</v>
      </c>
      <c r="K31" s="177"/>
      <c r="L31" s="177"/>
      <c r="M31" s="107">
        <v>5000</v>
      </c>
      <c r="N31" s="17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ht="20.25" customHeight="1" spans="1:24">
      <c r="A32" s="21" t="s">
        <v>196</v>
      </c>
      <c r="B32" s="21" t="s">
        <v>70</v>
      </c>
      <c r="C32" s="21" t="s">
        <v>238</v>
      </c>
      <c r="D32" s="21" t="s">
        <v>239</v>
      </c>
      <c r="E32" s="21" t="s">
        <v>101</v>
      </c>
      <c r="F32" s="21" t="s">
        <v>102</v>
      </c>
      <c r="G32" s="21" t="s">
        <v>221</v>
      </c>
      <c r="H32" s="21" t="s">
        <v>222</v>
      </c>
      <c r="I32" s="107">
        <v>72000</v>
      </c>
      <c r="J32" s="107">
        <v>72000</v>
      </c>
      <c r="K32" s="177"/>
      <c r="L32" s="177"/>
      <c r="M32" s="107">
        <v>72000</v>
      </c>
      <c r="N32" s="17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ht="20.25" customHeight="1" spans="1:24">
      <c r="A33" s="21" t="s">
        <v>196</v>
      </c>
      <c r="B33" s="21" t="s">
        <v>70</v>
      </c>
      <c r="C33" s="21" t="s">
        <v>240</v>
      </c>
      <c r="D33" s="21" t="s">
        <v>241</v>
      </c>
      <c r="E33" s="21" t="s">
        <v>123</v>
      </c>
      <c r="F33" s="21" t="s">
        <v>124</v>
      </c>
      <c r="G33" s="21" t="s">
        <v>242</v>
      </c>
      <c r="H33" s="21" t="s">
        <v>243</v>
      </c>
      <c r="I33" s="107">
        <v>20000</v>
      </c>
      <c r="J33" s="107">
        <v>20000</v>
      </c>
      <c r="K33" s="177"/>
      <c r="L33" s="177"/>
      <c r="M33" s="107">
        <v>20000</v>
      </c>
      <c r="N33" s="177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  <row r="34" ht="20.25" customHeight="1" spans="1:24">
      <c r="A34" s="21" t="s">
        <v>196</v>
      </c>
      <c r="B34" s="21" t="s">
        <v>70</v>
      </c>
      <c r="C34" s="21" t="s">
        <v>244</v>
      </c>
      <c r="D34" s="21" t="s">
        <v>245</v>
      </c>
      <c r="E34" s="21" t="s">
        <v>123</v>
      </c>
      <c r="F34" s="21" t="s">
        <v>124</v>
      </c>
      <c r="G34" s="21" t="s">
        <v>203</v>
      </c>
      <c r="H34" s="21" t="s">
        <v>204</v>
      </c>
      <c r="I34" s="107">
        <v>99000</v>
      </c>
      <c r="J34" s="107">
        <v>99000</v>
      </c>
      <c r="K34" s="177"/>
      <c r="L34" s="177"/>
      <c r="M34" s="107">
        <v>99000</v>
      </c>
      <c r="N34" s="177"/>
      <c r="O34" s="107"/>
      <c r="P34" s="107"/>
      <c r="Q34" s="107"/>
      <c r="R34" s="107"/>
      <c r="S34" s="107"/>
      <c r="T34" s="107"/>
      <c r="U34" s="107"/>
      <c r="V34" s="107"/>
      <c r="W34" s="107"/>
      <c r="X34" s="107"/>
    </row>
    <row r="35" ht="20.25" customHeight="1" spans="1:24">
      <c r="A35" s="21" t="s">
        <v>196</v>
      </c>
      <c r="B35" s="21" t="s">
        <v>70</v>
      </c>
      <c r="C35" s="21" t="s">
        <v>244</v>
      </c>
      <c r="D35" s="21" t="s">
        <v>245</v>
      </c>
      <c r="E35" s="21" t="s">
        <v>123</v>
      </c>
      <c r="F35" s="21" t="s">
        <v>124</v>
      </c>
      <c r="G35" s="21" t="s">
        <v>205</v>
      </c>
      <c r="H35" s="21" t="s">
        <v>206</v>
      </c>
      <c r="I35" s="107">
        <v>92400</v>
      </c>
      <c r="J35" s="107">
        <v>92400</v>
      </c>
      <c r="K35" s="177"/>
      <c r="L35" s="177"/>
      <c r="M35" s="107">
        <v>92400</v>
      </c>
      <c r="N35" s="177"/>
      <c r="O35" s="107"/>
      <c r="P35" s="107"/>
      <c r="Q35" s="107"/>
      <c r="R35" s="107"/>
      <c r="S35" s="107"/>
      <c r="T35" s="107"/>
      <c r="U35" s="107"/>
      <c r="V35" s="107"/>
      <c r="W35" s="107"/>
      <c r="X35" s="107"/>
    </row>
    <row r="36" ht="20.25" customHeight="1" spans="1:24">
      <c r="A36" s="21" t="s">
        <v>196</v>
      </c>
      <c r="B36" s="21" t="s">
        <v>70</v>
      </c>
      <c r="C36" s="21" t="s">
        <v>244</v>
      </c>
      <c r="D36" s="21" t="s">
        <v>245</v>
      </c>
      <c r="E36" s="21" t="s">
        <v>123</v>
      </c>
      <c r="F36" s="21" t="s">
        <v>124</v>
      </c>
      <c r="G36" s="21" t="s">
        <v>205</v>
      </c>
      <c r="H36" s="21" t="s">
        <v>206</v>
      </c>
      <c r="I36" s="107">
        <v>105600</v>
      </c>
      <c r="J36" s="107">
        <v>105600</v>
      </c>
      <c r="K36" s="177"/>
      <c r="L36" s="177"/>
      <c r="M36" s="107">
        <v>105600</v>
      </c>
      <c r="N36" s="177"/>
      <c r="O36" s="107"/>
      <c r="P36" s="107"/>
      <c r="Q36" s="107"/>
      <c r="R36" s="107"/>
      <c r="S36" s="107"/>
      <c r="T36" s="107"/>
      <c r="U36" s="107"/>
      <c r="V36" s="107"/>
      <c r="W36" s="107"/>
      <c r="X36" s="107"/>
    </row>
    <row r="37" ht="17.25" customHeight="1" spans="1:24">
      <c r="A37" s="65" t="s">
        <v>169</v>
      </c>
      <c r="B37" s="66"/>
      <c r="C37" s="172"/>
      <c r="D37" s="172"/>
      <c r="E37" s="172"/>
      <c r="F37" s="172"/>
      <c r="G37" s="172"/>
      <c r="H37" s="173"/>
      <c r="I37" s="107">
        <v>2526760.42</v>
      </c>
      <c r="J37" s="107">
        <v>2526760.42</v>
      </c>
      <c r="K37" s="107"/>
      <c r="L37" s="107"/>
      <c r="M37" s="107">
        <v>2526760.42</v>
      </c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</row>
  </sheetData>
  <mergeCells count="31">
    <mergeCell ref="A2:X2"/>
    <mergeCell ref="A3:H3"/>
    <mergeCell ref="I4:X4"/>
    <mergeCell ref="J5:N5"/>
    <mergeCell ref="O5:Q5"/>
    <mergeCell ref="S5:X5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C16" sqref="C16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ht="13.5" customHeight="1" spans="2:23">
      <c r="B1" s="162"/>
      <c r="E1" s="40"/>
      <c r="F1" s="40"/>
      <c r="G1" s="40"/>
      <c r="H1" s="40"/>
      <c r="U1" s="162"/>
      <c r="W1" s="167" t="s">
        <v>246</v>
      </c>
    </row>
    <row r="2" ht="46.5" customHeight="1" spans="1:23">
      <c r="A2" s="42" t="str">
        <f>"2025"&amp;"年部门项目支出预算表"</f>
        <v>2025年部门项目支出预算表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43" t="str">
        <f>"单位名称："&amp;"昆明市晋宁区水利工程建设质量监督站"</f>
        <v>单位名称：昆明市晋宁区水利工程建设质量监督站</v>
      </c>
      <c r="B3" s="44"/>
      <c r="C3" s="44"/>
      <c r="D3" s="44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U3" s="162"/>
      <c r="W3" s="147" t="s">
        <v>1</v>
      </c>
    </row>
    <row r="4" ht="21.75" customHeight="1" spans="1:23">
      <c r="A4" s="47" t="s">
        <v>247</v>
      </c>
      <c r="B4" s="48" t="s">
        <v>180</v>
      </c>
      <c r="C4" s="47" t="s">
        <v>181</v>
      </c>
      <c r="D4" s="47" t="s">
        <v>248</v>
      </c>
      <c r="E4" s="48" t="s">
        <v>182</v>
      </c>
      <c r="F4" s="48" t="s">
        <v>183</v>
      </c>
      <c r="G4" s="48" t="s">
        <v>249</v>
      </c>
      <c r="H4" s="48" t="s">
        <v>250</v>
      </c>
      <c r="I4" s="61" t="s">
        <v>55</v>
      </c>
      <c r="J4" s="12" t="s">
        <v>251</v>
      </c>
      <c r="K4" s="13"/>
      <c r="L4" s="13"/>
      <c r="M4" s="35"/>
      <c r="N4" s="12" t="s">
        <v>188</v>
      </c>
      <c r="O4" s="13"/>
      <c r="P4" s="35"/>
      <c r="Q4" s="48" t="s">
        <v>61</v>
      </c>
      <c r="R4" s="12" t="s">
        <v>62</v>
      </c>
      <c r="S4" s="13"/>
      <c r="T4" s="13"/>
      <c r="U4" s="13"/>
      <c r="V4" s="13"/>
      <c r="W4" s="35"/>
    </row>
    <row r="5" ht="21.75" customHeight="1" spans="1:23">
      <c r="A5" s="49"/>
      <c r="B5" s="62"/>
      <c r="C5" s="49"/>
      <c r="D5" s="49"/>
      <c r="E5" s="50"/>
      <c r="F5" s="50"/>
      <c r="G5" s="50"/>
      <c r="H5" s="50"/>
      <c r="I5" s="62"/>
      <c r="J5" s="163" t="s">
        <v>58</v>
      </c>
      <c r="K5" s="164"/>
      <c r="L5" s="48" t="s">
        <v>59</v>
      </c>
      <c r="M5" s="48" t="s">
        <v>60</v>
      </c>
      <c r="N5" s="48" t="s">
        <v>58</v>
      </c>
      <c r="O5" s="48" t="s">
        <v>59</v>
      </c>
      <c r="P5" s="48" t="s">
        <v>60</v>
      </c>
      <c r="Q5" s="50"/>
      <c r="R5" s="48" t="s">
        <v>57</v>
      </c>
      <c r="S5" s="48" t="s">
        <v>64</v>
      </c>
      <c r="T5" s="48" t="s">
        <v>194</v>
      </c>
      <c r="U5" s="48" t="s">
        <v>66</v>
      </c>
      <c r="V5" s="48" t="s">
        <v>67</v>
      </c>
      <c r="W5" s="48" t="s">
        <v>68</v>
      </c>
    </row>
    <row r="6" ht="21" customHeight="1" spans="1:23">
      <c r="A6" s="62"/>
      <c r="B6" s="62"/>
      <c r="C6" s="62"/>
      <c r="D6" s="62"/>
      <c r="E6" s="62"/>
      <c r="F6" s="62"/>
      <c r="G6" s="62"/>
      <c r="H6" s="62"/>
      <c r="I6" s="62"/>
      <c r="J6" s="165" t="s">
        <v>57</v>
      </c>
      <c r="K6" s="166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</row>
    <row r="7" ht="39.75" customHeight="1" spans="1:23">
      <c r="A7" s="52"/>
      <c r="B7" s="54"/>
      <c r="C7" s="52"/>
      <c r="D7" s="52"/>
      <c r="E7" s="53"/>
      <c r="F7" s="53"/>
      <c r="G7" s="53"/>
      <c r="H7" s="53"/>
      <c r="I7" s="54"/>
      <c r="J7" s="17" t="s">
        <v>57</v>
      </c>
      <c r="K7" s="17" t="s">
        <v>252</v>
      </c>
      <c r="L7" s="53"/>
      <c r="M7" s="53"/>
      <c r="N7" s="53"/>
      <c r="O7" s="53"/>
      <c r="P7" s="53"/>
      <c r="Q7" s="53"/>
      <c r="R7" s="53"/>
      <c r="S7" s="53"/>
      <c r="T7" s="53"/>
      <c r="U7" s="54"/>
      <c r="V7" s="53"/>
      <c r="W7" s="53"/>
    </row>
    <row r="8" ht="15" customHeight="1" spans="1:2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55">
        <v>21</v>
      </c>
      <c r="V8" s="68">
        <v>22</v>
      </c>
      <c r="W8" s="55">
        <v>23</v>
      </c>
    </row>
    <row r="9" ht="21.75" customHeight="1" spans="1:23">
      <c r="A9" s="97"/>
      <c r="B9" s="97"/>
      <c r="C9" s="97"/>
      <c r="D9" s="97"/>
      <c r="E9" s="97"/>
      <c r="F9" s="97"/>
      <c r="G9" s="97"/>
      <c r="H9" s="9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ht="18.75" customHeight="1" spans="1:23">
      <c r="A10" s="65" t="s">
        <v>169</v>
      </c>
      <c r="B10" s="66"/>
      <c r="C10" s="66"/>
      <c r="D10" s="66"/>
      <c r="E10" s="66"/>
      <c r="F10" s="66"/>
      <c r="G10" s="66"/>
      <c r="H10" s="6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</row>
    <row r="11" customHeight="1" spans="1:1">
      <c r="A11" t="s">
        <v>253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8" customHeight="1" spans="10:10">
      <c r="J1" s="41" t="s">
        <v>254</v>
      </c>
    </row>
    <row r="2" ht="39.75" customHeight="1" spans="1:10">
      <c r="A2" s="94" t="str">
        <f>"2025"&amp;"年部门项目支出绩效目标表"</f>
        <v>2025年部门项目支出绩效目标表</v>
      </c>
      <c r="B2" s="42"/>
      <c r="C2" s="42"/>
      <c r="D2" s="42"/>
      <c r="E2" s="42"/>
      <c r="F2" s="95"/>
      <c r="G2" s="42"/>
      <c r="H2" s="95"/>
      <c r="I2" s="95"/>
      <c r="J2" s="42"/>
    </row>
    <row r="3" ht="17.25" customHeight="1" spans="1:1">
      <c r="A3" s="43" t="str">
        <f>"单位名称："&amp;"昆明市晋宁区水利工程建设质量监督站"</f>
        <v>单位名称：昆明市晋宁区水利工程建设质量监督站</v>
      </c>
    </row>
    <row r="4" ht="44.25" customHeight="1" spans="1:10">
      <c r="A4" s="17" t="s">
        <v>181</v>
      </c>
      <c r="B4" s="17" t="s">
        <v>255</v>
      </c>
      <c r="C4" s="17" t="s">
        <v>256</v>
      </c>
      <c r="D4" s="17" t="s">
        <v>257</v>
      </c>
      <c r="E4" s="17" t="s">
        <v>258</v>
      </c>
      <c r="F4" s="96" t="s">
        <v>259</v>
      </c>
      <c r="G4" s="17" t="s">
        <v>260</v>
      </c>
      <c r="H4" s="96" t="s">
        <v>261</v>
      </c>
      <c r="I4" s="96" t="s">
        <v>262</v>
      </c>
      <c r="J4" s="17" t="s">
        <v>263</v>
      </c>
    </row>
    <row r="5" ht="18.75" customHeight="1" spans="1:10">
      <c r="A5" s="161">
        <v>1</v>
      </c>
      <c r="B5" s="161">
        <v>2</v>
      </c>
      <c r="C5" s="161">
        <v>3</v>
      </c>
      <c r="D5" s="161">
        <v>4</v>
      </c>
      <c r="E5" s="161">
        <v>5</v>
      </c>
      <c r="F5" s="68">
        <v>6</v>
      </c>
      <c r="G5" s="161">
        <v>7</v>
      </c>
      <c r="H5" s="68">
        <v>8</v>
      </c>
      <c r="I5" s="68">
        <v>9</v>
      </c>
      <c r="J5" s="161">
        <v>10</v>
      </c>
    </row>
    <row r="6" ht="42" customHeight="1" spans="1:10">
      <c r="A6" s="18"/>
      <c r="B6" s="97"/>
      <c r="C6" s="97"/>
      <c r="D6" s="97"/>
      <c r="E6" s="33"/>
      <c r="F6" s="98"/>
      <c r="G6" s="33"/>
      <c r="H6" s="98"/>
      <c r="I6" s="98"/>
      <c r="J6" s="33"/>
    </row>
    <row r="7" ht="42" customHeight="1" spans="1:10">
      <c r="A7" s="18"/>
      <c r="B7" s="32"/>
      <c r="C7" s="32"/>
      <c r="D7" s="32"/>
      <c r="E7" s="18"/>
      <c r="F7" s="32"/>
      <c r="G7" s="18"/>
      <c r="H7" s="32"/>
      <c r="I7" s="32"/>
      <c r="J7" s="18"/>
    </row>
    <row r="8" customHeight="1" spans="1:1">
      <c r="A8" t="s">
        <v>264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部门财务收支预算总表GK-1</vt:lpstr>
      <vt:lpstr>部门收入预算表GK-2</vt:lpstr>
      <vt:lpstr>部门支出预算表GK-3</vt:lpstr>
      <vt:lpstr>部门财政拨款收支预算总表GK-4</vt:lpstr>
      <vt:lpstr>一般公共预算支出预算表GK-5</vt:lpstr>
      <vt:lpstr>一般公共预算“三公”经费支出预算表GK-6</vt:lpstr>
      <vt:lpstr>部门基本支出预算表GK-7</vt:lpstr>
      <vt:lpstr>部门项目支出预算表GK-8</vt:lpstr>
      <vt:lpstr>部门项目支出绩效目标表GK-9</vt:lpstr>
      <vt:lpstr>部门政府性基金预算支出预算表GK-10</vt:lpstr>
      <vt:lpstr>部门政府采购预算表GK-11</vt:lpstr>
      <vt:lpstr>部门政府购买服务预算表GK-12</vt:lpstr>
      <vt:lpstr>对下转移支付预算表GK-13</vt:lpstr>
      <vt:lpstr>对下转移支付绩效目标表GK-14</vt:lpstr>
      <vt:lpstr>新增资产配置表GK-15</vt:lpstr>
      <vt:lpstr>上级转移支付补助项目支出预算表GK-16</vt:lpstr>
      <vt:lpstr>部门项目中期规划预算表GK-17</vt:lpstr>
      <vt:lpstr>部门整体支出绩效目标表GK-18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2025-03-13T05:48:00Z</dcterms:created>
  <dcterms:modified xsi:type="dcterms:W3CDTF">2025-03-14T02:17:29Z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161265CC56844907AFC3A2EEF3C4B6CA_12</vt:lpwstr>
  </property>
</Properties>
</file>