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<sst xmlns="http://schemas.openxmlformats.org/spreadsheetml/2006/main" count="886" uniqueCount="374">
  <si>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</si>
  <si>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</si>
  <si>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</si>
  <si>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</si>
  <si>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</si>
  <si>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</si>
  <si>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</si>
  <si>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</si>
  <si>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</si>
  <si>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</si>
  <si>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</si>
  <si>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</si>
  <si>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</si>
  <si>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</si>
  <si>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</si>
  <si>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</si>
  <si>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</si>
  <si>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</si>
  <si>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</si>
  <si>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</si>
  <si>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</si>
  <si>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</si>
  <si>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</si>
  <si>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</si>
  <si>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</si>
  <si>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</si>
  <si>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</si>
  <si>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</si>
  <si>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</si>
  <si>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</si>
  <si>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</si>
  <si>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</si>
  <si>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</si>
  <si>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</si>
  <si>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</si>
  <si>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</si>
  <si>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</si>
  <si>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</si>
  <si>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</si>
  <si>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</si>
  <si>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</si>
  <si>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</si>
  <si>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</si>
  <si>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</si>
  <si>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</si>
  <si>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</si>
  <si>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</si>
  <si>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</si>
  <si>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</si>
  <si>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</si>
  <si>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</si>
  <si>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</si>
  <si>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</si>
  <si>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</si>
  <si>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</si>
  <si>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</si>
  <si>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</si>
  <si>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</si>
  <si>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</si>
  <si>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</si>
  <si>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</si>
  <si>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</si>
  <si>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</si>
  <si>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</si>
  <si>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</si>
  <si>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</si>
  <si>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</si>
  <si>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</si>
  <si>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</si>
  <si>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105044</t>
  </si>
  <si>
    <t>昆明市晋宁区夕阳乡中心幼儿园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</si>
  <si>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</si>
  <si>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</si>
  <si>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</si>
  <si>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</si>
  <si>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</si>
  <si>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</si>
  <si>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</si>
  <si>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</si>
  <si>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</si>
  <si>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</si>
  <si>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</si>
  <si>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</si>
  <si>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</si>
  <si>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</si>
  <si>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</si>
  <si>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</si>
  <si>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</si>
  <si>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</si>
  <si>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</si>
  <si>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</si>
  <si>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</si>
  <si>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</si>
  <si>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</si>
  <si>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</si>
  <si>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</si>
  <si>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</si>
  <si>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</si>
  <si>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</si>
  <si>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</si>
  <si>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</si>
  <si>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</si>
  <si>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</si>
  <si>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</si>
  <si>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</si>
  <si>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</si>
  <si>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</si>
  <si>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</si>
  <si>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</si>
  <si>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</si>
  <si>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</si>
  <si>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</si>
  <si>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</si>
  <si>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</si>
  <si>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</si>
  <si>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</si>
  <si>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</si>
  <si>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</si>
  <si>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</si>
  <si>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</si>
  <si>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</si>
  <si>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</si>
  <si>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</si>
  <si>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</si>
  <si>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</si>
  <si>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</si>
  <si>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</si>
  <si>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</si>
  <si>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</si>
  <si>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</si>
  <si>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</si>
  <si>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</si>
  <si>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</si>
  <si>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</si>
  <si>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</si>
  <si>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</si>
  <si>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</si>
  <si>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</si>
  <si>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</si>
  <si>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</si>
  <si>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</si>
  <si>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</si>
  <si>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</si>
  <si>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</si>
  <si>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</si>
  <si>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</si>
  <si>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</si>
  <si>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</si>
  <si>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</si>
  <si>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</si>
  <si>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</si>
  <si>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</si>
  <si>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</si>
  <si>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</si>
  <si>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</si>
  <si>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</si>
  <si>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</si>
  <si>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</si>
  <si>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</si>
  <si>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</si>
  <si>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</si>
  <si>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</si>
  <si>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</si>
  <si>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</si>
  <si>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</si>
  <si>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</si>
  <si>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</si>
  <si>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</si>
  <si>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</si>
  <si>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</si>
  <si>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</si>
  <si>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</si>
  <si>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单位名称：昆明市晋宁区夕阳乡中心幼儿园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</si>
  <si>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</si>
  <si>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</si>
  <si>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</si>
  <si>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</si>
  <si>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</si>
  <si>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</si>
  <si>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</si>
  <si>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</si>
  <si>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</si>
  <si>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</si>
  <si>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</si>
  <si>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</si>
  <si>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</si>
  <si>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</si>
  <si>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</si>
  <si>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</si>
  <si>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</si>
  <si>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</si>
  <si>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</si>
  <si>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530122210000000002538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</si>
  <si>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</si>
  <si>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</si>
  <si>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</si>
  <si>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</si>
  <si>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</si>
  <si>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</si>
  <si>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</si>
  <si>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</si>
  <si>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</si>
  <si>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530122210000000002541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</si>
  <si>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</si>
  <si>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</si>
  <si>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</si>
  <si>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</si>
  <si>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</si>
  <si>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</si>
  <si>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</si>
  <si>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</si>
  <si>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</si>
  <si>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530122210000000002545</t>
  </si>
  <si>
    <t>30217</t>
  </si>
  <si>
    <t>530122210000000002549</t>
  </si>
  <si>
    <t>工会经费</t>
  </si>
  <si>
    <t>30228</t>
  </si>
  <si>
    <t>530122210000000002550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</si>
  <si>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</si>
  <si>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</si>
  <si>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</si>
  <si>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</si>
  <si>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</si>
  <si>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</si>
  <si>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</si>
  <si>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530122210000000003314</t>
  </si>
  <si>
    <t>30113</t>
  </si>
  <si>
    <t>530122231100001491764</t>
  </si>
  <si>
    <t>事业人员绩效奖励</t>
  </si>
  <si>
    <t>530122231100001491771</t>
  </si>
  <si>
    <t>其他事业人员支出工资</t>
  </si>
  <si>
    <t>530122241100002215633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</si>
  <si>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</si>
  <si>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</si>
  <si>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</si>
  <si>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</si>
  <si>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</si>
  <si>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</si>
  <si>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</si>
  <si>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</si>
  <si>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</si>
  <si>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</si>
  <si>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</si>
  <si>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530122241100002805563</t>
  </si>
  <si>
    <t>学前教育发展资金</t>
  </si>
  <si>
    <t>30206</t>
  </si>
  <si>
    <t>电费</t>
  </si>
  <si>
    <t>30226</t>
  </si>
  <si>
    <t>劳务费</t>
  </si>
  <si>
    <t>530122241100003217429</t>
  </si>
  <si>
    <t>（收支专户）非遗文化传承活动工作经费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</si>
  <si>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</si>
  <si>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</si>
  <si>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</si>
  <si>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</si>
  <si>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</si>
  <si>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</si>
  <si>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</si>
  <si>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</si>
  <si>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</si>
  <si>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</si>
  <si>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合理规划使用经费，确保专项资金能够正常运转，不应资金短缺而影响学校正常的教育教学秩序。</t>
  </si>
  <si>
    <t>产出指标</t>
  </si>
  <si>
    <t>数量指标</t>
  </si>
  <si>
    <t>获补金额</t>
  </si>
  <si>
    <t>=</t>
  </si>
  <si>
    <t>10000</t>
  </si>
  <si>
    <t>元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</si>
  <si>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</si>
  <si>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</si>
  <si>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</si>
  <si>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</si>
  <si>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</si>
  <si>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</si>
  <si>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 xml:space="preserve">反映补助准确发放的情况。
</t>
  </si>
  <si>
    <t>时效指标</t>
  </si>
  <si>
    <t>发放及时率</t>
  </si>
  <si>
    <t xml:space="preserve">反映发放单位及时发放补助资金的情况。
</t>
  </si>
  <si>
    <t>效益指标</t>
  </si>
  <si>
    <t>社会效益</t>
  </si>
  <si>
    <t>经营状况改善</t>
  </si>
  <si>
    <t>反映补助促进受助企业经营状况改善的情况。</t>
  </si>
  <si>
    <t>满意度指标</t>
  </si>
  <si>
    <t>服务对象满意度</t>
  </si>
  <si>
    <t>受益对象满意度</t>
  </si>
  <si>
    <t>&gt;=</t>
  </si>
  <si>
    <t>95</t>
  </si>
  <si>
    <t>定性指标</t>
  </si>
  <si>
    <t>反映获补助受益对象的满意程度。</t>
  </si>
  <si>
    <t>合理规划使用保教费，确保保教费专项资金能够正常运转，不应资金短缺而影响学校正常的教育教学秩序。</t>
  </si>
  <si>
    <t>获补对象数</t>
  </si>
  <si>
    <t>320</t>
  </si>
  <si>
    <t>元/人*月</t>
  </si>
  <si>
    <t>反映2024学年度各级各类收费通告</t>
  </si>
  <si>
    <t>获补覆盖率</t>
  </si>
  <si>
    <t>反映发放单位及时发放补助资金的情况。</t>
  </si>
  <si>
    <t>是</t>
  </si>
  <si>
    <t>是/否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</si>
  <si>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</si>
  <si>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</si>
  <si>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</si>
  <si>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</si>
  <si>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</si>
  <si>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</si>
  <si>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</si>
  <si>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</si>
  <si>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</si>
  <si>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</si>
  <si>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</si>
  <si>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</si>
  <si>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</si>
  <si>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</si>
  <si>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</si>
  <si>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</si>
  <si>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</si>
  <si>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备注：1.当面向中小企业预留资金大于合计时，面向中小企业预留资金为三年预计数。</t>
  </si>
  <si>
    <t xml:space="preserve">      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</si>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</sst>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#,##0.00;\-#,##0.00;;@"/>
    <numFmt numFmtId="42" formatCode="_ &quot;￥&quot;* #,##0_ ;_ &quot;￥&quot;* \-#,##0_ ;_ &quot;￥&quot;* &quot;-&quot;_ ;_ @_ "/>
    <numFmt numFmtId="177" formatCode="[$-10804]#,##0.00;\-#,##0.00;\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/mm/dd"/>
    <numFmt numFmtId="179" formatCode="yyyy/mm/dd\ hh:mm:ss"/>
    <numFmt numFmtId="180" formatCode="#,##0;\-#,##0;;@"/>
    <numFmt numFmtId="181" formatCode="hh:mm:ss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38" fillId="0" borderId="17">
      <alignment horizontal="right" vertical="center"/>
    </xf>
    <xf numFmtId="0" fontId="37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38" fillId="0" borderId="17">
      <alignment horizontal="right"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3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46" fillId="5" borderId="29" applyNumberFormat="0" applyAlignment="0" applyProtection="0">
      <alignment vertical="center"/>
    </xf>
    <xf numFmtId="0" fontId="44" fillId="20" borderId="32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0" fontId="38" fillId="0" borderId="17">
      <alignment horizontal="right" vertical="center"/>
    </xf>
    <xf numFmtId="0" fontId="37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76" fontId="38" fillId="0" borderId="17">
      <alignment horizontal="right" vertical="center"/>
    </xf>
    <xf numFmtId="49" fontId="38" fillId="0" borderId="17">
      <alignment horizontal="left" vertical="center" wrapText="1"/>
    </xf>
    <xf numFmtId="176" fontId="38" fillId="0" borderId="17">
      <alignment horizontal="right" vertical="center"/>
    </xf>
    <xf numFmtId="181" fontId="38" fillId="0" borderId="17">
      <alignment horizontal="right" vertical="center"/>
    </xf>
    <xf numFmtId="180" fontId="38" fillId="0" borderId="17">
      <alignment horizontal="right" vertical="center"/>
    </xf>
    <xf numFmtId="0" fontId="48" fillId="0" borderId="0"/>
    <xf numFmtId="0" fontId="38" fillId="0" borderId="0">
      <alignment vertical="top"/>
      <protection locked="0"/>
    </xf>
  </cellStyleXfs>
  <cellXfs count="29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77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 applyFill="1" applyBorder="1" applyAlignment="1"/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5" fillId="0" borderId="17" xfId="54" applyFont="1" applyAlignment="1">
      <alignment horizontal="left" vertical="center"/>
    </xf>
    <xf numFmtId="176" fontId="15" fillId="0" borderId="17" xfId="54" applyFo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176" fontId="15" fillId="0" borderId="17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4" fontId="5" fillId="0" borderId="17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76" fontId="15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80" fontId="15" fillId="0" borderId="17" xfId="56" applyNumberFormat="1" applyFont="1" applyBorder="1" applyAlignment="1">
      <alignment horizontal="center" vertical="center"/>
    </xf>
    <xf numFmtId="180" fontId="15" fillId="0" borderId="17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 wrapText="1"/>
    </xf>
    <xf numFmtId="3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 vertical="center"/>
    </xf>
    <xf numFmtId="0" fontId="18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49" fontId="15" fillId="0" borderId="17" xfId="53" applyFont="1" applyAlignment="1">
      <alignment horizontal="left" vertical="center" wrapText="1" indent="1"/>
    </xf>
    <xf numFmtId="49" fontId="15" fillId="0" borderId="17" xfId="53" applyFont="1">
      <alignment horizontal="left" vertical="center" wrapText="1"/>
    </xf>
    <xf numFmtId="0" fontId="12" fillId="0" borderId="0" xfId="0" applyFont="1" applyFill="1" applyBorder="1" applyAlignment="1">
      <alignment vertical="top"/>
    </xf>
    <xf numFmtId="0" fontId="5" fillId="2" borderId="14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2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176" fontId="27" fillId="0" borderId="17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49" fontId="15" fillId="0" borderId="17" xfId="53" applyFont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5"/>
      <c r="B2" s="95"/>
      <c r="C2" s="95"/>
      <c r="D2" s="111" t="s">
        <v>0</v>
      </c>
    </row>
    <row r="3" ht="41.25" customHeight="1" spans="1:1">
      <c r="A3" s="91" t="str">
        <f>"2025"&amp;"年部门财务收支预算总表"</f>
        <v>2025年部门财务收支预算总表</v>
      </c>
    </row>
    <row r="4" ht="17.25" customHeight="1" spans="1:4">
      <c r="A4" s="6" t="str">
        <f>"单位名称："&amp;"昆明市晋宁区夕阳乡中心幼儿园"</f>
        <v>单位名称：昆明市晋宁区夕阳乡中心幼儿园</v>
      </c>
      <c r="B4" s="7"/>
      <c r="D4" s="218" t="s">
        <v>1</v>
      </c>
    </row>
    <row r="5" ht="23.25" customHeight="1" spans="1:4">
      <c r="A5" s="262" t="s">
        <v>2</v>
      </c>
      <c r="B5" s="263"/>
      <c r="C5" s="262" t="s">
        <v>3</v>
      </c>
      <c r="D5" s="263"/>
    </row>
    <row r="6" ht="24" customHeight="1" spans="1:4">
      <c r="A6" s="262" t="s">
        <v>4</v>
      </c>
      <c r="B6" s="262" t="s">
        <v>5</v>
      </c>
      <c r="C6" s="262" t="s">
        <v>6</v>
      </c>
      <c r="D6" s="262" t="s">
        <v>5</v>
      </c>
    </row>
    <row r="7" ht="17.25" customHeight="1" spans="1:4">
      <c r="A7" s="264" t="s">
        <v>7</v>
      </c>
      <c r="B7" s="73">
        <v>1308395.38</v>
      </c>
      <c r="C7" s="264" t="s">
        <v>8</v>
      </c>
      <c r="D7" s="73"/>
    </row>
    <row r="8" ht="17.25" customHeight="1" spans="1:4">
      <c r="A8" s="264" t="s">
        <v>9</v>
      </c>
      <c r="B8" s="73"/>
      <c r="C8" s="264" t="s">
        <v>10</v>
      </c>
      <c r="D8" s="73"/>
    </row>
    <row r="9" ht="17.25" customHeight="1" spans="1:4">
      <c r="A9" s="264" t="s">
        <v>11</v>
      </c>
      <c r="B9" s="73"/>
      <c r="C9" s="297" t="s">
        <v>12</v>
      </c>
      <c r="D9" s="73"/>
    </row>
    <row r="10" ht="17.25" customHeight="1" spans="1:4">
      <c r="A10" s="264" t="s">
        <v>13</v>
      </c>
      <c r="B10" s="73"/>
      <c r="C10" s="297" t="s">
        <v>14</v>
      </c>
      <c r="D10" s="73"/>
    </row>
    <row r="11" ht="17.25" customHeight="1" spans="1:4">
      <c r="A11" s="264" t="s">
        <v>15</v>
      </c>
      <c r="B11" s="73">
        <v>5575</v>
      </c>
      <c r="C11" s="297" t="s">
        <v>16</v>
      </c>
      <c r="D11" s="73">
        <v>1061908.08</v>
      </c>
    </row>
    <row r="12" ht="17.25" customHeight="1" spans="1:4">
      <c r="A12" s="264" t="s">
        <v>17</v>
      </c>
      <c r="B12" s="73"/>
      <c r="C12" s="297" t="s">
        <v>18</v>
      </c>
      <c r="D12" s="73"/>
    </row>
    <row r="13" ht="17.25" customHeight="1" spans="1:4">
      <c r="A13" s="264" t="s">
        <v>19</v>
      </c>
      <c r="B13" s="73"/>
      <c r="C13" s="79" t="s">
        <v>20</v>
      </c>
      <c r="D13" s="73"/>
    </row>
    <row r="14" ht="17.25" customHeight="1" spans="1:4">
      <c r="A14" s="264" t="s">
        <v>21</v>
      </c>
      <c r="B14" s="73"/>
      <c r="C14" s="79" t="s">
        <v>22</v>
      </c>
      <c r="D14" s="73">
        <v>94886.4</v>
      </c>
    </row>
    <row r="15" ht="17.25" customHeight="1" spans="1:4">
      <c r="A15" s="264" t="s">
        <v>23</v>
      </c>
      <c r="B15" s="73"/>
      <c r="C15" s="79" t="s">
        <v>24</v>
      </c>
      <c r="D15" s="73">
        <v>68491.1</v>
      </c>
    </row>
    <row r="16" ht="17.25" customHeight="1" spans="1:4">
      <c r="A16" s="264" t="s">
        <v>25</v>
      </c>
      <c r="B16" s="73">
        <v>5575</v>
      </c>
      <c r="C16" s="79" t="s">
        <v>26</v>
      </c>
      <c r="D16" s="73"/>
    </row>
    <row r="17" ht="17.25" customHeight="1" spans="1:4">
      <c r="A17" s="231"/>
      <c r="B17" s="73"/>
      <c r="C17" s="79" t="s">
        <v>27</v>
      </c>
      <c r="D17" s="73"/>
    </row>
    <row r="18" ht="17.25" customHeight="1" spans="1:4">
      <c r="A18" s="265"/>
      <c r="B18" s="73"/>
      <c r="C18" s="79" t="s">
        <v>28</v>
      </c>
      <c r="D18" s="73"/>
    </row>
    <row r="19" ht="17.25" customHeight="1" spans="1:4">
      <c r="A19" s="265"/>
      <c r="B19" s="73"/>
      <c r="C19" s="79" t="s">
        <v>29</v>
      </c>
      <c r="D19" s="73"/>
    </row>
    <row r="20" ht="17.25" customHeight="1" spans="1:4">
      <c r="A20" s="265"/>
      <c r="B20" s="73"/>
      <c r="C20" s="79" t="s">
        <v>30</v>
      </c>
      <c r="D20" s="73"/>
    </row>
    <row r="21" ht="17.25" customHeight="1" spans="1:4">
      <c r="A21" s="265"/>
      <c r="B21" s="73"/>
      <c r="C21" s="79" t="s">
        <v>31</v>
      </c>
      <c r="D21" s="73"/>
    </row>
    <row r="22" ht="17.25" customHeight="1" spans="1:4">
      <c r="A22" s="265"/>
      <c r="B22" s="73"/>
      <c r="C22" s="79" t="s">
        <v>32</v>
      </c>
      <c r="D22" s="73"/>
    </row>
    <row r="23" ht="17.25" customHeight="1" spans="1:4">
      <c r="A23" s="265"/>
      <c r="B23" s="73"/>
      <c r="C23" s="79" t="s">
        <v>33</v>
      </c>
      <c r="D23" s="73"/>
    </row>
    <row r="24" ht="17.25" customHeight="1" spans="1:4">
      <c r="A24" s="265"/>
      <c r="B24" s="73"/>
      <c r="C24" s="79" t="s">
        <v>34</v>
      </c>
      <c r="D24" s="73"/>
    </row>
    <row r="25" ht="17.25" customHeight="1" spans="1:4">
      <c r="A25" s="265"/>
      <c r="B25" s="73"/>
      <c r="C25" s="79" t="s">
        <v>35</v>
      </c>
      <c r="D25" s="73">
        <v>88684.8</v>
      </c>
    </row>
    <row r="26" ht="17.25" customHeight="1" spans="1:4">
      <c r="A26" s="265"/>
      <c r="B26" s="73"/>
      <c r="C26" s="79" t="s">
        <v>36</v>
      </c>
      <c r="D26" s="73"/>
    </row>
    <row r="27" ht="17.25" customHeight="1" spans="1:4">
      <c r="A27" s="265"/>
      <c r="B27" s="73"/>
      <c r="C27" s="231" t="s">
        <v>37</v>
      </c>
      <c r="D27" s="73"/>
    </row>
    <row r="28" ht="17.25" customHeight="1" spans="1:4">
      <c r="A28" s="265"/>
      <c r="B28" s="73"/>
      <c r="C28" s="79" t="s">
        <v>38</v>
      </c>
      <c r="D28" s="73"/>
    </row>
    <row r="29" ht="16.5" customHeight="1" spans="1:4">
      <c r="A29" s="265"/>
      <c r="B29" s="73"/>
      <c r="C29" s="79" t="s">
        <v>39</v>
      </c>
      <c r="D29" s="73"/>
    </row>
    <row r="30" ht="16.5" customHeight="1" spans="1:4">
      <c r="A30" s="265"/>
      <c r="B30" s="73"/>
      <c r="C30" s="231" t="s">
        <v>40</v>
      </c>
      <c r="D30" s="73"/>
    </row>
    <row r="31" ht="17.25" customHeight="1" spans="1:4">
      <c r="A31" s="265"/>
      <c r="B31" s="73"/>
      <c r="C31" s="231" t="s">
        <v>41</v>
      </c>
      <c r="D31" s="73"/>
    </row>
    <row r="32" ht="17.25" customHeight="1" spans="1:4">
      <c r="A32" s="265"/>
      <c r="B32" s="73"/>
      <c r="C32" s="79" t="s">
        <v>42</v>
      </c>
      <c r="D32" s="73"/>
    </row>
    <row r="33" ht="16.5" customHeight="1" spans="1:4">
      <c r="A33" s="265" t="s">
        <v>43</v>
      </c>
      <c r="B33" s="73">
        <v>1313970.38</v>
      </c>
      <c r="C33" s="265" t="s">
        <v>44</v>
      </c>
      <c r="D33" s="73">
        <v>1313970.38</v>
      </c>
    </row>
    <row r="34" ht="16.5" customHeight="1" spans="1:4">
      <c r="A34" s="231" t="s">
        <v>45</v>
      </c>
      <c r="B34" s="73"/>
      <c r="C34" s="231" t="s">
        <v>46</v>
      </c>
      <c r="D34" s="73"/>
    </row>
    <row r="35" ht="16.5" customHeight="1" spans="1:4">
      <c r="A35" s="79" t="s">
        <v>47</v>
      </c>
      <c r="B35" s="73"/>
      <c r="C35" s="79" t="s">
        <v>47</v>
      </c>
      <c r="D35" s="73"/>
    </row>
    <row r="36" ht="16.5" customHeight="1" spans="1:4">
      <c r="A36" s="79" t="s">
        <v>48</v>
      </c>
      <c r="B36" s="73"/>
      <c r="C36" s="79" t="s">
        <v>49</v>
      </c>
      <c r="D36" s="73"/>
    </row>
    <row r="37" ht="16.5" customHeight="1" spans="1:4">
      <c r="A37" s="266" t="s">
        <v>50</v>
      </c>
      <c r="B37" s="73">
        <v>1313970.38</v>
      </c>
      <c r="C37" s="266" t="s">
        <v>51</v>
      </c>
      <c r="D37" s="73">
        <v>1313970.38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1" width="15.8916666666667" style="48" customWidth="1"/>
    <col min="2" max="2" width="35" style="48" customWidth="1"/>
    <col min="3" max="19" width="22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11" t="s">
        <v>52</v>
      </c>
    </row>
    <row r="3" ht="41.25" customHeight="1" spans="1:1">
      <c r="A3" s="91" t="str">
        <f>"2025"&amp;"年部门收入预算表"</f>
        <v>2025年部门收入预算表</v>
      </c>
    </row>
    <row r="4" ht="17.25" customHeight="1" spans="1:19">
      <c r="A4" s="6" t="str">
        <f>"单位名称："&amp;"昆明市晋宁区夕阳乡中心幼儿园"</f>
        <v>单位名称：昆明市晋宁区夕阳乡中心幼儿园</v>
      </c>
      <c r="B4" s="7"/>
      <c r="S4" s="95" t="s">
        <v>1</v>
      </c>
    </row>
    <row r="5" ht="21.75" customHeight="1" spans="1:19">
      <c r="A5" s="283" t="s">
        <v>53</v>
      </c>
      <c r="B5" s="284" t="s">
        <v>54</v>
      </c>
      <c r="C5" s="284" t="s">
        <v>55</v>
      </c>
      <c r="D5" s="285" t="s">
        <v>56</v>
      </c>
      <c r="E5" s="285"/>
      <c r="F5" s="285"/>
      <c r="G5" s="285"/>
      <c r="H5" s="285"/>
      <c r="I5" s="205"/>
      <c r="J5" s="285"/>
      <c r="K5" s="285"/>
      <c r="L5" s="285"/>
      <c r="M5" s="285"/>
      <c r="N5" s="292"/>
      <c r="O5" s="285" t="s">
        <v>45</v>
      </c>
      <c r="P5" s="285"/>
      <c r="Q5" s="285"/>
      <c r="R5" s="285"/>
      <c r="S5" s="292"/>
    </row>
    <row r="6" ht="27" customHeight="1" spans="1:19">
      <c r="A6" s="286"/>
      <c r="B6" s="287"/>
      <c r="C6" s="287"/>
      <c r="D6" s="287" t="s">
        <v>57</v>
      </c>
      <c r="E6" s="287" t="s">
        <v>58</v>
      </c>
      <c r="F6" s="287" t="s">
        <v>59</v>
      </c>
      <c r="G6" s="287" t="s">
        <v>60</v>
      </c>
      <c r="H6" s="287" t="s">
        <v>61</v>
      </c>
      <c r="I6" s="293" t="s">
        <v>62</v>
      </c>
      <c r="J6" s="294"/>
      <c r="K6" s="294"/>
      <c r="L6" s="294"/>
      <c r="M6" s="294"/>
      <c r="N6" s="295"/>
      <c r="O6" s="287" t="s">
        <v>57</v>
      </c>
      <c r="P6" s="287" t="s">
        <v>58</v>
      </c>
      <c r="Q6" s="287" t="s">
        <v>59</v>
      </c>
      <c r="R6" s="287" t="s">
        <v>60</v>
      </c>
      <c r="S6" s="287" t="s">
        <v>63</v>
      </c>
    </row>
    <row r="7" ht="30" customHeight="1" spans="1:19">
      <c r="A7" s="288"/>
      <c r="B7" s="289"/>
      <c r="C7" s="290"/>
      <c r="D7" s="290"/>
      <c r="E7" s="290"/>
      <c r="F7" s="290"/>
      <c r="G7" s="290"/>
      <c r="H7" s="290"/>
      <c r="I7" s="117" t="s">
        <v>57</v>
      </c>
      <c r="J7" s="295" t="s">
        <v>64</v>
      </c>
      <c r="K7" s="295" t="s">
        <v>65</v>
      </c>
      <c r="L7" s="295" t="s">
        <v>66</v>
      </c>
      <c r="M7" s="295" t="s">
        <v>67</v>
      </c>
      <c r="N7" s="295" t="s">
        <v>68</v>
      </c>
      <c r="O7" s="296"/>
      <c r="P7" s="296"/>
      <c r="Q7" s="296"/>
      <c r="R7" s="296"/>
      <c r="S7" s="290"/>
    </row>
    <row r="8" ht="15" customHeight="1" spans="1:19">
      <c r="A8" s="106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  <c r="G8" s="106">
        <v>7</v>
      </c>
      <c r="H8" s="106">
        <v>8</v>
      </c>
      <c r="I8" s="117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  <c r="R8" s="106">
        <v>18</v>
      </c>
      <c r="S8" s="106">
        <v>19</v>
      </c>
    </row>
    <row r="9" s="47" customFormat="1" ht="18" customHeight="1" spans="1:19">
      <c r="A9" s="71" t="s">
        <v>69</v>
      </c>
      <c r="B9" s="71" t="s">
        <v>70</v>
      </c>
      <c r="C9" s="248">
        <v>1313970.38</v>
      </c>
      <c r="D9" s="248">
        <v>1313970.38</v>
      </c>
      <c r="E9" s="248">
        <v>1308395.38</v>
      </c>
      <c r="F9" s="248"/>
      <c r="G9" s="248"/>
      <c r="H9" s="248"/>
      <c r="I9" s="248">
        <v>5575</v>
      </c>
      <c r="J9" s="248"/>
      <c r="K9" s="248"/>
      <c r="L9" s="248"/>
      <c r="M9" s="248"/>
      <c r="N9" s="248">
        <v>5575</v>
      </c>
      <c r="O9" s="248"/>
      <c r="P9" s="248"/>
      <c r="Q9" s="248"/>
      <c r="R9" s="248"/>
      <c r="S9" s="248"/>
    </row>
    <row r="10" s="47" customFormat="1" ht="18" customHeight="1" spans="1:19">
      <c r="A10" s="291" t="s">
        <v>55</v>
      </c>
      <c r="B10" s="291"/>
      <c r="C10" s="248">
        <v>1313970.38</v>
      </c>
      <c r="D10" s="248">
        <v>1313970.38</v>
      </c>
      <c r="E10" s="248">
        <v>1308395.38</v>
      </c>
      <c r="F10" s="248"/>
      <c r="G10" s="248"/>
      <c r="H10" s="248"/>
      <c r="I10" s="248">
        <v>5575</v>
      </c>
      <c r="J10" s="248"/>
      <c r="K10" s="248"/>
      <c r="L10" s="248"/>
      <c r="M10" s="248"/>
      <c r="N10" s="248">
        <v>5575</v>
      </c>
      <c r="O10" s="248"/>
      <c r="P10" s="248"/>
      <c r="Q10" s="248"/>
      <c r="R10" s="248"/>
      <c r="S10" s="24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48" customWidth="1"/>
    <col min="2" max="2" width="37.575" style="48" customWidth="1"/>
    <col min="3" max="8" width="24.575" style="48" customWidth="1"/>
    <col min="9" max="9" width="26.7166666666667" style="48" customWidth="1"/>
    <col min="10" max="11" width="24.425" style="48" customWidth="1"/>
    <col min="12" max="15" width="24.57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95" t="s">
        <v>71</v>
      </c>
    </row>
    <row r="3" ht="41.25" customHeight="1" spans="1:1">
      <c r="A3" s="91" t="str">
        <f>"2025"&amp;"年部门支出预算表"</f>
        <v>2025年部门支出预算表</v>
      </c>
    </row>
    <row r="4" ht="17.25" customHeight="1" spans="1:15">
      <c r="A4" s="6" t="str">
        <f>"单位名称："&amp;"昆明市晋宁区夕阳乡中心幼儿园"</f>
        <v>单位名称：昆明市晋宁区夕阳乡中心幼儿园</v>
      </c>
      <c r="B4" s="7"/>
      <c r="O4" s="95" t="s">
        <v>1</v>
      </c>
    </row>
    <row r="5" ht="27" customHeight="1" spans="1:15">
      <c r="A5" s="268" t="s">
        <v>72</v>
      </c>
      <c r="B5" s="268" t="s">
        <v>73</v>
      </c>
      <c r="C5" s="268" t="s">
        <v>55</v>
      </c>
      <c r="D5" s="269" t="s">
        <v>58</v>
      </c>
      <c r="E5" s="270"/>
      <c r="F5" s="271"/>
      <c r="G5" s="272" t="s">
        <v>59</v>
      </c>
      <c r="H5" s="272" t="s">
        <v>60</v>
      </c>
      <c r="I5" s="272" t="s">
        <v>74</v>
      </c>
      <c r="J5" s="269" t="s">
        <v>62</v>
      </c>
      <c r="K5" s="270"/>
      <c r="L5" s="270"/>
      <c r="M5" s="270"/>
      <c r="N5" s="281"/>
      <c r="O5" s="282"/>
    </row>
    <row r="6" ht="42" customHeight="1" spans="1:15">
      <c r="A6" s="273"/>
      <c r="B6" s="273"/>
      <c r="C6" s="274"/>
      <c r="D6" s="275" t="s">
        <v>57</v>
      </c>
      <c r="E6" s="275" t="s">
        <v>75</v>
      </c>
      <c r="F6" s="275" t="s">
        <v>76</v>
      </c>
      <c r="G6" s="274"/>
      <c r="H6" s="274"/>
      <c r="I6" s="273"/>
      <c r="J6" s="275" t="s">
        <v>57</v>
      </c>
      <c r="K6" s="262" t="s">
        <v>77</v>
      </c>
      <c r="L6" s="262" t="s">
        <v>78</v>
      </c>
      <c r="M6" s="262" t="s">
        <v>79</v>
      </c>
      <c r="N6" s="262" t="s">
        <v>80</v>
      </c>
      <c r="O6" s="262" t="s">
        <v>81</v>
      </c>
    </row>
    <row r="7" ht="18" customHeight="1" spans="1:15">
      <c r="A7" s="99" t="s">
        <v>82</v>
      </c>
      <c r="B7" s="99" t="s">
        <v>83</v>
      </c>
      <c r="C7" s="99" t="s">
        <v>84</v>
      </c>
      <c r="D7" s="103" t="s">
        <v>85</v>
      </c>
      <c r="E7" s="103" t="s">
        <v>86</v>
      </c>
      <c r="F7" s="103" t="s">
        <v>87</v>
      </c>
      <c r="G7" s="103" t="s">
        <v>88</v>
      </c>
      <c r="H7" s="103" t="s">
        <v>89</v>
      </c>
      <c r="I7" s="103" t="s">
        <v>90</v>
      </c>
      <c r="J7" s="103" t="s">
        <v>91</v>
      </c>
      <c r="K7" s="103" t="s">
        <v>92</v>
      </c>
      <c r="L7" s="103" t="s">
        <v>93</v>
      </c>
      <c r="M7" s="103" t="s">
        <v>94</v>
      </c>
      <c r="N7" s="99" t="s">
        <v>95</v>
      </c>
      <c r="O7" s="103" t="s">
        <v>96</v>
      </c>
    </row>
    <row r="8" s="47" customFormat="1" ht="21" customHeight="1" spans="1:15">
      <c r="A8" s="276" t="s">
        <v>97</v>
      </c>
      <c r="B8" s="276" t="s">
        <v>98</v>
      </c>
      <c r="C8" s="247">
        <v>1061908.08</v>
      </c>
      <c r="D8" s="248">
        <v>1056333.08</v>
      </c>
      <c r="E8" s="248">
        <v>959053.08</v>
      </c>
      <c r="F8" s="248">
        <v>97280</v>
      </c>
      <c r="G8" s="248"/>
      <c r="H8" s="248"/>
      <c r="I8" s="248"/>
      <c r="J8" s="248">
        <v>5575</v>
      </c>
      <c r="K8" s="248"/>
      <c r="L8" s="248"/>
      <c r="M8" s="248"/>
      <c r="N8" s="247"/>
      <c r="O8" s="247">
        <v>5575</v>
      </c>
    </row>
    <row r="9" s="47" customFormat="1" ht="21" customHeight="1" spans="1:15">
      <c r="A9" s="277" t="s">
        <v>99</v>
      </c>
      <c r="B9" s="277" t="s">
        <v>100</v>
      </c>
      <c r="C9" s="247">
        <v>1061908.08</v>
      </c>
      <c r="D9" s="248">
        <v>1056333.08</v>
      </c>
      <c r="E9" s="248">
        <v>959053.08</v>
      </c>
      <c r="F9" s="248">
        <v>97280</v>
      </c>
      <c r="G9" s="248"/>
      <c r="H9" s="248"/>
      <c r="I9" s="248"/>
      <c r="J9" s="248">
        <v>5575</v>
      </c>
      <c r="K9" s="248"/>
      <c r="L9" s="248"/>
      <c r="M9" s="248"/>
      <c r="N9" s="247"/>
      <c r="O9" s="247">
        <v>5575</v>
      </c>
    </row>
    <row r="10" s="47" customFormat="1" ht="21" customHeight="1" spans="1:15">
      <c r="A10" s="278" t="s">
        <v>101</v>
      </c>
      <c r="B10" s="278" t="s">
        <v>102</v>
      </c>
      <c r="C10" s="247">
        <v>1061908.08</v>
      </c>
      <c r="D10" s="248">
        <v>1056333.08</v>
      </c>
      <c r="E10" s="248">
        <v>959053.08</v>
      </c>
      <c r="F10" s="248">
        <v>97280</v>
      </c>
      <c r="G10" s="248"/>
      <c r="H10" s="248"/>
      <c r="I10" s="248"/>
      <c r="J10" s="248">
        <v>5575</v>
      </c>
      <c r="K10" s="248"/>
      <c r="L10" s="248"/>
      <c r="M10" s="248"/>
      <c r="N10" s="247"/>
      <c r="O10" s="247">
        <v>5575</v>
      </c>
    </row>
    <row r="11" s="47" customFormat="1" ht="21" customHeight="1" spans="1:15">
      <c r="A11" s="276" t="s">
        <v>103</v>
      </c>
      <c r="B11" s="276" t="s">
        <v>104</v>
      </c>
      <c r="C11" s="247">
        <v>94886.4</v>
      </c>
      <c r="D11" s="248">
        <v>94886.4</v>
      </c>
      <c r="E11" s="248">
        <v>94886.4</v>
      </c>
      <c r="F11" s="248"/>
      <c r="G11" s="248"/>
      <c r="H11" s="248"/>
      <c r="I11" s="248"/>
      <c r="J11" s="248"/>
      <c r="K11" s="248"/>
      <c r="L11" s="248"/>
      <c r="M11" s="248"/>
      <c r="N11" s="247"/>
      <c r="O11" s="247"/>
    </row>
    <row r="12" s="47" customFormat="1" ht="21" customHeight="1" spans="1:15">
      <c r="A12" s="277" t="s">
        <v>105</v>
      </c>
      <c r="B12" s="277" t="s">
        <v>106</v>
      </c>
      <c r="C12" s="247">
        <v>94886.4</v>
      </c>
      <c r="D12" s="248">
        <v>94886.4</v>
      </c>
      <c r="E12" s="248">
        <v>94886.4</v>
      </c>
      <c r="F12" s="248"/>
      <c r="G12" s="248"/>
      <c r="H12" s="248"/>
      <c r="I12" s="248"/>
      <c r="J12" s="248"/>
      <c r="K12" s="248"/>
      <c r="L12" s="248"/>
      <c r="M12" s="248"/>
      <c r="N12" s="247"/>
      <c r="O12" s="247"/>
    </row>
    <row r="13" s="47" customFormat="1" ht="21" customHeight="1" spans="1:15">
      <c r="A13" s="278" t="s">
        <v>107</v>
      </c>
      <c r="B13" s="278" t="s">
        <v>108</v>
      </c>
      <c r="C13" s="247">
        <v>94886.4</v>
      </c>
      <c r="D13" s="248">
        <v>94886.4</v>
      </c>
      <c r="E13" s="248">
        <v>94886.4</v>
      </c>
      <c r="F13" s="248"/>
      <c r="G13" s="248"/>
      <c r="H13" s="248"/>
      <c r="I13" s="248"/>
      <c r="J13" s="248"/>
      <c r="K13" s="248"/>
      <c r="L13" s="248"/>
      <c r="M13" s="248"/>
      <c r="N13" s="247"/>
      <c r="O13" s="247"/>
    </row>
    <row r="14" s="47" customFormat="1" ht="21" customHeight="1" spans="1:15">
      <c r="A14" s="276" t="s">
        <v>109</v>
      </c>
      <c r="B14" s="276" t="s">
        <v>110</v>
      </c>
      <c r="C14" s="247">
        <v>68491.1</v>
      </c>
      <c r="D14" s="248">
        <v>68491.1</v>
      </c>
      <c r="E14" s="248">
        <v>68491.1</v>
      </c>
      <c r="F14" s="248"/>
      <c r="G14" s="248"/>
      <c r="H14" s="248"/>
      <c r="I14" s="248"/>
      <c r="J14" s="248"/>
      <c r="K14" s="248"/>
      <c r="L14" s="248"/>
      <c r="M14" s="248"/>
      <c r="N14" s="247"/>
      <c r="O14" s="247"/>
    </row>
    <row r="15" s="47" customFormat="1" ht="21" customHeight="1" spans="1:15">
      <c r="A15" s="277" t="s">
        <v>111</v>
      </c>
      <c r="B15" s="277" t="s">
        <v>112</v>
      </c>
      <c r="C15" s="247">
        <v>68491.1</v>
      </c>
      <c r="D15" s="248">
        <v>68491.1</v>
      </c>
      <c r="E15" s="248">
        <v>68491.1</v>
      </c>
      <c r="F15" s="248"/>
      <c r="G15" s="248"/>
      <c r="H15" s="248"/>
      <c r="I15" s="248"/>
      <c r="J15" s="248"/>
      <c r="K15" s="248"/>
      <c r="L15" s="248"/>
      <c r="M15" s="248"/>
      <c r="N15" s="247"/>
      <c r="O15" s="247"/>
    </row>
    <row r="16" s="47" customFormat="1" ht="21" customHeight="1" spans="1:15">
      <c r="A16" s="278" t="s">
        <v>113</v>
      </c>
      <c r="B16" s="278" t="s">
        <v>114</v>
      </c>
      <c r="C16" s="247">
        <v>39266.16</v>
      </c>
      <c r="D16" s="248">
        <v>39266.16</v>
      </c>
      <c r="E16" s="248">
        <v>39266.16</v>
      </c>
      <c r="F16" s="248"/>
      <c r="G16" s="248"/>
      <c r="H16" s="248"/>
      <c r="I16" s="248"/>
      <c r="J16" s="248"/>
      <c r="K16" s="248"/>
      <c r="L16" s="248"/>
      <c r="M16" s="248"/>
      <c r="N16" s="247"/>
      <c r="O16" s="247"/>
    </row>
    <row r="17" s="47" customFormat="1" ht="21" customHeight="1" spans="1:15">
      <c r="A17" s="278" t="s">
        <v>115</v>
      </c>
      <c r="B17" s="278" t="s">
        <v>116</v>
      </c>
      <c r="C17" s="247">
        <v>24852</v>
      </c>
      <c r="D17" s="248">
        <v>24852</v>
      </c>
      <c r="E17" s="248">
        <v>24852</v>
      </c>
      <c r="F17" s="248"/>
      <c r="G17" s="248"/>
      <c r="H17" s="248"/>
      <c r="I17" s="248"/>
      <c r="J17" s="248"/>
      <c r="K17" s="248"/>
      <c r="L17" s="248"/>
      <c r="M17" s="248"/>
      <c r="N17" s="247"/>
      <c r="O17" s="247"/>
    </row>
    <row r="18" s="47" customFormat="1" ht="21" customHeight="1" spans="1:15">
      <c r="A18" s="278" t="s">
        <v>117</v>
      </c>
      <c r="B18" s="278" t="s">
        <v>118</v>
      </c>
      <c r="C18" s="247">
        <v>4372.94</v>
      </c>
      <c r="D18" s="248">
        <v>4372.94</v>
      </c>
      <c r="E18" s="248">
        <v>4372.94</v>
      </c>
      <c r="F18" s="248"/>
      <c r="G18" s="248"/>
      <c r="H18" s="248"/>
      <c r="I18" s="248"/>
      <c r="J18" s="248"/>
      <c r="K18" s="248"/>
      <c r="L18" s="248"/>
      <c r="M18" s="248"/>
      <c r="N18" s="247"/>
      <c r="O18" s="247"/>
    </row>
    <row r="19" s="47" customFormat="1" ht="21" customHeight="1" spans="1:15">
      <c r="A19" s="276" t="s">
        <v>119</v>
      </c>
      <c r="B19" s="276" t="s">
        <v>120</v>
      </c>
      <c r="C19" s="247">
        <v>88684.8</v>
      </c>
      <c r="D19" s="248">
        <v>88684.8</v>
      </c>
      <c r="E19" s="248">
        <v>88684.8</v>
      </c>
      <c r="F19" s="248"/>
      <c r="G19" s="248"/>
      <c r="H19" s="248"/>
      <c r="I19" s="248"/>
      <c r="J19" s="248"/>
      <c r="K19" s="248"/>
      <c r="L19" s="248"/>
      <c r="M19" s="248"/>
      <c r="N19" s="247"/>
      <c r="O19" s="247"/>
    </row>
    <row r="20" s="47" customFormat="1" ht="21" customHeight="1" spans="1:15">
      <c r="A20" s="277" t="s">
        <v>121</v>
      </c>
      <c r="B20" s="277" t="s">
        <v>122</v>
      </c>
      <c r="C20" s="247">
        <v>88684.8</v>
      </c>
      <c r="D20" s="248">
        <v>88684.8</v>
      </c>
      <c r="E20" s="248">
        <v>88684.8</v>
      </c>
      <c r="F20" s="248"/>
      <c r="G20" s="248"/>
      <c r="H20" s="248"/>
      <c r="I20" s="248"/>
      <c r="J20" s="248"/>
      <c r="K20" s="248"/>
      <c r="L20" s="248"/>
      <c r="M20" s="248"/>
      <c r="N20" s="247"/>
      <c r="O20" s="247"/>
    </row>
    <row r="21" s="47" customFormat="1" ht="21" customHeight="1" spans="1:15">
      <c r="A21" s="278" t="s">
        <v>123</v>
      </c>
      <c r="B21" s="278" t="s">
        <v>124</v>
      </c>
      <c r="C21" s="247">
        <v>88684.8</v>
      </c>
      <c r="D21" s="248">
        <v>88684.8</v>
      </c>
      <c r="E21" s="248">
        <v>88684.8</v>
      </c>
      <c r="F21" s="248"/>
      <c r="G21" s="248"/>
      <c r="H21" s="248"/>
      <c r="I21" s="248"/>
      <c r="J21" s="248"/>
      <c r="K21" s="248"/>
      <c r="L21" s="248"/>
      <c r="M21" s="248"/>
      <c r="N21" s="247"/>
      <c r="O21" s="247"/>
    </row>
    <row r="22" s="47" customFormat="1" ht="21" customHeight="1" spans="1:15">
      <c r="A22" s="279" t="s">
        <v>55</v>
      </c>
      <c r="B22" s="280"/>
      <c r="C22" s="248">
        <v>1313970.38</v>
      </c>
      <c r="D22" s="248">
        <v>1308395.38</v>
      </c>
      <c r="E22" s="248">
        <v>1211115.38</v>
      </c>
      <c r="F22" s="248">
        <v>97280</v>
      </c>
      <c r="G22" s="248"/>
      <c r="H22" s="248"/>
      <c r="I22" s="248"/>
      <c r="J22" s="248">
        <v>5575</v>
      </c>
      <c r="K22" s="248"/>
      <c r="L22" s="248"/>
      <c r="M22" s="248"/>
      <c r="N22" s="248"/>
      <c r="O22" s="248">
        <v>5575</v>
      </c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2"/>
      <c r="B2" s="95"/>
      <c r="C2" s="95"/>
      <c r="D2" s="95" t="s">
        <v>125</v>
      </c>
    </row>
    <row r="3" ht="41.25" customHeight="1" spans="1:1">
      <c r="A3" s="91" t="str">
        <f>"2025"&amp;"年部门财政拨款收支预算总表"</f>
        <v>2025年部门财政拨款收支预算总表</v>
      </c>
    </row>
    <row r="4" ht="17.25" customHeight="1" spans="1:4">
      <c r="A4" s="6" t="str">
        <f>"单位名称："&amp;"昆明市晋宁区夕阳乡中心幼儿园"</f>
        <v>单位名称：昆明市晋宁区夕阳乡中心幼儿园</v>
      </c>
      <c r="B4" s="7"/>
      <c r="D4" s="95" t="s">
        <v>1</v>
      </c>
    </row>
    <row r="5" ht="17.25" customHeight="1" spans="1:4">
      <c r="A5" s="262" t="s">
        <v>2</v>
      </c>
      <c r="B5" s="263"/>
      <c r="C5" s="262" t="s">
        <v>3</v>
      </c>
      <c r="D5" s="263"/>
    </row>
    <row r="6" ht="18.75" customHeight="1" spans="1:4">
      <c r="A6" s="262" t="s">
        <v>4</v>
      </c>
      <c r="B6" s="262" t="s">
        <v>5</v>
      </c>
      <c r="C6" s="262" t="s">
        <v>6</v>
      </c>
      <c r="D6" s="262" t="s">
        <v>5</v>
      </c>
    </row>
    <row r="7" ht="16.5" customHeight="1" spans="1:4">
      <c r="A7" s="264" t="s">
        <v>126</v>
      </c>
      <c r="B7" s="73">
        <v>1308395.38</v>
      </c>
      <c r="C7" s="264" t="s">
        <v>127</v>
      </c>
      <c r="D7" s="73">
        <v>1308395.38</v>
      </c>
    </row>
    <row r="8" ht="16.5" customHeight="1" spans="1:4">
      <c r="A8" s="264" t="s">
        <v>128</v>
      </c>
      <c r="B8" s="73">
        <v>1308395.38</v>
      </c>
      <c r="C8" s="264" t="s">
        <v>129</v>
      </c>
      <c r="D8" s="73"/>
    </row>
    <row r="9" ht="16.5" customHeight="1" spans="1:4">
      <c r="A9" s="264" t="s">
        <v>130</v>
      </c>
      <c r="B9" s="73"/>
      <c r="C9" s="264" t="s">
        <v>131</v>
      </c>
      <c r="D9" s="73"/>
    </row>
    <row r="10" ht="16.5" customHeight="1" spans="1:4">
      <c r="A10" s="264" t="s">
        <v>132</v>
      </c>
      <c r="B10" s="73"/>
      <c r="C10" s="264" t="s">
        <v>133</v>
      </c>
      <c r="D10" s="73"/>
    </row>
    <row r="11" ht="16.5" customHeight="1" spans="1:4">
      <c r="A11" s="264" t="s">
        <v>134</v>
      </c>
      <c r="B11" s="73"/>
      <c r="C11" s="264" t="s">
        <v>135</v>
      </c>
      <c r="D11" s="73"/>
    </row>
    <row r="12" ht="16.5" customHeight="1" spans="1:4">
      <c r="A12" s="264" t="s">
        <v>128</v>
      </c>
      <c r="B12" s="73"/>
      <c r="C12" s="264" t="s">
        <v>136</v>
      </c>
      <c r="D12" s="73">
        <v>1056333.08</v>
      </c>
    </row>
    <row r="13" ht="16.5" customHeight="1" spans="1:4">
      <c r="A13" s="231" t="s">
        <v>130</v>
      </c>
      <c r="B13" s="73"/>
      <c r="C13" s="116" t="s">
        <v>137</v>
      </c>
      <c r="D13" s="73"/>
    </row>
    <row r="14" ht="16.5" customHeight="1" spans="1:4">
      <c r="A14" s="231" t="s">
        <v>132</v>
      </c>
      <c r="B14" s="73"/>
      <c r="C14" s="116" t="s">
        <v>138</v>
      </c>
      <c r="D14" s="73"/>
    </row>
    <row r="15" ht="16.5" customHeight="1" spans="1:4">
      <c r="A15" s="265"/>
      <c r="B15" s="73"/>
      <c r="C15" s="116" t="s">
        <v>139</v>
      </c>
      <c r="D15" s="73">
        <v>94886.4</v>
      </c>
    </row>
    <row r="16" ht="16.5" customHeight="1" spans="1:4">
      <c r="A16" s="265"/>
      <c r="B16" s="73"/>
      <c r="C16" s="116" t="s">
        <v>140</v>
      </c>
      <c r="D16" s="73">
        <v>68491.1</v>
      </c>
    </row>
    <row r="17" ht="16.5" customHeight="1" spans="1:4">
      <c r="A17" s="265"/>
      <c r="B17" s="73"/>
      <c r="C17" s="116" t="s">
        <v>141</v>
      </c>
      <c r="D17" s="73"/>
    </row>
    <row r="18" ht="16.5" customHeight="1" spans="1:4">
      <c r="A18" s="265"/>
      <c r="B18" s="73"/>
      <c r="C18" s="116" t="s">
        <v>142</v>
      </c>
      <c r="D18" s="73"/>
    </row>
    <row r="19" ht="16.5" customHeight="1" spans="1:4">
      <c r="A19" s="265"/>
      <c r="B19" s="73"/>
      <c r="C19" s="116" t="s">
        <v>143</v>
      </c>
      <c r="D19" s="73"/>
    </row>
    <row r="20" ht="16.5" customHeight="1" spans="1:4">
      <c r="A20" s="265"/>
      <c r="B20" s="73"/>
      <c r="C20" s="116" t="s">
        <v>144</v>
      </c>
      <c r="D20" s="73"/>
    </row>
    <row r="21" ht="16.5" customHeight="1" spans="1:4">
      <c r="A21" s="265"/>
      <c r="B21" s="73"/>
      <c r="C21" s="116" t="s">
        <v>145</v>
      </c>
      <c r="D21" s="73"/>
    </row>
    <row r="22" ht="16.5" customHeight="1" spans="1:4">
      <c r="A22" s="265"/>
      <c r="B22" s="73"/>
      <c r="C22" s="116" t="s">
        <v>146</v>
      </c>
      <c r="D22" s="73"/>
    </row>
    <row r="23" ht="16.5" customHeight="1" spans="1:4">
      <c r="A23" s="265"/>
      <c r="B23" s="73"/>
      <c r="C23" s="116" t="s">
        <v>147</v>
      </c>
      <c r="D23" s="73"/>
    </row>
    <row r="24" ht="16.5" customHeight="1" spans="1:4">
      <c r="A24" s="265"/>
      <c r="B24" s="73"/>
      <c r="C24" s="116" t="s">
        <v>148</v>
      </c>
      <c r="D24" s="73"/>
    </row>
    <row r="25" ht="16.5" customHeight="1" spans="1:4">
      <c r="A25" s="265"/>
      <c r="B25" s="73"/>
      <c r="C25" s="116" t="s">
        <v>149</v>
      </c>
      <c r="D25" s="73"/>
    </row>
    <row r="26" ht="16.5" customHeight="1" spans="1:4">
      <c r="A26" s="265"/>
      <c r="B26" s="73"/>
      <c r="C26" s="116" t="s">
        <v>150</v>
      </c>
      <c r="D26" s="73">
        <v>88684.8</v>
      </c>
    </row>
    <row r="27" ht="16.5" customHeight="1" spans="1:4">
      <c r="A27" s="265"/>
      <c r="B27" s="73"/>
      <c r="C27" s="116" t="s">
        <v>151</v>
      </c>
      <c r="D27" s="73"/>
    </row>
    <row r="28" ht="16.5" customHeight="1" spans="1:4">
      <c r="A28" s="265"/>
      <c r="B28" s="73"/>
      <c r="C28" s="116" t="s">
        <v>152</v>
      </c>
      <c r="D28" s="73"/>
    </row>
    <row r="29" ht="16.5" customHeight="1" spans="1:4">
      <c r="A29" s="265"/>
      <c r="B29" s="73"/>
      <c r="C29" s="116" t="s">
        <v>153</v>
      </c>
      <c r="D29" s="73"/>
    </row>
    <row r="30" ht="16.5" customHeight="1" spans="1:4">
      <c r="A30" s="265"/>
      <c r="B30" s="73"/>
      <c r="C30" s="116" t="s">
        <v>154</v>
      </c>
      <c r="D30" s="73"/>
    </row>
    <row r="31" ht="16.5" customHeight="1" spans="1:4">
      <c r="A31" s="265"/>
      <c r="B31" s="73"/>
      <c r="C31" s="116" t="s">
        <v>155</v>
      </c>
      <c r="D31" s="73"/>
    </row>
    <row r="32" ht="16.5" customHeight="1" spans="1:4">
      <c r="A32" s="265"/>
      <c r="B32" s="73"/>
      <c r="C32" s="231" t="s">
        <v>156</v>
      </c>
      <c r="D32" s="73"/>
    </row>
    <row r="33" ht="16.5" customHeight="1" spans="1:4">
      <c r="A33" s="265"/>
      <c r="B33" s="73"/>
      <c r="C33" s="231" t="s">
        <v>157</v>
      </c>
      <c r="D33" s="73"/>
    </row>
    <row r="34" ht="16.5" customHeight="1" spans="1:4">
      <c r="A34" s="265"/>
      <c r="B34" s="73"/>
      <c r="C34" s="78" t="s">
        <v>158</v>
      </c>
      <c r="D34" s="73"/>
    </row>
    <row r="35" ht="15" customHeight="1" spans="1:4">
      <c r="A35" s="266" t="s">
        <v>50</v>
      </c>
      <c r="B35" s="267">
        <v>1308395.38</v>
      </c>
      <c r="C35" s="266" t="s">
        <v>51</v>
      </c>
      <c r="D35" s="267">
        <v>1308395.38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9"/>
      <c r="F2" s="249"/>
      <c r="G2" s="250" t="s">
        <v>159</v>
      </c>
    </row>
    <row r="3" ht="41.25" customHeight="1" spans="1:7">
      <c r="A3" s="251" t="str">
        <f>"2025"&amp;"年一般公共预算支出预算表（按功能科目分类）"</f>
        <v>2025年一般公共预算支出预算表（按功能科目分类）</v>
      </c>
      <c r="B3" s="251"/>
      <c r="C3" s="251"/>
      <c r="D3" s="251"/>
      <c r="E3" s="251"/>
      <c r="F3" s="251"/>
      <c r="G3" s="251"/>
    </row>
    <row r="4" ht="18" customHeight="1" spans="1:7">
      <c r="A4" s="6" t="str">
        <f>"单位名称："&amp;"昆明市晋宁区夕阳乡中心幼儿园"</f>
        <v>单位名称：昆明市晋宁区夕阳乡中心幼儿园</v>
      </c>
      <c r="B4" s="7"/>
      <c r="F4" s="252"/>
      <c r="G4" s="250" t="s">
        <v>1</v>
      </c>
    </row>
    <row r="5" ht="20.25" customHeight="1" spans="1:7">
      <c r="A5" s="253" t="s">
        <v>160</v>
      </c>
      <c r="B5" s="254"/>
      <c r="C5" s="236" t="s">
        <v>55</v>
      </c>
      <c r="D5" s="234" t="s">
        <v>75</v>
      </c>
      <c r="E5" s="235"/>
      <c r="F5" s="241"/>
      <c r="G5" s="255" t="s">
        <v>76</v>
      </c>
    </row>
    <row r="6" ht="20.25" customHeight="1" spans="1:7">
      <c r="A6" s="256" t="s">
        <v>72</v>
      </c>
      <c r="B6" s="256" t="s">
        <v>73</v>
      </c>
      <c r="C6" s="147"/>
      <c r="D6" s="257" t="s">
        <v>57</v>
      </c>
      <c r="E6" s="257" t="s">
        <v>161</v>
      </c>
      <c r="F6" s="257" t="s">
        <v>162</v>
      </c>
      <c r="G6" s="258"/>
    </row>
    <row r="7" ht="15" customHeight="1" spans="1:7">
      <c r="A7" s="259" t="s">
        <v>82</v>
      </c>
      <c r="B7" s="259" t="s">
        <v>83</v>
      </c>
      <c r="C7" s="259" t="s">
        <v>84</v>
      </c>
      <c r="D7" s="259" t="s">
        <v>85</v>
      </c>
      <c r="E7" s="259" t="s">
        <v>86</v>
      </c>
      <c r="F7" s="259" t="s">
        <v>87</v>
      </c>
      <c r="G7" s="259" t="s">
        <v>88</v>
      </c>
    </row>
    <row r="8" s="47" customFormat="1" ht="18" customHeight="1" spans="1:7">
      <c r="A8" s="78" t="s">
        <v>97</v>
      </c>
      <c r="B8" s="78" t="s">
        <v>98</v>
      </c>
      <c r="C8" s="81">
        <v>1056333.08</v>
      </c>
      <c r="D8" s="80">
        <v>959053.08</v>
      </c>
      <c r="E8" s="80">
        <v>907512.28</v>
      </c>
      <c r="F8" s="80">
        <v>51540.8</v>
      </c>
      <c r="G8" s="80">
        <v>97280</v>
      </c>
    </row>
    <row r="9" s="47" customFormat="1" ht="18" customHeight="1" spans="1:7">
      <c r="A9" s="260" t="s">
        <v>99</v>
      </c>
      <c r="B9" s="260" t="s">
        <v>100</v>
      </c>
      <c r="C9" s="81">
        <v>1056333.08</v>
      </c>
      <c r="D9" s="80">
        <v>959053.08</v>
      </c>
      <c r="E9" s="80">
        <v>907512.28</v>
      </c>
      <c r="F9" s="80">
        <v>51540.8</v>
      </c>
      <c r="G9" s="80">
        <v>97280</v>
      </c>
    </row>
    <row r="10" s="47" customFormat="1" ht="18" customHeight="1" spans="1:7">
      <c r="A10" s="261" t="s">
        <v>101</v>
      </c>
      <c r="B10" s="261" t="s">
        <v>102</v>
      </c>
      <c r="C10" s="81">
        <v>1056333.08</v>
      </c>
      <c r="D10" s="80">
        <v>959053.08</v>
      </c>
      <c r="E10" s="80">
        <v>907512.28</v>
      </c>
      <c r="F10" s="80">
        <v>51540.8</v>
      </c>
      <c r="G10" s="80">
        <v>97280</v>
      </c>
    </row>
    <row r="11" s="47" customFormat="1" ht="18" customHeight="1" spans="1:7">
      <c r="A11" s="78" t="s">
        <v>103</v>
      </c>
      <c r="B11" s="78" t="s">
        <v>104</v>
      </c>
      <c r="C11" s="81">
        <v>94886.4</v>
      </c>
      <c r="D11" s="80">
        <v>94886.4</v>
      </c>
      <c r="E11" s="80">
        <v>94886.4</v>
      </c>
      <c r="F11" s="80"/>
      <c r="G11" s="80"/>
    </row>
    <row r="12" s="47" customFormat="1" ht="18" customHeight="1" spans="1:7">
      <c r="A12" s="260" t="s">
        <v>105</v>
      </c>
      <c r="B12" s="260" t="s">
        <v>106</v>
      </c>
      <c r="C12" s="81">
        <v>94886.4</v>
      </c>
      <c r="D12" s="80">
        <v>94886.4</v>
      </c>
      <c r="E12" s="80">
        <v>94886.4</v>
      </c>
      <c r="F12" s="80"/>
      <c r="G12" s="80"/>
    </row>
    <row r="13" s="47" customFormat="1" ht="18" customHeight="1" spans="1:7">
      <c r="A13" s="261" t="s">
        <v>107</v>
      </c>
      <c r="B13" s="261" t="s">
        <v>108</v>
      </c>
      <c r="C13" s="81">
        <v>94886.4</v>
      </c>
      <c r="D13" s="80">
        <v>94886.4</v>
      </c>
      <c r="E13" s="80">
        <v>94886.4</v>
      </c>
      <c r="F13" s="80"/>
      <c r="G13" s="80"/>
    </row>
    <row r="14" s="47" customFormat="1" ht="18" customHeight="1" spans="1:7">
      <c r="A14" s="78" t="s">
        <v>109</v>
      </c>
      <c r="B14" s="78" t="s">
        <v>110</v>
      </c>
      <c r="C14" s="81">
        <v>68491.1</v>
      </c>
      <c r="D14" s="80">
        <v>68491.1</v>
      </c>
      <c r="E14" s="80">
        <v>68491.1</v>
      </c>
      <c r="F14" s="80"/>
      <c r="G14" s="80"/>
    </row>
    <row r="15" s="47" customFormat="1" ht="18" customHeight="1" spans="1:7">
      <c r="A15" s="260" t="s">
        <v>111</v>
      </c>
      <c r="B15" s="260" t="s">
        <v>112</v>
      </c>
      <c r="C15" s="81">
        <v>68491.1</v>
      </c>
      <c r="D15" s="80">
        <v>68491.1</v>
      </c>
      <c r="E15" s="80">
        <v>68491.1</v>
      </c>
      <c r="F15" s="80"/>
      <c r="G15" s="80"/>
    </row>
    <row r="16" s="47" customFormat="1" ht="18" customHeight="1" spans="1:7">
      <c r="A16" s="261" t="s">
        <v>113</v>
      </c>
      <c r="B16" s="261" t="s">
        <v>114</v>
      </c>
      <c r="C16" s="81">
        <v>39266.16</v>
      </c>
      <c r="D16" s="80">
        <v>39266.16</v>
      </c>
      <c r="E16" s="80">
        <v>39266.16</v>
      </c>
      <c r="F16" s="80"/>
      <c r="G16" s="80"/>
    </row>
    <row r="17" s="47" customFormat="1" ht="18" customHeight="1" spans="1:7">
      <c r="A17" s="261" t="s">
        <v>115</v>
      </c>
      <c r="B17" s="261" t="s">
        <v>116</v>
      </c>
      <c r="C17" s="81">
        <v>24852</v>
      </c>
      <c r="D17" s="80">
        <v>24852</v>
      </c>
      <c r="E17" s="80">
        <v>24852</v>
      </c>
      <c r="F17" s="80"/>
      <c r="G17" s="80"/>
    </row>
    <row r="18" s="47" customFormat="1" ht="18" customHeight="1" spans="1:7">
      <c r="A18" s="261" t="s">
        <v>117</v>
      </c>
      <c r="B18" s="261" t="s">
        <v>118</v>
      </c>
      <c r="C18" s="81">
        <v>4372.94</v>
      </c>
      <c r="D18" s="80">
        <v>4372.94</v>
      </c>
      <c r="E18" s="80">
        <v>4372.94</v>
      </c>
      <c r="F18" s="80"/>
      <c r="G18" s="80"/>
    </row>
    <row r="19" s="47" customFormat="1" ht="18" customHeight="1" spans="1:7">
      <c r="A19" s="78" t="s">
        <v>119</v>
      </c>
      <c r="B19" s="78" t="s">
        <v>120</v>
      </c>
      <c r="C19" s="81">
        <v>88684.8</v>
      </c>
      <c r="D19" s="80">
        <v>88684.8</v>
      </c>
      <c r="E19" s="80">
        <v>88684.8</v>
      </c>
      <c r="F19" s="80"/>
      <c r="G19" s="80"/>
    </row>
    <row r="20" s="47" customFormat="1" ht="18" customHeight="1" spans="1:7">
      <c r="A20" s="260" t="s">
        <v>121</v>
      </c>
      <c r="B20" s="260" t="s">
        <v>122</v>
      </c>
      <c r="C20" s="81">
        <v>88684.8</v>
      </c>
      <c r="D20" s="80">
        <v>88684.8</v>
      </c>
      <c r="E20" s="80">
        <v>88684.8</v>
      </c>
      <c r="F20" s="80"/>
      <c r="G20" s="80"/>
    </row>
    <row r="21" s="47" customFormat="1" ht="18" customHeight="1" spans="1:7">
      <c r="A21" s="261" t="s">
        <v>123</v>
      </c>
      <c r="B21" s="261" t="s">
        <v>124</v>
      </c>
      <c r="C21" s="81">
        <v>88684.8</v>
      </c>
      <c r="D21" s="80">
        <v>88684.8</v>
      </c>
      <c r="E21" s="80">
        <v>88684.8</v>
      </c>
      <c r="F21" s="80"/>
      <c r="G21" s="80"/>
    </row>
    <row r="22" s="47" customFormat="1" ht="18" customHeight="1" spans="1:7">
      <c r="A22" s="68" t="s">
        <v>163</v>
      </c>
      <c r="B22" s="68" t="s">
        <v>163</v>
      </c>
      <c r="C22" s="81">
        <v>1308395.38</v>
      </c>
      <c r="D22" s="80">
        <v>1211115.38</v>
      </c>
      <c r="E22" s="81">
        <v>1159574.58</v>
      </c>
      <c r="F22" s="81">
        <v>51540.8</v>
      </c>
      <c r="G22" s="81">
        <v>97280</v>
      </c>
    </row>
  </sheetData>
  <mergeCells count="7">
    <mergeCell ref="A3:G3"/>
    <mergeCell ref="A4:B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93"/>
      <c r="B2" s="93"/>
      <c r="C2" s="93"/>
      <c r="D2" s="93"/>
      <c r="E2" s="92"/>
      <c r="F2" s="243" t="s">
        <v>164</v>
      </c>
    </row>
    <row r="3" ht="41.25" customHeight="1" spans="1:6">
      <c r="A3" s="244" t="str">
        <f>"2025"&amp;"年一般公共预算“三公”经费支出预算表"</f>
        <v>2025年一般公共预算“三公”经费支出预算表</v>
      </c>
      <c r="B3" s="93"/>
      <c r="C3" s="93"/>
      <c r="D3" s="93"/>
      <c r="E3" s="92"/>
      <c r="F3" s="93"/>
    </row>
    <row r="4" customHeight="1" spans="1:6">
      <c r="A4" s="6" t="str">
        <f>"单位名称："&amp;"昆明市晋宁区夕阳乡中心幼儿园"</f>
        <v>单位名称：昆明市晋宁区夕阳乡中心幼儿园</v>
      </c>
      <c r="B4" s="7"/>
      <c r="D4" s="93"/>
      <c r="E4" s="92"/>
      <c r="F4" s="111" t="s">
        <v>1</v>
      </c>
    </row>
    <row r="5" ht="27" customHeight="1" spans="1:6">
      <c r="A5" s="96" t="s">
        <v>165</v>
      </c>
      <c r="B5" s="96" t="s">
        <v>166</v>
      </c>
      <c r="C5" s="96" t="s">
        <v>167</v>
      </c>
      <c r="D5" s="96"/>
      <c r="E5" s="86"/>
      <c r="F5" s="96" t="s">
        <v>168</v>
      </c>
    </row>
    <row r="6" ht="28.5" customHeight="1" spans="1:6">
      <c r="A6" s="245"/>
      <c r="B6" s="98"/>
      <c r="C6" s="86" t="s">
        <v>57</v>
      </c>
      <c r="D6" s="86" t="s">
        <v>169</v>
      </c>
      <c r="E6" s="86" t="s">
        <v>170</v>
      </c>
      <c r="F6" s="97"/>
    </row>
    <row r="7" ht="17.25" customHeight="1" spans="1:6">
      <c r="A7" s="103" t="s">
        <v>82</v>
      </c>
      <c r="B7" s="103" t="s">
        <v>83</v>
      </c>
      <c r="C7" s="103" t="s">
        <v>84</v>
      </c>
      <c r="D7" s="103" t="s">
        <v>85</v>
      </c>
      <c r="E7" s="103" t="s">
        <v>86</v>
      </c>
      <c r="F7" s="103" t="s">
        <v>87</v>
      </c>
    </row>
    <row r="8" s="47" customFormat="1" ht="17.25" customHeight="1" spans="1:6">
      <c r="A8" s="246">
        <v>5000</v>
      </c>
      <c r="B8" s="247"/>
      <c r="C8" s="248"/>
      <c r="D8" s="248"/>
      <c r="E8" s="248"/>
      <c r="F8" s="248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9"/>
      <c r="C2" s="220"/>
      <c r="E2" s="221"/>
      <c r="F2" s="221"/>
      <c r="G2" s="221"/>
      <c r="H2" s="221"/>
      <c r="I2" s="132"/>
      <c r="J2" s="132"/>
      <c r="K2" s="132"/>
      <c r="L2" s="132"/>
      <c r="M2" s="132"/>
      <c r="N2" s="132"/>
      <c r="R2" s="132"/>
      <c r="V2" s="220"/>
      <c r="X2" s="189" t="s">
        <v>171</v>
      </c>
    </row>
    <row r="3" ht="45.75" customHeight="1" spans="1:24">
      <c r="A3" s="134" t="str">
        <f>"2025"&amp;"年部门基本支出预算表"</f>
        <v>2025年部门基本支出预算表</v>
      </c>
      <c r="B3" s="170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70"/>
      <c r="P3" s="170"/>
      <c r="Q3" s="170"/>
      <c r="R3" s="134"/>
      <c r="S3" s="134"/>
      <c r="T3" s="134"/>
      <c r="U3" s="134"/>
      <c r="V3" s="134"/>
      <c r="W3" s="134"/>
      <c r="X3" s="134"/>
    </row>
    <row r="4" ht="18.75" customHeight="1" spans="1:24">
      <c r="A4" s="222" t="s">
        <v>172</v>
      </c>
      <c r="B4" s="223"/>
      <c r="C4" s="224"/>
      <c r="D4" s="224"/>
      <c r="E4" s="224"/>
      <c r="F4" s="224"/>
      <c r="G4" s="224"/>
      <c r="H4" s="224"/>
      <c r="I4" s="172"/>
      <c r="J4" s="172"/>
      <c r="K4" s="172"/>
      <c r="L4" s="172"/>
      <c r="M4" s="172"/>
      <c r="N4" s="172"/>
      <c r="O4" s="173"/>
      <c r="P4" s="173"/>
      <c r="Q4" s="173"/>
      <c r="R4" s="172"/>
      <c r="V4" s="220"/>
      <c r="X4" s="189" t="s">
        <v>1</v>
      </c>
    </row>
    <row r="5" ht="18" customHeight="1" spans="1:24">
      <c r="A5" s="225" t="s">
        <v>173</v>
      </c>
      <c r="B5" s="225" t="s">
        <v>174</v>
      </c>
      <c r="C5" s="225" t="s">
        <v>175</v>
      </c>
      <c r="D5" s="225" t="s">
        <v>176</v>
      </c>
      <c r="E5" s="225" t="s">
        <v>177</v>
      </c>
      <c r="F5" s="225" t="s">
        <v>178</v>
      </c>
      <c r="G5" s="225" t="s">
        <v>179</v>
      </c>
      <c r="H5" s="225" t="s">
        <v>180</v>
      </c>
      <c r="I5" s="234" t="s">
        <v>181</v>
      </c>
      <c r="J5" s="166" t="s">
        <v>181</v>
      </c>
      <c r="K5" s="166"/>
      <c r="L5" s="166"/>
      <c r="M5" s="166"/>
      <c r="N5" s="166"/>
      <c r="O5" s="235"/>
      <c r="P5" s="235"/>
      <c r="Q5" s="235"/>
      <c r="R5" s="158" t="s">
        <v>61</v>
      </c>
      <c r="S5" s="166" t="s">
        <v>62</v>
      </c>
      <c r="T5" s="166"/>
      <c r="U5" s="166"/>
      <c r="V5" s="166"/>
      <c r="W5" s="166"/>
      <c r="X5" s="167"/>
    </row>
    <row r="6" ht="18" customHeight="1" spans="1:24">
      <c r="A6" s="226"/>
      <c r="B6" s="227"/>
      <c r="C6" s="228"/>
      <c r="D6" s="226"/>
      <c r="E6" s="226"/>
      <c r="F6" s="226"/>
      <c r="G6" s="226"/>
      <c r="H6" s="226"/>
      <c r="I6" s="236" t="s">
        <v>182</v>
      </c>
      <c r="J6" s="234" t="s">
        <v>58</v>
      </c>
      <c r="K6" s="166"/>
      <c r="L6" s="166"/>
      <c r="M6" s="166"/>
      <c r="N6" s="167"/>
      <c r="O6" s="237" t="s">
        <v>183</v>
      </c>
      <c r="P6" s="235"/>
      <c r="Q6" s="241"/>
      <c r="R6" s="225" t="s">
        <v>61</v>
      </c>
      <c r="S6" s="234" t="s">
        <v>62</v>
      </c>
      <c r="T6" s="158" t="s">
        <v>64</v>
      </c>
      <c r="U6" s="166" t="s">
        <v>62</v>
      </c>
      <c r="V6" s="158" t="s">
        <v>66</v>
      </c>
      <c r="W6" s="158" t="s">
        <v>67</v>
      </c>
      <c r="X6" s="242" t="s">
        <v>68</v>
      </c>
    </row>
    <row r="7" ht="19.5" customHeight="1" spans="1:24">
      <c r="A7" s="227"/>
      <c r="B7" s="227"/>
      <c r="C7" s="227"/>
      <c r="D7" s="227"/>
      <c r="E7" s="227"/>
      <c r="F7" s="227"/>
      <c r="G7" s="227"/>
      <c r="H7" s="227"/>
      <c r="I7" s="227"/>
      <c r="J7" s="238" t="s">
        <v>184</v>
      </c>
      <c r="K7" s="225" t="s">
        <v>185</v>
      </c>
      <c r="L7" s="225" t="s">
        <v>186</v>
      </c>
      <c r="M7" s="225" t="s">
        <v>187</v>
      </c>
      <c r="N7" s="225" t="s">
        <v>188</v>
      </c>
      <c r="O7" s="225" t="s">
        <v>58</v>
      </c>
      <c r="P7" s="225" t="s">
        <v>59</v>
      </c>
      <c r="Q7" s="225" t="s">
        <v>60</v>
      </c>
      <c r="R7" s="227"/>
      <c r="S7" s="225" t="s">
        <v>57</v>
      </c>
      <c r="T7" s="225" t="s">
        <v>64</v>
      </c>
      <c r="U7" s="225" t="s">
        <v>189</v>
      </c>
      <c r="V7" s="225" t="s">
        <v>66</v>
      </c>
      <c r="W7" s="225" t="s">
        <v>67</v>
      </c>
      <c r="X7" s="225" t="s">
        <v>68</v>
      </c>
    </row>
    <row r="8" ht="37.5" customHeight="1" spans="1:24">
      <c r="A8" s="229"/>
      <c r="B8" s="147"/>
      <c r="C8" s="229"/>
      <c r="D8" s="229"/>
      <c r="E8" s="229"/>
      <c r="F8" s="229"/>
      <c r="G8" s="229"/>
      <c r="H8" s="229"/>
      <c r="I8" s="229"/>
      <c r="J8" s="239" t="s">
        <v>57</v>
      </c>
      <c r="K8" s="240" t="s">
        <v>190</v>
      </c>
      <c r="L8" s="240" t="s">
        <v>186</v>
      </c>
      <c r="M8" s="240" t="s">
        <v>187</v>
      </c>
      <c r="N8" s="240" t="s">
        <v>188</v>
      </c>
      <c r="O8" s="240" t="s">
        <v>186</v>
      </c>
      <c r="P8" s="240" t="s">
        <v>187</v>
      </c>
      <c r="Q8" s="240" t="s">
        <v>188</v>
      </c>
      <c r="R8" s="240" t="s">
        <v>61</v>
      </c>
      <c r="S8" s="240" t="s">
        <v>57</v>
      </c>
      <c r="T8" s="240" t="s">
        <v>64</v>
      </c>
      <c r="U8" s="240" t="s">
        <v>189</v>
      </c>
      <c r="V8" s="240" t="s">
        <v>66</v>
      </c>
      <c r="W8" s="240" t="s">
        <v>67</v>
      </c>
      <c r="X8" s="240" t="s">
        <v>68</v>
      </c>
    </row>
    <row r="9" customHeight="1" spans="1:24">
      <c r="A9" s="230">
        <v>1</v>
      </c>
      <c r="B9" s="230">
        <v>2</v>
      </c>
      <c r="C9" s="230">
        <v>3</v>
      </c>
      <c r="D9" s="230">
        <v>4</v>
      </c>
      <c r="E9" s="230">
        <v>5</v>
      </c>
      <c r="F9" s="230">
        <v>6</v>
      </c>
      <c r="G9" s="230">
        <v>7</v>
      </c>
      <c r="H9" s="230">
        <v>8</v>
      </c>
      <c r="I9" s="230">
        <v>9</v>
      </c>
      <c r="J9" s="230">
        <v>10</v>
      </c>
      <c r="K9" s="230">
        <v>11</v>
      </c>
      <c r="L9" s="230">
        <v>12</v>
      </c>
      <c r="M9" s="230">
        <v>13</v>
      </c>
      <c r="N9" s="230">
        <v>14</v>
      </c>
      <c r="O9" s="230">
        <v>15</v>
      </c>
      <c r="P9" s="230">
        <v>16</v>
      </c>
      <c r="Q9" s="230">
        <v>17</v>
      </c>
      <c r="R9" s="230">
        <v>18</v>
      </c>
      <c r="S9" s="230">
        <v>19</v>
      </c>
      <c r="T9" s="230">
        <v>20</v>
      </c>
      <c r="U9" s="230">
        <v>21</v>
      </c>
      <c r="V9" s="230">
        <v>22</v>
      </c>
      <c r="W9" s="230">
        <v>23</v>
      </c>
      <c r="X9" s="230">
        <v>24</v>
      </c>
    </row>
    <row r="10" s="47" customFormat="1" ht="20.25" customHeight="1" spans="1:24">
      <c r="A10" s="231" t="s">
        <v>191</v>
      </c>
      <c r="B10" s="231" t="s">
        <v>70</v>
      </c>
      <c r="C10" s="231" t="s">
        <v>192</v>
      </c>
      <c r="D10" s="231" t="s">
        <v>193</v>
      </c>
      <c r="E10" s="231" t="s">
        <v>101</v>
      </c>
      <c r="F10" s="231" t="s">
        <v>102</v>
      </c>
      <c r="G10" s="231" t="s">
        <v>194</v>
      </c>
      <c r="H10" s="231" t="s">
        <v>195</v>
      </c>
      <c r="I10" s="70">
        <v>182316</v>
      </c>
      <c r="J10" s="70">
        <v>182316</v>
      </c>
      <c r="K10" s="70"/>
      <c r="L10" s="70"/>
      <c r="M10" s="73">
        <v>182316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="47" customFormat="1" ht="20.25" customHeight="1" spans="1:24">
      <c r="A11" s="231" t="s">
        <v>191</v>
      </c>
      <c r="B11" s="231" t="s">
        <v>70</v>
      </c>
      <c r="C11" s="231" t="s">
        <v>192</v>
      </c>
      <c r="D11" s="231" t="s">
        <v>193</v>
      </c>
      <c r="E11" s="231" t="s">
        <v>101</v>
      </c>
      <c r="F11" s="231" t="s">
        <v>102</v>
      </c>
      <c r="G11" s="231" t="s">
        <v>196</v>
      </c>
      <c r="H11" s="231" t="s">
        <v>197</v>
      </c>
      <c r="I11" s="70">
        <v>62400</v>
      </c>
      <c r="J11" s="70">
        <v>62400</v>
      </c>
      <c r="K11" s="211"/>
      <c r="L11" s="211"/>
      <c r="M11" s="73">
        <v>62400</v>
      </c>
      <c r="N11" s="211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="47" customFormat="1" ht="20.25" customHeight="1" spans="1:24">
      <c r="A12" s="231" t="s">
        <v>191</v>
      </c>
      <c r="B12" s="231" t="s">
        <v>70</v>
      </c>
      <c r="C12" s="231" t="s">
        <v>192</v>
      </c>
      <c r="D12" s="231" t="s">
        <v>193</v>
      </c>
      <c r="E12" s="231" t="s">
        <v>101</v>
      </c>
      <c r="F12" s="231" t="s">
        <v>102</v>
      </c>
      <c r="G12" s="231" t="s">
        <v>196</v>
      </c>
      <c r="H12" s="231" t="s">
        <v>197</v>
      </c>
      <c r="I12" s="70">
        <v>30000</v>
      </c>
      <c r="J12" s="70">
        <v>30000</v>
      </c>
      <c r="K12" s="211"/>
      <c r="L12" s="211"/>
      <c r="M12" s="73">
        <v>30000</v>
      </c>
      <c r="N12" s="211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="47" customFormat="1" ht="20.25" customHeight="1" spans="1:24">
      <c r="A13" s="231" t="s">
        <v>191</v>
      </c>
      <c r="B13" s="231" t="s">
        <v>70</v>
      </c>
      <c r="C13" s="231" t="s">
        <v>192</v>
      </c>
      <c r="D13" s="231" t="s">
        <v>193</v>
      </c>
      <c r="E13" s="231" t="s">
        <v>101</v>
      </c>
      <c r="F13" s="231" t="s">
        <v>102</v>
      </c>
      <c r="G13" s="231" t="s">
        <v>196</v>
      </c>
      <c r="H13" s="231" t="s">
        <v>197</v>
      </c>
      <c r="I13" s="70">
        <v>14520</v>
      </c>
      <c r="J13" s="70">
        <v>14520</v>
      </c>
      <c r="K13" s="211"/>
      <c r="L13" s="211"/>
      <c r="M13" s="73">
        <v>14520</v>
      </c>
      <c r="N13" s="211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="47" customFormat="1" ht="20.25" customHeight="1" spans="1:24">
      <c r="A14" s="231" t="s">
        <v>191</v>
      </c>
      <c r="B14" s="231" t="s">
        <v>70</v>
      </c>
      <c r="C14" s="231" t="s">
        <v>192</v>
      </c>
      <c r="D14" s="231" t="s">
        <v>193</v>
      </c>
      <c r="E14" s="231" t="s">
        <v>101</v>
      </c>
      <c r="F14" s="231" t="s">
        <v>102</v>
      </c>
      <c r="G14" s="231" t="s">
        <v>198</v>
      </c>
      <c r="H14" s="231" t="s">
        <v>199</v>
      </c>
      <c r="I14" s="70">
        <v>15193</v>
      </c>
      <c r="J14" s="70">
        <v>15193</v>
      </c>
      <c r="K14" s="211"/>
      <c r="L14" s="211"/>
      <c r="M14" s="73">
        <v>15193</v>
      </c>
      <c r="N14" s="211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="47" customFormat="1" ht="20.25" customHeight="1" spans="1:24">
      <c r="A15" s="231" t="s">
        <v>191</v>
      </c>
      <c r="B15" s="231" t="s">
        <v>70</v>
      </c>
      <c r="C15" s="231" t="s">
        <v>192</v>
      </c>
      <c r="D15" s="231" t="s">
        <v>193</v>
      </c>
      <c r="E15" s="231" t="s">
        <v>101</v>
      </c>
      <c r="F15" s="231" t="s">
        <v>102</v>
      </c>
      <c r="G15" s="231" t="s">
        <v>200</v>
      </c>
      <c r="H15" s="231" t="s">
        <v>201</v>
      </c>
      <c r="I15" s="70">
        <v>90120</v>
      </c>
      <c r="J15" s="70">
        <v>90120</v>
      </c>
      <c r="K15" s="211"/>
      <c r="L15" s="211"/>
      <c r="M15" s="73">
        <v>90120</v>
      </c>
      <c r="N15" s="211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="47" customFormat="1" ht="20.25" customHeight="1" spans="1:24">
      <c r="A16" s="231" t="s">
        <v>191</v>
      </c>
      <c r="B16" s="231" t="s">
        <v>70</v>
      </c>
      <c r="C16" s="231" t="s">
        <v>192</v>
      </c>
      <c r="D16" s="231" t="s">
        <v>193</v>
      </c>
      <c r="E16" s="231" t="s">
        <v>101</v>
      </c>
      <c r="F16" s="231" t="s">
        <v>102</v>
      </c>
      <c r="G16" s="231" t="s">
        <v>200</v>
      </c>
      <c r="H16" s="231" t="s">
        <v>201</v>
      </c>
      <c r="I16" s="70">
        <v>100344</v>
      </c>
      <c r="J16" s="70">
        <v>100344</v>
      </c>
      <c r="K16" s="211"/>
      <c r="L16" s="211"/>
      <c r="M16" s="73">
        <v>100344</v>
      </c>
      <c r="N16" s="211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="47" customFormat="1" ht="20.25" customHeight="1" spans="1:24">
      <c r="A17" s="231" t="s">
        <v>191</v>
      </c>
      <c r="B17" s="231" t="s">
        <v>70</v>
      </c>
      <c r="C17" s="231" t="s">
        <v>192</v>
      </c>
      <c r="D17" s="231" t="s">
        <v>193</v>
      </c>
      <c r="E17" s="231" t="s">
        <v>101</v>
      </c>
      <c r="F17" s="231" t="s">
        <v>102</v>
      </c>
      <c r="G17" s="231" t="s">
        <v>200</v>
      </c>
      <c r="H17" s="231" t="s">
        <v>201</v>
      </c>
      <c r="I17" s="70">
        <v>47340</v>
      </c>
      <c r="J17" s="70">
        <v>47340</v>
      </c>
      <c r="K17" s="211"/>
      <c r="L17" s="211"/>
      <c r="M17" s="73">
        <v>47340</v>
      </c>
      <c r="N17" s="211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="47" customFormat="1" ht="20.25" customHeight="1" spans="1:24">
      <c r="A18" s="231" t="s">
        <v>191</v>
      </c>
      <c r="B18" s="231" t="s">
        <v>70</v>
      </c>
      <c r="C18" s="231" t="s">
        <v>202</v>
      </c>
      <c r="D18" s="231" t="s">
        <v>203</v>
      </c>
      <c r="E18" s="231" t="s">
        <v>107</v>
      </c>
      <c r="F18" s="231" t="s">
        <v>108</v>
      </c>
      <c r="G18" s="231" t="s">
        <v>204</v>
      </c>
      <c r="H18" s="231" t="s">
        <v>205</v>
      </c>
      <c r="I18" s="70">
        <v>94886.4</v>
      </c>
      <c r="J18" s="70">
        <v>94886.4</v>
      </c>
      <c r="K18" s="211"/>
      <c r="L18" s="211"/>
      <c r="M18" s="73">
        <v>94886.4</v>
      </c>
      <c r="N18" s="211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="47" customFormat="1" ht="20.25" customHeight="1" spans="1:24">
      <c r="A19" s="231" t="s">
        <v>191</v>
      </c>
      <c r="B19" s="231" t="s">
        <v>70</v>
      </c>
      <c r="C19" s="231" t="s">
        <v>202</v>
      </c>
      <c r="D19" s="231" t="s">
        <v>203</v>
      </c>
      <c r="E19" s="231" t="s">
        <v>113</v>
      </c>
      <c r="F19" s="231" t="s">
        <v>114</v>
      </c>
      <c r="G19" s="231" t="s">
        <v>206</v>
      </c>
      <c r="H19" s="231" t="s">
        <v>207</v>
      </c>
      <c r="I19" s="70">
        <v>39266.16</v>
      </c>
      <c r="J19" s="70">
        <v>39266.16</v>
      </c>
      <c r="K19" s="211"/>
      <c r="L19" s="211"/>
      <c r="M19" s="73">
        <v>39266.16</v>
      </c>
      <c r="N19" s="211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="47" customFormat="1" ht="20.25" customHeight="1" spans="1:24">
      <c r="A20" s="231" t="s">
        <v>191</v>
      </c>
      <c r="B20" s="231" t="s">
        <v>70</v>
      </c>
      <c r="C20" s="231" t="s">
        <v>202</v>
      </c>
      <c r="D20" s="231" t="s">
        <v>203</v>
      </c>
      <c r="E20" s="231" t="s">
        <v>115</v>
      </c>
      <c r="F20" s="231" t="s">
        <v>116</v>
      </c>
      <c r="G20" s="231" t="s">
        <v>208</v>
      </c>
      <c r="H20" s="231" t="s">
        <v>209</v>
      </c>
      <c r="I20" s="70">
        <v>24852</v>
      </c>
      <c r="J20" s="70">
        <v>24852</v>
      </c>
      <c r="K20" s="211"/>
      <c r="L20" s="211"/>
      <c r="M20" s="73">
        <v>24852</v>
      </c>
      <c r="N20" s="211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="47" customFormat="1" ht="20.25" customHeight="1" spans="1:24">
      <c r="A21" s="231" t="s">
        <v>191</v>
      </c>
      <c r="B21" s="231" t="s">
        <v>70</v>
      </c>
      <c r="C21" s="231" t="s">
        <v>202</v>
      </c>
      <c r="D21" s="231" t="s">
        <v>203</v>
      </c>
      <c r="E21" s="231" t="s">
        <v>101</v>
      </c>
      <c r="F21" s="231" t="s">
        <v>102</v>
      </c>
      <c r="G21" s="231" t="s">
        <v>210</v>
      </c>
      <c r="H21" s="231" t="s">
        <v>211</v>
      </c>
      <c r="I21" s="70">
        <v>3479.28</v>
      </c>
      <c r="J21" s="70">
        <v>3479.28</v>
      </c>
      <c r="K21" s="211"/>
      <c r="L21" s="211"/>
      <c r="M21" s="73">
        <v>3479.28</v>
      </c>
      <c r="N21" s="211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="47" customFormat="1" ht="20.25" customHeight="1" spans="1:24">
      <c r="A22" s="231" t="s">
        <v>191</v>
      </c>
      <c r="B22" s="231" t="s">
        <v>70</v>
      </c>
      <c r="C22" s="231" t="s">
        <v>202</v>
      </c>
      <c r="D22" s="231" t="s">
        <v>203</v>
      </c>
      <c r="E22" s="231" t="s">
        <v>117</v>
      </c>
      <c r="F22" s="231" t="s">
        <v>118</v>
      </c>
      <c r="G22" s="231" t="s">
        <v>210</v>
      </c>
      <c r="H22" s="231" t="s">
        <v>211</v>
      </c>
      <c r="I22" s="70">
        <v>2583.6</v>
      </c>
      <c r="J22" s="70">
        <v>2583.6</v>
      </c>
      <c r="K22" s="211"/>
      <c r="L22" s="211"/>
      <c r="M22" s="73">
        <v>2583.6</v>
      </c>
      <c r="N22" s="211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="47" customFormat="1" ht="20.25" customHeight="1" spans="1:24">
      <c r="A23" s="231" t="s">
        <v>191</v>
      </c>
      <c r="B23" s="231" t="s">
        <v>70</v>
      </c>
      <c r="C23" s="231" t="s">
        <v>202</v>
      </c>
      <c r="D23" s="231" t="s">
        <v>203</v>
      </c>
      <c r="E23" s="231" t="s">
        <v>117</v>
      </c>
      <c r="F23" s="231" t="s">
        <v>118</v>
      </c>
      <c r="G23" s="231" t="s">
        <v>210</v>
      </c>
      <c r="H23" s="231" t="s">
        <v>211</v>
      </c>
      <c r="I23" s="70">
        <v>1789.34</v>
      </c>
      <c r="J23" s="70">
        <v>1789.34</v>
      </c>
      <c r="K23" s="211"/>
      <c r="L23" s="211"/>
      <c r="M23" s="73">
        <v>1789.34</v>
      </c>
      <c r="N23" s="211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="47" customFormat="1" ht="20.25" customHeight="1" spans="1:24">
      <c r="A24" s="231" t="s">
        <v>191</v>
      </c>
      <c r="B24" s="231" t="s">
        <v>70</v>
      </c>
      <c r="C24" s="231" t="s">
        <v>212</v>
      </c>
      <c r="D24" s="231" t="s">
        <v>168</v>
      </c>
      <c r="E24" s="231" t="s">
        <v>101</v>
      </c>
      <c r="F24" s="231" t="s">
        <v>102</v>
      </c>
      <c r="G24" s="231" t="s">
        <v>213</v>
      </c>
      <c r="H24" s="231" t="s">
        <v>168</v>
      </c>
      <c r="I24" s="70">
        <v>5000</v>
      </c>
      <c r="J24" s="70">
        <v>5000</v>
      </c>
      <c r="K24" s="211"/>
      <c r="L24" s="211"/>
      <c r="M24" s="73">
        <v>5000</v>
      </c>
      <c r="N24" s="211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="47" customFormat="1" ht="20.25" customHeight="1" spans="1:24">
      <c r="A25" s="231" t="s">
        <v>191</v>
      </c>
      <c r="B25" s="231" t="s">
        <v>70</v>
      </c>
      <c r="C25" s="231" t="s">
        <v>214</v>
      </c>
      <c r="D25" s="231" t="s">
        <v>215</v>
      </c>
      <c r="E25" s="231" t="s">
        <v>101</v>
      </c>
      <c r="F25" s="231" t="s">
        <v>102</v>
      </c>
      <c r="G25" s="231" t="s">
        <v>216</v>
      </c>
      <c r="H25" s="231" t="s">
        <v>215</v>
      </c>
      <c r="I25" s="70">
        <v>12340.8</v>
      </c>
      <c r="J25" s="70">
        <v>12340.8</v>
      </c>
      <c r="K25" s="211"/>
      <c r="L25" s="211"/>
      <c r="M25" s="73">
        <v>12340.8</v>
      </c>
      <c r="N25" s="211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="47" customFormat="1" ht="20.25" customHeight="1" spans="1:24">
      <c r="A26" s="231" t="s">
        <v>191</v>
      </c>
      <c r="B26" s="231" t="s">
        <v>70</v>
      </c>
      <c r="C26" s="231" t="s">
        <v>217</v>
      </c>
      <c r="D26" s="231" t="s">
        <v>218</v>
      </c>
      <c r="E26" s="231" t="s">
        <v>101</v>
      </c>
      <c r="F26" s="231" t="s">
        <v>102</v>
      </c>
      <c r="G26" s="231" t="s">
        <v>219</v>
      </c>
      <c r="H26" s="231" t="s">
        <v>220</v>
      </c>
      <c r="I26" s="70">
        <v>19200</v>
      </c>
      <c r="J26" s="70">
        <v>19200</v>
      </c>
      <c r="K26" s="211"/>
      <c r="L26" s="211"/>
      <c r="M26" s="73">
        <v>19200</v>
      </c>
      <c r="N26" s="211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="47" customFormat="1" ht="20.25" customHeight="1" spans="1:24">
      <c r="A27" s="231" t="s">
        <v>191</v>
      </c>
      <c r="B27" s="231" t="s">
        <v>70</v>
      </c>
      <c r="C27" s="231" t="s">
        <v>217</v>
      </c>
      <c r="D27" s="231" t="s">
        <v>218</v>
      </c>
      <c r="E27" s="231" t="s">
        <v>101</v>
      </c>
      <c r="F27" s="231" t="s">
        <v>102</v>
      </c>
      <c r="G27" s="231" t="s">
        <v>221</v>
      </c>
      <c r="H27" s="231" t="s">
        <v>222</v>
      </c>
      <c r="I27" s="70">
        <v>1000</v>
      </c>
      <c r="J27" s="70">
        <v>1000</v>
      </c>
      <c r="K27" s="211"/>
      <c r="L27" s="211"/>
      <c r="M27" s="73">
        <v>1000</v>
      </c>
      <c r="N27" s="211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="47" customFormat="1" ht="20.25" customHeight="1" spans="1:24">
      <c r="A28" s="231" t="s">
        <v>191</v>
      </c>
      <c r="B28" s="231" t="s">
        <v>70</v>
      </c>
      <c r="C28" s="231" t="s">
        <v>217</v>
      </c>
      <c r="D28" s="231" t="s">
        <v>218</v>
      </c>
      <c r="E28" s="231" t="s">
        <v>101</v>
      </c>
      <c r="F28" s="231" t="s">
        <v>102</v>
      </c>
      <c r="G28" s="231" t="s">
        <v>223</v>
      </c>
      <c r="H28" s="231" t="s">
        <v>224</v>
      </c>
      <c r="I28" s="70">
        <v>14000</v>
      </c>
      <c r="J28" s="70">
        <v>14000</v>
      </c>
      <c r="K28" s="211"/>
      <c r="L28" s="211"/>
      <c r="M28" s="73">
        <v>14000</v>
      </c>
      <c r="N28" s="211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="47" customFormat="1" ht="20.25" customHeight="1" spans="1:24">
      <c r="A29" s="231" t="s">
        <v>191</v>
      </c>
      <c r="B29" s="231" t="s">
        <v>70</v>
      </c>
      <c r="C29" s="231" t="s">
        <v>225</v>
      </c>
      <c r="D29" s="231" t="s">
        <v>124</v>
      </c>
      <c r="E29" s="231" t="s">
        <v>123</v>
      </c>
      <c r="F29" s="231" t="s">
        <v>124</v>
      </c>
      <c r="G29" s="231" t="s">
        <v>226</v>
      </c>
      <c r="H29" s="231" t="s">
        <v>124</v>
      </c>
      <c r="I29" s="70">
        <v>88684.8</v>
      </c>
      <c r="J29" s="70">
        <v>88684.8</v>
      </c>
      <c r="K29" s="211"/>
      <c r="L29" s="211"/>
      <c r="M29" s="73">
        <v>88684.8</v>
      </c>
      <c r="N29" s="211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="47" customFormat="1" ht="20.25" customHeight="1" spans="1:24">
      <c r="A30" s="231" t="s">
        <v>191</v>
      </c>
      <c r="B30" s="231" t="s">
        <v>70</v>
      </c>
      <c r="C30" s="231" t="s">
        <v>227</v>
      </c>
      <c r="D30" s="231" t="s">
        <v>228</v>
      </c>
      <c r="E30" s="231" t="s">
        <v>101</v>
      </c>
      <c r="F30" s="231" t="s">
        <v>102</v>
      </c>
      <c r="G30" s="231" t="s">
        <v>198</v>
      </c>
      <c r="H30" s="231" t="s">
        <v>199</v>
      </c>
      <c r="I30" s="70">
        <v>45000</v>
      </c>
      <c r="J30" s="70">
        <v>45000</v>
      </c>
      <c r="K30" s="211"/>
      <c r="L30" s="211"/>
      <c r="M30" s="73">
        <v>45000</v>
      </c>
      <c r="N30" s="211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="47" customFormat="1" ht="20.25" customHeight="1" spans="1:24">
      <c r="A31" s="231" t="s">
        <v>191</v>
      </c>
      <c r="B31" s="231" t="s">
        <v>70</v>
      </c>
      <c r="C31" s="231" t="s">
        <v>227</v>
      </c>
      <c r="D31" s="231" t="s">
        <v>228</v>
      </c>
      <c r="E31" s="231" t="s">
        <v>101</v>
      </c>
      <c r="F31" s="231" t="s">
        <v>102</v>
      </c>
      <c r="G31" s="231" t="s">
        <v>200</v>
      </c>
      <c r="H31" s="231" t="s">
        <v>201</v>
      </c>
      <c r="I31" s="70">
        <v>42000</v>
      </c>
      <c r="J31" s="70">
        <v>42000</v>
      </c>
      <c r="K31" s="211"/>
      <c r="L31" s="211"/>
      <c r="M31" s="73">
        <v>42000</v>
      </c>
      <c r="N31" s="211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="47" customFormat="1" ht="20.25" customHeight="1" spans="1:24">
      <c r="A32" s="231" t="s">
        <v>191</v>
      </c>
      <c r="B32" s="231" t="s">
        <v>70</v>
      </c>
      <c r="C32" s="231" t="s">
        <v>227</v>
      </c>
      <c r="D32" s="231" t="s">
        <v>228</v>
      </c>
      <c r="E32" s="231" t="s">
        <v>101</v>
      </c>
      <c r="F32" s="231" t="s">
        <v>102</v>
      </c>
      <c r="G32" s="231" t="s">
        <v>200</v>
      </c>
      <c r="H32" s="231" t="s">
        <v>201</v>
      </c>
      <c r="I32" s="70">
        <v>48000</v>
      </c>
      <c r="J32" s="70">
        <v>48000</v>
      </c>
      <c r="K32" s="211"/>
      <c r="L32" s="211"/>
      <c r="M32" s="73">
        <v>48000</v>
      </c>
      <c r="N32" s="211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="47" customFormat="1" ht="20.25" customHeight="1" spans="1:24">
      <c r="A33" s="231" t="s">
        <v>191</v>
      </c>
      <c r="B33" s="231" t="s">
        <v>70</v>
      </c>
      <c r="C33" s="231" t="s">
        <v>229</v>
      </c>
      <c r="D33" s="231" t="s">
        <v>230</v>
      </c>
      <c r="E33" s="231" t="s">
        <v>101</v>
      </c>
      <c r="F33" s="231" t="s">
        <v>102</v>
      </c>
      <c r="G33" s="231" t="s">
        <v>196</v>
      </c>
      <c r="H33" s="231" t="s">
        <v>197</v>
      </c>
      <c r="I33" s="70">
        <v>6000</v>
      </c>
      <c r="J33" s="70">
        <v>6000</v>
      </c>
      <c r="K33" s="211"/>
      <c r="L33" s="211"/>
      <c r="M33" s="73">
        <v>6000</v>
      </c>
      <c r="N33" s="211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="47" customFormat="1" ht="20.25" customHeight="1" spans="1:24">
      <c r="A34" s="231" t="s">
        <v>191</v>
      </c>
      <c r="B34" s="231" t="s">
        <v>70</v>
      </c>
      <c r="C34" s="231" t="s">
        <v>231</v>
      </c>
      <c r="D34" s="231" t="s">
        <v>232</v>
      </c>
      <c r="E34" s="231" t="s">
        <v>101</v>
      </c>
      <c r="F34" s="231" t="s">
        <v>102</v>
      </c>
      <c r="G34" s="231" t="s">
        <v>233</v>
      </c>
      <c r="H34" s="231" t="s">
        <v>234</v>
      </c>
      <c r="I34" s="70">
        <v>220800</v>
      </c>
      <c r="J34" s="70">
        <v>220800</v>
      </c>
      <c r="K34" s="211"/>
      <c r="L34" s="211"/>
      <c r="M34" s="73">
        <v>220800</v>
      </c>
      <c r="N34" s="211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="47" customFormat="1" ht="17.25" customHeight="1" spans="1:24">
      <c r="A35" s="82" t="s">
        <v>163</v>
      </c>
      <c r="B35" s="83"/>
      <c r="C35" s="232"/>
      <c r="D35" s="232"/>
      <c r="E35" s="232"/>
      <c r="F35" s="232"/>
      <c r="G35" s="232"/>
      <c r="H35" s="233"/>
      <c r="I35" s="70">
        <v>1211115.38</v>
      </c>
      <c r="J35" s="70">
        <v>1211115.38</v>
      </c>
      <c r="K35" s="70"/>
      <c r="L35" s="70"/>
      <c r="M35" s="73">
        <v>1211115.38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8" customWidth="1"/>
    <col min="2" max="2" width="13.425" style="48" customWidth="1"/>
    <col min="3" max="3" width="32.85" style="48" customWidth="1"/>
    <col min="4" max="4" width="23.85" style="48" customWidth="1"/>
    <col min="5" max="5" width="11.1416666666667" style="48" customWidth="1"/>
    <col min="6" max="6" width="17.7166666666667" style="48" customWidth="1"/>
    <col min="7" max="7" width="9.85" style="48" customWidth="1"/>
    <col min="8" max="8" width="17.7166666666667" style="48" customWidth="1"/>
    <col min="9" max="13" width="20" style="48" customWidth="1"/>
    <col min="14" max="14" width="12.2833333333333" style="48" customWidth="1"/>
    <col min="15" max="15" width="12.7" style="48" customWidth="1"/>
    <col min="16" max="16" width="11.1416666666667" style="48" customWidth="1"/>
    <col min="17" max="21" width="19.85" style="48" customWidth="1"/>
    <col min="22" max="22" width="20" style="48" customWidth="1"/>
    <col min="23" max="23" width="19.8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12"/>
      <c r="E2" s="50"/>
      <c r="F2" s="50"/>
      <c r="G2" s="50"/>
      <c r="H2" s="50"/>
      <c r="U2" s="212"/>
      <c r="W2" s="218" t="s">
        <v>235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">
        <v>172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U4" s="212"/>
      <c r="W4" s="195" t="s">
        <v>1</v>
      </c>
    </row>
    <row r="5" ht="21.75" customHeight="1" spans="1:23">
      <c r="A5" s="57" t="s">
        <v>236</v>
      </c>
      <c r="B5" s="58" t="s">
        <v>175</v>
      </c>
      <c r="C5" s="57" t="s">
        <v>176</v>
      </c>
      <c r="D5" s="57" t="s">
        <v>237</v>
      </c>
      <c r="E5" s="58" t="s">
        <v>177</v>
      </c>
      <c r="F5" s="58" t="s">
        <v>178</v>
      </c>
      <c r="G5" s="58" t="s">
        <v>238</v>
      </c>
      <c r="H5" s="58" t="s">
        <v>239</v>
      </c>
      <c r="I5" s="64" t="s">
        <v>55</v>
      </c>
      <c r="J5" s="59" t="s">
        <v>240</v>
      </c>
      <c r="K5" s="60"/>
      <c r="L5" s="60"/>
      <c r="M5" s="61"/>
      <c r="N5" s="59" t="s">
        <v>183</v>
      </c>
      <c r="O5" s="60"/>
      <c r="P5" s="61"/>
      <c r="Q5" s="58" t="s">
        <v>61</v>
      </c>
      <c r="R5" s="59" t="s">
        <v>62</v>
      </c>
      <c r="S5" s="60"/>
      <c r="T5" s="60"/>
      <c r="U5" s="60"/>
      <c r="V5" s="60"/>
      <c r="W5" s="61"/>
    </row>
    <row r="6" ht="21.75" customHeight="1" spans="1:23">
      <c r="A6" s="62"/>
      <c r="B6" s="77"/>
      <c r="C6" s="62"/>
      <c r="D6" s="62"/>
      <c r="E6" s="63"/>
      <c r="F6" s="63"/>
      <c r="G6" s="63"/>
      <c r="H6" s="63"/>
      <c r="I6" s="77"/>
      <c r="J6" s="214" t="s">
        <v>58</v>
      </c>
      <c r="K6" s="215"/>
      <c r="L6" s="58" t="s">
        <v>59</v>
      </c>
      <c r="M6" s="58" t="s">
        <v>60</v>
      </c>
      <c r="N6" s="58" t="s">
        <v>58</v>
      </c>
      <c r="O6" s="58" t="s">
        <v>59</v>
      </c>
      <c r="P6" s="58" t="s">
        <v>60</v>
      </c>
      <c r="Q6" s="63"/>
      <c r="R6" s="58" t="s">
        <v>57</v>
      </c>
      <c r="S6" s="58" t="s">
        <v>64</v>
      </c>
      <c r="T6" s="58" t="s">
        <v>189</v>
      </c>
      <c r="U6" s="58" t="s">
        <v>66</v>
      </c>
      <c r="V6" s="58" t="s">
        <v>67</v>
      </c>
      <c r="W6" s="58" t="s">
        <v>68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6" t="s">
        <v>57</v>
      </c>
      <c r="K7" s="21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4" t="s">
        <v>57</v>
      </c>
      <c r="K8" s="114" t="s">
        <v>241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68">
        <v>21</v>
      </c>
      <c r="V9" s="86">
        <v>22</v>
      </c>
      <c r="W9" s="68">
        <v>23</v>
      </c>
    </row>
    <row r="10" s="47" customFormat="1" ht="21.75" customHeight="1" spans="1:23">
      <c r="A10" s="116" t="s">
        <v>242</v>
      </c>
      <c r="B10" s="116" t="s">
        <v>243</v>
      </c>
      <c r="C10" s="116" t="s">
        <v>244</v>
      </c>
      <c r="D10" s="116" t="s">
        <v>70</v>
      </c>
      <c r="E10" s="116" t="s">
        <v>101</v>
      </c>
      <c r="F10" s="116" t="s">
        <v>102</v>
      </c>
      <c r="G10" s="116" t="s">
        <v>219</v>
      </c>
      <c r="H10" s="116" t="s">
        <v>220</v>
      </c>
      <c r="I10" s="70">
        <v>27280</v>
      </c>
      <c r="J10" s="70">
        <v>27280</v>
      </c>
      <c r="K10" s="73">
        <v>27280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="47" customFormat="1" ht="21.75" customHeight="1" spans="1:23">
      <c r="A11" s="116" t="s">
        <v>242</v>
      </c>
      <c r="B11" s="116" t="s">
        <v>243</v>
      </c>
      <c r="C11" s="116" t="s">
        <v>244</v>
      </c>
      <c r="D11" s="116" t="s">
        <v>70</v>
      </c>
      <c r="E11" s="116" t="s">
        <v>101</v>
      </c>
      <c r="F11" s="116" t="s">
        <v>102</v>
      </c>
      <c r="G11" s="116" t="s">
        <v>245</v>
      </c>
      <c r="H11" s="116" t="s">
        <v>246</v>
      </c>
      <c r="I11" s="70">
        <v>5000</v>
      </c>
      <c r="J11" s="70">
        <v>5000</v>
      </c>
      <c r="K11" s="73">
        <v>5000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="47" customFormat="1" ht="21.75" customHeight="1" spans="1:23">
      <c r="A12" s="116" t="s">
        <v>242</v>
      </c>
      <c r="B12" s="116" t="s">
        <v>243</v>
      </c>
      <c r="C12" s="116" t="s">
        <v>244</v>
      </c>
      <c r="D12" s="116" t="s">
        <v>70</v>
      </c>
      <c r="E12" s="116" t="s">
        <v>101</v>
      </c>
      <c r="F12" s="116" t="s">
        <v>102</v>
      </c>
      <c r="G12" s="116" t="s">
        <v>221</v>
      </c>
      <c r="H12" s="116" t="s">
        <v>222</v>
      </c>
      <c r="I12" s="70">
        <v>5000</v>
      </c>
      <c r="J12" s="70">
        <v>5000</v>
      </c>
      <c r="K12" s="73">
        <v>5000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="47" customFormat="1" ht="21.75" customHeight="1" spans="1:23">
      <c r="A13" s="116" t="s">
        <v>242</v>
      </c>
      <c r="B13" s="116" t="s">
        <v>243</v>
      </c>
      <c r="C13" s="116" t="s">
        <v>244</v>
      </c>
      <c r="D13" s="116" t="s">
        <v>70</v>
      </c>
      <c r="E13" s="116" t="s">
        <v>101</v>
      </c>
      <c r="F13" s="116" t="s">
        <v>102</v>
      </c>
      <c r="G13" s="116" t="s">
        <v>247</v>
      </c>
      <c r="H13" s="116" t="s">
        <v>248</v>
      </c>
      <c r="I13" s="70">
        <v>60000</v>
      </c>
      <c r="J13" s="70">
        <v>60000</v>
      </c>
      <c r="K13" s="73">
        <v>60000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="47" customFormat="1" ht="21.75" customHeight="1" spans="1:23">
      <c r="A14" s="116" t="s">
        <v>242</v>
      </c>
      <c r="B14" s="116" t="s">
        <v>249</v>
      </c>
      <c r="C14" s="116" t="s">
        <v>250</v>
      </c>
      <c r="D14" s="116" t="s">
        <v>70</v>
      </c>
      <c r="E14" s="116" t="s">
        <v>101</v>
      </c>
      <c r="F14" s="116" t="s">
        <v>102</v>
      </c>
      <c r="G14" s="116" t="s">
        <v>219</v>
      </c>
      <c r="H14" s="116" t="s">
        <v>220</v>
      </c>
      <c r="I14" s="70">
        <v>5575</v>
      </c>
      <c r="J14" s="70"/>
      <c r="K14" s="73"/>
      <c r="L14" s="70"/>
      <c r="M14" s="70"/>
      <c r="N14" s="70"/>
      <c r="O14" s="70"/>
      <c r="P14" s="70"/>
      <c r="Q14" s="70"/>
      <c r="R14" s="70">
        <v>5575</v>
      </c>
      <c r="S14" s="70"/>
      <c r="T14" s="70"/>
      <c r="U14" s="70"/>
      <c r="V14" s="70"/>
      <c r="W14" s="70">
        <v>5575</v>
      </c>
    </row>
    <row r="15" s="47" customFormat="1" ht="18.75" customHeight="1" spans="1:23">
      <c r="A15" s="82" t="s">
        <v>163</v>
      </c>
      <c r="B15" s="83"/>
      <c r="C15" s="83"/>
      <c r="D15" s="83"/>
      <c r="E15" s="83"/>
      <c r="F15" s="83"/>
      <c r="G15" s="83"/>
      <c r="H15" s="213"/>
      <c r="I15" s="70">
        <v>102855</v>
      </c>
      <c r="J15" s="70">
        <v>97280</v>
      </c>
      <c r="K15" s="73">
        <v>97280</v>
      </c>
      <c r="L15" s="70"/>
      <c r="M15" s="70"/>
      <c r="N15" s="70"/>
      <c r="O15" s="70"/>
      <c r="P15" s="70"/>
      <c r="Q15" s="70"/>
      <c r="R15" s="70">
        <v>5575</v>
      </c>
      <c r="S15" s="70"/>
      <c r="T15" s="70"/>
      <c r="U15" s="70"/>
      <c r="V15" s="70"/>
      <c r="W15" s="70">
        <v>5575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8" customHeight="1" spans="10:10">
      <c r="J2" s="51" t="s">
        <v>251</v>
      </c>
    </row>
    <row r="3" ht="39.75" customHeight="1" spans="1:10">
      <c r="A3" s="112" t="str">
        <f>"2025"&amp;"年部门项目支出绩效目标表"</f>
        <v>2025年部门项目支出绩效目标表</v>
      </c>
      <c r="B3" s="52"/>
      <c r="C3" s="52"/>
      <c r="D3" s="52"/>
      <c r="E3" s="52"/>
      <c r="F3" s="113"/>
      <c r="G3" s="52"/>
      <c r="H3" s="113"/>
      <c r="I3" s="113"/>
      <c r="J3" s="52"/>
    </row>
    <row r="4" ht="17.25" customHeight="1" spans="1:1">
      <c r="A4" s="53" t="s">
        <v>172</v>
      </c>
    </row>
    <row r="5" ht="44.25" customHeight="1" spans="1:10">
      <c r="A5" s="114" t="s">
        <v>176</v>
      </c>
      <c r="B5" s="114" t="s">
        <v>252</v>
      </c>
      <c r="C5" s="114" t="s">
        <v>253</v>
      </c>
      <c r="D5" s="114" t="s">
        <v>254</v>
      </c>
      <c r="E5" s="114" t="s">
        <v>255</v>
      </c>
      <c r="F5" s="115" t="s">
        <v>256</v>
      </c>
      <c r="G5" s="114" t="s">
        <v>257</v>
      </c>
      <c r="H5" s="115" t="s">
        <v>258</v>
      </c>
      <c r="I5" s="115" t="s">
        <v>259</v>
      </c>
      <c r="J5" s="114" t="s">
        <v>260</v>
      </c>
    </row>
    <row r="6" ht="18.75" customHeight="1" spans="1:10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86">
        <v>6</v>
      </c>
      <c r="G6" s="208">
        <v>7</v>
      </c>
      <c r="H6" s="86">
        <v>8</v>
      </c>
      <c r="I6" s="86">
        <v>9</v>
      </c>
      <c r="J6" s="208">
        <v>10</v>
      </c>
    </row>
    <row r="7" s="47" customFormat="1" ht="27.75" customHeight="1" spans="1:10">
      <c r="A7" s="78" t="s">
        <v>70</v>
      </c>
      <c r="B7" s="116"/>
      <c r="C7" s="116"/>
      <c r="D7" s="116"/>
      <c r="E7" s="99"/>
      <c r="F7" s="209"/>
      <c r="G7" s="99"/>
      <c r="H7" s="209"/>
      <c r="I7" s="209"/>
      <c r="J7" s="99"/>
    </row>
    <row r="8" s="47" customFormat="1" ht="30" customHeight="1" spans="1:10">
      <c r="A8" s="210" t="s">
        <v>250</v>
      </c>
      <c r="B8" s="211" t="s">
        <v>261</v>
      </c>
      <c r="C8" s="211" t="s">
        <v>262</v>
      </c>
      <c r="D8" s="211" t="s">
        <v>263</v>
      </c>
      <c r="E8" s="211" t="s">
        <v>264</v>
      </c>
      <c r="F8" s="211" t="s">
        <v>265</v>
      </c>
      <c r="G8" s="211" t="s">
        <v>266</v>
      </c>
      <c r="H8" s="211" t="s">
        <v>267</v>
      </c>
      <c r="I8" s="211" t="s">
        <v>268</v>
      </c>
      <c r="J8" s="211" t="s">
        <v>269</v>
      </c>
    </row>
    <row r="9" s="47" customFormat="1" ht="30" customHeight="1" spans="1:10">
      <c r="A9" s="210" t="s">
        <v>250</v>
      </c>
      <c r="B9" s="211" t="s">
        <v>261</v>
      </c>
      <c r="C9" s="211" t="s">
        <v>262</v>
      </c>
      <c r="D9" s="211" t="s">
        <v>270</v>
      </c>
      <c r="E9" s="211" t="s">
        <v>271</v>
      </c>
      <c r="F9" s="211" t="s">
        <v>265</v>
      </c>
      <c r="G9" s="211" t="s">
        <v>272</v>
      </c>
      <c r="H9" s="211" t="s">
        <v>273</v>
      </c>
      <c r="I9" s="211" t="s">
        <v>268</v>
      </c>
      <c r="J9" s="211" t="s">
        <v>274</v>
      </c>
    </row>
    <row r="10" s="47" customFormat="1" ht="30" customHeight="1" spans="1:10">
      <c r="A10" s="210" t="s">
        <v>250</v>
      </c>
      <c r="B10" s="211" t="s">
        <v>261</v>
      </c>
      <c r="C10" s="211" t="s">
        <v>262</v>
      </c>
      <c r="D10" s="211" t="s">
        <v>275</v>
      </c>
      <c r="E10" s="211" t="s">
        <v>276</v>
      </c>
      <c r="F10" s="211" t="s">
        <v>265</v>
      </c>
      <c r="G10" s="211" t="s">
        <v>272</v>
      </c>
      <c r="H10" s="211" t="s">
        <v>273</v>
      </c>
      <c r="I10" s="211" t="s">
        <v>268</v>
      </c>
      <c r="J10" s="211" t="s">
        <v>277</v>
      </c>
    </row>
    <row r="11" s="47" customFormat="1" ht="30" customHeight="1" spans="1:10">
      <c r="A11" s="210" t="s">
        <v>250</v>
      </c>
      <c r="B11" s="211" t="s">
        <v>261</v>
      </c>
      <c r="C11" s="211" t="s">
        <v>278</v>
      </c>
      <c r="D11" s="211" t="s">
        <v>279</v>
      </c>
      <c r="E11" s="211" t="s">
        <v>280</v>
      </c>
      <c r="F11" s="211" t="s">
        <v>265</v>
      </c>
      <c r="G11" s="211" t="s">
        <v>272</v>
      </c>
      <c r="H11" s="211" t="s">
        <v>273</v>
      </c>
      <c r="I11" s="211" t="s">
        <v>268</v>
      </c>
      <c r="J11" s="211" t="s">
        <v>281</v>
      </c>
    </row>
    <row r="12" s="47" customFormat="1" ht="30" customHeight="1" spans="1:10">
      <c r="A12" s="210" t="s">
        <v>250</v>
      </c>
      <c r="B12" s="211" t="s">
        <v>261</v>
      </c>
      <c r="C12" s="211" t="s">
        <v>282</v>
      </c>
      <c r="D12" s="211" t="s">
        <v>283</v>
      </c>
      <c r="E12" s="211" t="s">
        <v>284</v>
      </c>
      <c r="F12" s="211" t="s">
        <v>285</v>
      </c>
      <c r="G12" s="211" t="s">
        <v>286</v>
      </c>
      <c r="H12" s="211" t="s">
        <v>273</v>
      </c>
      <c r="I12" s="211" t="s">
        <v>287</v>
      </c>
      <c r="J12" s="211" t="s">
        <v>288</v>
      </c>
    </row>
    <row r="13" s="47" customFormat="1" ht="30" customHeight="1" spans="1:10">
      <c r="A13" s="210" t="s">
        <v>244</v>
      </c>
      <c r="B13" s="211" t="s">
        <v>289</v>
      </c>
      <c r="C13" s="211" t="s">
        <v>262</v>
      </c>
      <c r="D13" s="211" t="s">
        <v>263</v>
      </c>
      <c r="E13" s="211" t="s">
        <v>290</v>
      </c>
      <c r="F13" s="211" t="s">
        <v>265</v>
      </c>
      <c r="G13" s="211" t="s">
        <v>291</v>
      </c>
      <c r="H13" s="211" t="s">
        <v>292</v>
      </c>
      <c r="I13" s="211" t="s">
        <v>268</v>
      </c>
      <c r="J13" s="211" t="s">
        <v>293</v>
      </c>
    </row>
    <row r="14" s="47" customFormat="1" ht="30" customHeight="1" spans="1:10">
      <c r="A14" s="210" t="s">
        <v>244</v>
      </c>
      <c r="B14" s="211" t="s">
        <v>289</v>
      </c>
      <c r="C14" s="211" t="s">
        <v>262</v>
      </c>
      <c r="D14" s="211" t="s">
        <v>270</v>
      </c>
      <c r="E14" s="211" t="s">
        <v>294</v>
      </c>
      <c r="F14" s="211" t="s">
        <v>285</v>
      </c>
      <c r="G14" s="211" t="s">
        <v>272</v>
      </c>
      <c r="H14" s="211" t="s">
        <v>273</v>
      </c>
      <c r="I14" s="211" t="s">
        <v>268</v>
      </c>
      <c r="J14" s="211" t="s">
        <v>294</v>
      </c>
    </row>
    <row r="15" s="47" customFormat="1" ht="30" customHeight="1" spans="1:10">
      <c r="A15" s="210" t="s">
        <v>244</v>
      </c>
      <c r="B15" s="211" t="s">
        <v>289</v>
      </c>
      <c r="C15" s="211" t="s">
        <v>262</v>
      </c>
      <c r="D15" s="211" t="s">
        <v>275</v>
      </c>
      <c r="E15" s="211" t="s">
        <v>276</v>
      </c>
      <c r="F15" s="211" t="s">
        <v>265</v>
      </c>
      <c r="G15" s="211" t="s">
        <v>272</v>
      </c>
      <c r="H15" s="211" t="s">
        <v>273</v>
      </c>
      <c r="I15" s="211" t="s">
        <v>268</v>
      </c>
      <c r="J15" s="211" t="s">
        <v>295</v>
      </c>
    </row>
    <row r="16" s="47" customFormat="1" ht="30" customHeight="1" spans="1:10">
      <c r="A16" s="210" t="s">
        <v>244</v>
      </c>
      <c r="B16" s="211" t="s">
        <v>289</v>
      </c>
      <c r="C16" s="211" t="s">
        <v>278</v>
      </c>
      <c r="D16" s="211" t="s">
        <v>279</v>
      </c>
      <c r="E16" s="211" t="s">
        <v>280</v>
      </c>
      <c r="F16" s="211" t="s">
        <v>265</v>
      </c>
      <c r="G16" s="211" t="s">
        <v>296</v>
      </c>
      <c r="H16" s="211" t="s">
        <v>297</v>
      </c>
      <c r="I16" s="211" t="s">
        <v>287</v>
      </c>
      <c r="J16" s="211" t="s">
        <v>281</v>
      </c>
    </row>
    <row r="17" s="47" customFormat="1" ht="30" customHeight="1" spans="1:10">
      <c r="A17" s="210" t="s">
        <v>244</v>
      </c>
      <c r="B17" s="211" t="s">
        <v>289</v>
      </c>
      <c r="C17" s="211" t="s">
        <v>282</v>
      </c>
      <c r="D17" s="211" t="s">
        <v>283</v>
      </c>
      <c r="E17" s="211" t="s">
        <v>284</v>
      </c>
      <c r="F17" s="211" t="s">
        <v>285</v>
      </c>
      <c r="G17" s="211" t="s">
        <v>272</v>
      </c>
      <c r="H17" s="211" t="s">
        <v>273</v>
      </c>
      <c r="I17" s="211" t="s">
        <v>268</v>
      </c>
      <c r="J17" s="211" t="s">
        <v>288</v>
      </c>
    </row>
  </sheetData>
  <mergeCells count="6">
    <mergeCell ref="A3:J3"/>
    <mergeCell ref="A4:H4"/>
    <mergeCell ref="A8:A12"/>
    <mergeCell ref="A13:A17"/>
    <mergeCell ref="B8:B12"/>
    <mergeCell ref="B13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8" customWidth="1"/>
    <col min="2" max="2" width="20.7166666666667" style="48" customWidth="1"/>
    <col min="3" max="3" width="32.1416666666667" style="48" customWidth="1"/>
    <col min="4" max="4" width="27.7166666666667" style="48" customWidth="1"/>
    <col min="5" max="6" width="36.7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92">
        <v>1</v>
      </c>
      <c r="B2" s="193">
        <v>0</v>
      </c>
      <c r="C2" s="192">
        <v>1</v>
      </c>
      <c r="D2" s="194"/>
      <c r="E2" s="194"/>
      <c r="F2" s="195" t="s">
        <v>298</v>
      </c>
    </row>
    <row r="3" ht="42" customHeight="1" spans="1:6">
      <c r="A3" s="196" t="str">
        <f>"2025"&amp;"年部门政府性基金预算支出预算表"</f>
        <v>2025年部门政府性基金预算支出预算表</v>
      </c>
      <c r="B3" s="196" t="s">
        <v>299</v>
      </c>
      <c r="C3" s="197"/>
      <c r="D3" s="198"/>
      <c r="E3" s="198"/>
      <c r="F3" s="198"/>
    </row>
    <row r="4" ht="13.5" customHeight="1" spans="1:6">
      <c r="A4" s="53" t="s">
        <v>172</v>
      </c>
      <c r="B4" s="53"/>
      <c r="C4" s="192"/>
      <c r="D4" s="194"/>
      <c r="E4" s="194"/>
      <c r="F4" s="195" t="s">
        <v>1</v>
      </c>
    </row>
    <row r="5" ht="19.5" customHeight="1" spans="1:6">
      <c r="A5" s="199" t="s">
        <v>174</v>
      </c>
      <c r="B5" s="200" t="s">
        <v>72</v>
      </c>
      <c r="C5" s="199" t="s">
        <v>73</v>
      </c>
      <c r="D5" s="59" t="s">
        <v>300</v>
      </c>
      <c r="E5" s="60"/>
      <c r="F5" s="61"/>
    </row>
    <row r="6" ht="18.75" customHeight="1" spans="1:6">
      <c r="A6" s="201"/>
      <c r="B6" s="202"/>
      <c r="C6" s="201"/>
      <c r="D6" s="64" t="s">
        <v>55</v>
      </c>
      <c r="E6" s="59" t="s">
        <v>75</v>
      </c>
      <c r="F6" s="64" t="s">
        <v>76</v>
      </c>
    </row>
    <row r="7" ht="18.75" customHeight="1" spans="1:6">
      <c r="A7" s="115">
        <v>1</v>
      </c>
      <c r="B7" s="203" t="s">
        <v>83</v>
      </c>
      <c r="C7" s="115">
        <v>3</v>
      </c>
      <c r="D7" s="204">
        <v>4</v>
      </c>
      <c r="E7" s="204">
        <v>5</v>
      </c>
      <c r="F7" s="204">
        <v>6</v>
      </c>
    </row>
    <row r="8" ht="21" customHeight="1" spans="1:6">
      <c r="A8" s="79"/>
      <c r="B8" s="79"/>
      <c r="C8" s="79"/>
      <c r="D8" s="73"/>
      <c r="E8" s="73"/>
      <c r="F8" s="73"/>
    </row>
    <row r="9" ht="21" customHeight="1" spans="1:6">
      <c r="A9" s="79"/>
      <c r="B9" s="79"/>
      <c r="C9" s="79"/>
      <c r="D9" s="73"/>
      <c r="E9" s="73"/>
      <c r="F9" s="73"/>
    </row>
    <row r="10" ht="18.75" customHeight="1" spans="1:6">
      <c r="A10" s="205" t="s">
        <v>163</v>
      </c>
      <c r="B10" s="205" t="s">
        <v>163</v>
      </c>
      <c r="C10" s="206" t="s">
        <v>163</v>
      </c>
      <c r="D10" s="73"/>
      <c r="E10" s="73"/>
      <c r="F10" s="73"/>
    </row>
    <row r="11" ht="31" customHeight="1" spans="1:6">
      <c r="A11" s="207" t="s">
        <v>301</v>
      </c>
      <c r="B11" s="207"/>
      <c r="C11" s="207"/>
      <c r="D11" s="207"/>
      <c r="E11" s="207"/>
      <c r="F11" s="20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D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89"/>
      <c r="S2" s="189" t="s">
        <v>302</v>
      </c>
    </row>
    <row r="3" ht="41.25" customHeight="1" spans="1:19">
      <c r="A3" s="133" t="str">
        <f>"2025"&amp;"年部门政府采购预算表"</f>
        <v>2025年部门政府采购预算表</v>
      </c>
      <c r="B3" s="134"/>
      <c r="C3" s="134"/>
      <c r="D3" s="170"/>
      <c r="E3" s="170"/>
      <c r="F3" s="170"/>
      <c r="G3" s="170"/>
      <c r="H3" s="170"/>
      <c r="I3" s="170"/>
      <c r="J3" s="170"/>
      <c r="K3" s="170"/>
      <c r="L3" s="170"/>
      <c r="M3" s="134"/>
      <c r="N3" s="170"/>
      <c r="O3" s="170"/>
      <c r="P3" s="134"/>
      <c r="Q3" s="170"/>
      <c r="R3" s="134"/>
      <c r="S3" s="134"/>
    </row>
    <row r="4" ht="18.75" customHeight="1" spans="1:19">
      <c r="A4" s="171" t="s">
        <v>172</v>
      </c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R4" s="190"/>
      <c r="S4" s="191" t="s">
        <v>1</v>
      </c>
    </row>
    <row r="5" ht="15.75" customHeight="1" spans="1:19">
      <c r="A5" s="138" t="s">
        <v>173</v>
      </c>
      <c r="B5" s="139" t="s">
        <v>174</v>
      </c>
      <c r="C5" s="139" t="s">
        <v>303</v>
      </c>
      <c r="D5" s="140" t="s">
        <v>304</v>
      </c>
      <c r="E5" s="140" t="s">
        <v>305</v>
      </c>
      <c r="F5" s="140" t="s">
        <v>306</v>
      </c>
      <c r="G5" s="140" t="s">
        <v>307</v>
      </c>
      <c r="H5" s="140" t="s">
        <v>308</v>
      </c>
      <c r="I5" s="157" t="s">
        <v>181</v>
      </c>
      <c r="J5" s="157"/>
      <c r="K5" s="157"/>
      <c r="L5" s="157"/>
      <c r="M5" s="158"/>
      <c r="N5" s="157"/>
      <c r="O5" s="157"/>
      <c r="P5" s="166"/>
      <c r="Q5" s="157"/>
      <c r="R5" s="158"/>
      <c r="S5" s="167"/>
    </row>
    <row r="6" ht="17.25" customHeight="1" spans="1:19">
      <c r="A6" s="141"/>
      <c r="B6" s="142"/>
      <c r="C6" s="142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309</v>
      </c>
      <c r="L6" s="143" t="s">
        <v>310</v>
      </c>
      <c r="M6" s="159" t="s">
        <v>311</v>
      </c>
      <c r="N6" s="160" t="s">
        <v>312</v>
      </c>
      <c r="O6" s="160"/>
      <c r="P6" s="168"/>
      <c r="Q6" s="160"/>
      <c r="R6" s="169"/>
      <c r="S6" s="145"/>
    </row>
    <row r="7" ht="54" customHeight="1" spans="1:19">
      <c r="A7" s="144"/>
      <c r="B7" s="145"/>
      <c r="C7" s="145"/>
      <c r="D7" s="146"/>
      <c r="E7" s="146"/>
      <c r="F7" s="146"/>
      <c r="G7" s="146"/>
      <c r="H7" s="146"/>
      <c r="I7" s="146"/>
      <c r="J7" s="146" t="s">
        <v>57</v>
      </c>
      <c r="K7" s="146"/>
      <c r="L7" s="146"/>
      <c r="M7" s="161"/>
      <c r="N7" s="146" t="s">
        <v>57</v>
      </c>
      <c r="O7" s="146" t="s">
        <v>64</v>
      </c>
      <c r="P7" s="145" t="s">
        <v>65</v>
      </c>
      <c r="Q7" s="146" t="s">
        <v>66</v>
      </c>
      <c r="R7" s="161" t="s">
        <v>67</v>
      </c>
      <c r="S7" s="145" t="s">
        <v>68</v>
      </c>
    </row>
    <row r="8" ht="18" customHeight="1" spans="1:19">
      <c r="A8" s="174">
        <v>1</v>
      </c>
      <c r="B8" s="174" t="s">
        <v>83</v>
      </c>
      <c r="C8" s="175">
        <v>3</v>
      </c>
      <c r="D8" s="175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</row>
    <row r="9" s="47" customFormat="1" ht="21" customHeight="1" spans="1:19">
      <c r="A9" s="176" t="s">
        <v>191</v>
      </c>
      <c r="B9" s="177" t="s">
        <v>70</v>
      </c>
      <c r="C9" s="177" t="s">
        <v>244</v>
      </c>
      <c r="D9" s="178" t="s">
        <v>313</v>
      </c>
      <c r="E9" s="178" t="s">
        <v>313</v>
      </c>
      <c r="F9" s="178" t="s">
        <v>314</v>
      </c>
      <c r="G9" s="179">
        <v>1</v>
      </c>
      <c r="H9" s="70">
        <v>5000</v>
      </c>
      <c r="I9" s="70">
        <v>5000</v>
      </c>
      <c r="J9" s="70">
        <v>5000</v>
      </c>
      <c r="K9" s="70"/>
      <c r="L9" s="70"/>
      <c r="M9" s="70"/>
      <c r="N9" s="70"/>
      <c r="O9" s="70"/>
      <c r="P9" s="73"/>
      <c r="Q9" s="73"/>
      <c r="R9" s="70"/>
      <c r="S9" s="70"/>
    </row>
    <row r="10" s="47" customFormat="1" ht="21" customHeight="1" spans="1:19">
      <c r="A10" s="180" t="s">
        <v>163</v>
      </c>
      <c r="B10" s="181"/>
      <c r="C10" s="181"/>
      <c r="D10" s="182"/>
      <c r="E10" s="182"/>
      <c r="F10" s="182"/>
      <c r="G10" s="183"/>
      <c r="H10" s="70">
        <v>5000</v>
      </c>
      <c r="I10" s="70">
        <v>5000</v>
      </c>
      <c r="J10" s="70">
        <v>5000</v>
      </c>
      <c r="K10" s="70"/>
      <c r="L10" s="70"/>
      <c r="M10" s="70"/>
      <c r="N10" s="70"/>
      <c r="O10" s="70"/>
      <c r="P10" s="73"/>
      <c r="Q10" s="73"/>
      <c r="R10" s="70"/>
      <c r="S10" s="70"/>
    </row>
    <row r="11" ht="21" customHeight="1" spans="1:19">
      <c r="A11" s="184" t="s">
        <v>315</v>
      </c>
      <c r="B11" s="185"/>
      <c r="C11" s="185"/>
      <c r="D11" s="184"/>
      <c r="E11" s="184"/>
      <c r="F11" s="184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customHeight="1" spans="1:17">
      <c r="A12" s="188" t="s">
        <v>316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U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4" width="39.1416666666667" customWidth="1"/>
    <col min="5" max="21" width="15.625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4"/>
      <c r="O2" s="131"/>
      <c r="P2" s="131"/>
      <c r="Q2" s="132"/>
      <c r="R2" s="131"/>
      <c r="S2" s="164"/>
      <c r="T2" s="164" t="s">
        <v>317</v>
      </c>
    </row>
    <row r="3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5"/>
      <c r="O3" s="135"/>
      <c r="P3" s="135"/>
      <c r="Q3" s="134"/>
      <c r="R3" s="135"/>
      <c r="S3" s="155"/>
      <c r="T3" s="134"/>
    </row>
    <row r="4" ht="22.5" customHeight="1" spans="1:20">
      <c r="A4" s="6" t="str">
        <f>"单位名称："&amp;"昆明市晋宁区夕阳乡中心幼儿园"</f>
        <v>单位名称：昆明市晋宁区夕阳乡中心幼儿园</v>
      </c>
      <c r="B4" s="7"/>
      <c r="C4" s="136"/>
      <c r="D4" s="136"/>
      <c r="E4" s="136"/>
      <c r="F4" s="136"/>
      <c r="G4" s="136"/>
      <c r="H4" s="137"/>
      <c r="I4" s="137"/>
      <c r="J4" s="156"/>
      <c r="K4" s="156"/>
      <c r="L4" s="156"/>
      <c r="M4" s="156"/>
      <c r="N4" s="154"/>
      <c r="O4" s="131"/>
      <c r="P4" s="131"/>
      <c r="Q4" s="132"/>
      <c r="R4" s="131"/>
      <c r="S4" s="165"/>
      <c r="T4" s="164" t="s">
        <v>1</v>
      </c>
    </row>
    <row r="5" ht="24" customHeight="1" spans="1:20">
      <c r="A5" s="138" t="s">
        <v>173</v>
      </c>
      <c r="B5" s="139" t="s">
        <v>174</v>
      </c>
      <c r="C5" s="139" t="s">
        <v>303</v>
      </c>
      <c r="D5" s="139" t="s">
        <v>318</v>
      </c>
      <c r="E5" s="139" t="s">
        <v>319</v>
      </c>
      <c r="F5" s="139" t="s">
        <v>320</v>
      </c>
      <c r="G5" s="139" t="s">
        <v>321</v>
      </c>
      <c r="H5" s="140" t="s">
        <v>322</v>
      </c>
      <c r="I5" s="140" t="s">
        <v>323</v>
      </c>
      <c r="J5" s="157" t="s">
        <v>181</v>
      </c>
      <c r="K5" s="157"/>
      <c r="L5" s="157"/>
      <c r="M5" s="157"/>
      <c r="N5" s="158"/>
      <c r="O5" s="157"/>
      <c r="P5" s="157"/>
      <c r="Q5" s="166"/>
      <c r="R5" s="157"/>
      <c r="S5" s="158"/>
      <c r="T5" s="167"/>
    </row>
    <row r="6" ht="24" customHeight="1" spans="1:20">
      <c r="A6" s="141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309</v>
      </c>
      <c r="M6" s="143" t="s">
        <v>310</v>
      </c>
      <c r="N6" s="159" t="s">
        <v>311</v>
      </c>
      <c r="O6" s="160" t="s">
        <v>312</v>
      </c>
      <c r="P6" s="160"/>
      <c r="Q6" s="168"/>
      <c r="R6" s="160"/>
      <c r="S6" s="169"/>
      <c r="T6" s="145"/>
    </row>
    <row r="7" ht="54" customHeight="1" spans="1:20">
      <c r="A7" s="144"/>
      <c r="B7" s="145"/>
      <c r="C7" s="145"/>
      <c r="D7" s="145"/>
      <c r="E7" s="145"/>
      <c r="F7" s="145"/>
      <c r="G7" s="145"/>
      <c r="H7" s="146"/>
      <c r="I7" s="146"/>
      <c r="J7" s="146"/>
      <c r="K7" s="146" t="s">
        <v>57</v>
      </c>
      <c r="L7" s="146"/>
      <c r="M7" s="146"/>
      <c r="N7" s="161"/>
      <c r="O7" s="146" t="s">
        <v>57</v>
      </c>
      <c r="P7" s="146" t="s">
        <v>64</v>
      </c>
      <c r="Q7" s="145" t="s">
        <v>65</v>
      </c>
      <c r="R7" s="146" t="s">
        <v>66</v>
      </c>
      <c r="S7" s="161" t="s">
        <v>67</v>
      </c>
      <c r="T7" s="145" t="s">
        <v>68</v>
      </c>
    </row>
    <row r="8" ht="17.25" customHeight="1" spans="1:20">
      <c r="A8" s="147">
        <v>1</v>
      </c>
      <c r="B8" s="145">
        <v>2</v>
      </c>
      <c r="C8" s="147">
        <v>3</v>
      </c>
      <c r="D8" s="147">
        <v>4</v>
      </c>
      <c r="E8" s="145">
        <v>5</v>
      </c>
      <c r="F8" s="147">
        <v>6</v>
      </c>
      <c r="G8" s="147">
        <v>7</v>
      </c>
      <c r="H8" s="145">
        <v>8</v>
      </c>
      <c r="I8" s="147">
        <v>9</v>
      </c>
      <c r="J8" s="147">
        <v>10</v>
      </c>
      <c r="K8" s="145">
        <v>11</v>
      </c>
      <c r="L8" s="147">
        <v>12</v>
      </c>
      <c r="M8" s="147">
        <v>13</v>
      </c>
      <c r="N8" s="145">
        <v>14</v>
      </c>
      <c r="O8" s="147">
        <v>15</v>
      </c>
      <c r="P8" s="147">
        <v>16</v>
      </c>
      <c r="Q8" s="145">
        <v>17</v>
      </c>
      <c r="R8" s="147">
        <v>18</v>
      </c>
      <c r="S8" s="147">
        <v>19</v>
      </c>
      <c r="T8" s="147">
        <v>20</v>
      </c>
    </row>
    <row r="9" ht="21" customHeight="1" spans="1:20">
      <c r="A9" s="148"/>
      <c r="B9" s="149"/>
      <c r="C9" s="149"/>
      <c r="D9" s="149"/>
      <c r="E9" s="149"/>
      <c r="F9" s="149"/>
      <c r="G9" s="149"/>
      <c r="H9" s="150"/>
      <c r="I9" s="150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ht="21" customHeight="1" spans="1:20">
      <c r="A10" s="151" t="s">
        <v>163</v>
      </c>
      <c r="B10" s="152"/>
      <c r="C10" s="152"/>
      <c r="D10" s="152"/>
      <c r="E10" s="152"/>
      <c r="F10" s="152"/>
      <c r="G10" s="152"/>
      <c r="H10" s="153"/>
      <c r="I10" s="16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customHeight="1" spans="1:21">
      <c r="A11" s="118" t="s">
        <v>324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</sheetData>
  <mergeCells count="19">
    <mergeCell ref="A3:T3"/>
    <mergeCell ref="A4:B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20"/>
      <c r="E2" s="51" t="s">
        <v>325</v>
      </c>
    </row>
    <row r="3" s="48" customFormat="1" ht="41.25" customHeight="1" spans="1:5">
      <c r="A3" s="121" t="str">
        <f>"2025"&amp;"年对下转移支付预算表"</f>
        <v>2025年对下转移支付预算表</v>
      </c>
      <c r="B3" s="52"/>
      <c r="C3" s="52"/>
      <c r="D3" s="52"/>
      <c r="E3" s="113"/>
    </row>
    <row r="4" s="48" customFormat="1" ht="18" customHeight="1" spans="1:5">
      <c r="A4" s="122" t="s">
        <v>172</v>
      </c>
      <c r="B4" s="123"/>
      <c r="C4" s="123"/>
      <c r="D4" s="124"/>
      <c r="E4" s="56" t="s">
        <v>1</v>
      </c>
    </row>
    <row r="5" s="48" customFormat="1" ht="19.5" customHeight="1" spans="1:5">
      <c r="A5" s="64" t="s">
        <v>326</v>
      </c>
      <c r="B5" s="59" t="s">
        <v>181</v>
      </c>
      <c r="C5" s="60"/>
      <c r="D5" s="60"/>
      <c r="E5" s="125" t="s">
        <v>327</v>
      </c>
    </row>
    <row r="6" s="48" customFormat="1" ht="40.5" customHeight="1" spans="1:5">
      <c r="A6" s="67"/>
      <c r="B6" s="77" t="s">
        <v>55</v>
      </c>
      <c r="C6" s="58" t="s">
        <v>58</v>
      </c>
      <c r="D6" s="126" t="s">
        <v>309</v>
      </c>
      <c r="E6" s="125"/>
    </row>
    <row r="7" s="48" customFormat="1" ht="19.5" customHeight="1" spans="1:5">
      <c r="A7" s="68">
        <v>1</v>
      </c>
      <c r="B7" s="68">
        <v>2</v>
      </c>
      <c r="C7" s="68">
        <v>3</v>
      </c>
      <c r="D7" s="127">
        <v>4</v>
      </c>
      <c r="E7" s="128">
        <v>24</v>
      </c>
    </row>
    <row r="8" s="48" customFormat="1" ht="19.5" customHeight="1" spans="1:5">
      <c r="A8" s="78"/>
      <c r="B8" s="73"/>
      <c r="C8" s="73"/>
      <c r="D8" s="73"/>
      <c r="E8" s="73"/>
    </row>
    <row r="9" s="48" customFormat="1" ht="19.5" customHeight="1" spans="1:5">
      <c r="A9" s="116"/>
      <c r="B9" s="73"/>
      <c r="C9" s="73"/>
      <c r="D9" s="73"/>
      <c r="E9" s="73"/>
    </row>
    <row r="10" s="48" customFormat="1" ht="34" customHeight="1" spans="1:1">
      <c r="A10" s="129" t="s">
        <v>328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329</v>
      </c>
    </row>
    <row r="3" ht="41.25" customHeight="1" spans="1:10">
      <c r="A3" s="112" t="str">
        <f>"2025"&amp;"年对下转移支付绩效目标表"</f>
        <v>2025年对下转移支付绩效目标表</v>
      </c>
      <c r="B3" s="52"/>
      <c r="C3" s="52"/>
      <c r="D3" s="52"/>
      <c r="E3" s="52"/>
      <c r="F3" s="113"/>
      <c r="G3" s="52"/>
      <c r="H3" s="113"/>
      <c r="I3" s="113"/>
      <c r="J3" s="52"/>
    </row>
    <row r="4" ht="17.25" customHeight="1" spans="1:1">
      <c r="A4" s="53" t="s">
        <v>172</v>
      </c>
    </row>
    <row r="5" ht="44.25" customHeight="1" spans="1:10">
      <c r="A5" s="114" t="s">
        <v>326</v>
      </c>
      <c r="B5" s="114" t="s">
        <v>252</v>
      </c>
      <c r="C5" s="114" t="s">
        <v>253</v>
      </c>
      <c r="D5" s="114" t="s">
        <v>254</v>
      </c>
      <c r="E5" s="114" t="s">
        <v>255</v>
      </c>
      <c r="F5" s="115" t="s">
        <v>256</v>
      </c>
      <c r="G5" s="114" t="s">
        <v>257</v>
      </c>
      <c r="H5" s="115" t="s">
        <v>258</v>
      </c>
      <c r="I5" s="115" t="s">
        <v>259</v>
      </c>
      <c r="J5" s="114" t="s">
        <v>260</v>
      </c>
    </row>
    <row r="6" ht="14.2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5">
        <v>8</v>
      </c>
      <c r="I6" s="115">
        <v>9</v>
      </c>
      <c r="J6" s="114">
        <v>10</v>
      </c>
    </row>
    <row r="7" ht="42" customHeight="1" spans="1:10">
      <c r="A7" s="78"/>
      <c r="B7" s="116"/>
      <c r="C7" s="116"/>
      <c r="D7" s="116"/>
      <c r="E7" s="99"/>
      <c r="F7" s="117"/>
      <c r="G7" s="99"/>
      <c r="H7" s="117"/>
      <c r="I7" s="117"/>
      <c r="J7" s="99"/>
    </row>
    <row r="8" ht="42" customHeight="1" spans="1:10">
      <c r="A8" s="78"/>
      <c r="B8" s="79"/>
      <c r="C8" s="79"/>
      <c r="D8" s="79"/>
      <c r="E8" s="78"/>
      <c r="F8" s="79"/>
      <c r="G8" s="78"/>
      <c r="H8" s="79"/>
      <c r="I8" s="79"/>
      <c r="J8" s="78"/>
    </row>
    <row r="9" ht="45" customHeight="1" spans="1:3">
      <c r="A9" s="118" t="s">
        <v>330</v>
      </c>
      <c r="B9" s="119"/>
      <c r="C9" s="11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" style="48" customWidth="1"/>
    <col min="4" max="4" width="45.575" style="48" customWidth="1"/>
    <col min="5" max="5" width="27.575" style="48" customWidth="1"/>
    <col min="6" max="6" width="21.7166666666667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8" t="s">
        <v>331</v>
      </c>
      <c r="B2" s="89"/>
      <c r="C2" s="89"/>
      <c r="D2" s="90"/>
      <c r="E2" s="90"/>
      <c r="F2" s="90"/>
      <c r="G2" s="89"/>
      <c r="H2" s="89"/>
      <c r="I2" s="90"/>
    </row>
    <row r="3" ht="41.25" customHeight="1" spans="1:9">
      <c r="A3" s="91" t="str">
        <f>"2025"&amp;"年新增资产配置预算表"</f>
        <v>2025年新增资产配置预算表</v>
      </c>
      <c r="B3" s="92"/>
      <c r="C3" s="92"/>
      <c r="D3" s="93"/>
      <c r="E3" s="93"/>
      <c r="F3" s="93"/>
      <c r="G3" s="92"/>
      <c r="H3" s="92"/>
      <c r="I3" s="93"/>
    </row>
    <row r="4" customHeight="1" spans="1:9">
      <c r="A4" s="6" t="s">
        <v>172</v>
      </c>
      <c r="B4" s="94"/>
      <c r="C4" s="94"/>
      <c r="D4" s="95"/>
      <c r="F4" s="93"/>
      <c r="G4" s="92"/>
      <c r="H4" s="92"/>
      <c r="I4" s="111" t="s">
        <v>1</v>
      </c>
    </row>
    <row r="5" ht="28.5" customHeight="1" spans="1:9">
      <c r="A5" s="96" t="s">
        <v>173</v>
      </c>
      <c r="B5" s="86" t="s">
        <v>174</v>
      </c>
      <c r="C5" s="96" t="s">
        <v>332</v>
      </c>
      <c r="D5" s="96" t="s">
        <v>333</v>
      </c>
      <c r="E5" s="96" t="s">
        <v>334</v>
      </c>
      <c r="F5" s="96" t="s">
        <v>335</v>
      </c>
      <c r="G5" s="86" t="s">
        <v>336</v>
      </c>
      <c r="H5" s="86"/>
      <c r="I5" s="96"/>
    </row>
    <row r="6" ht="21" customHeight="1" spans="1:9">
      <c r="A6" s="96"/>
      <c r="B6" s="97"/>
      <c r="C6" s="97"/>
      <c r="D6" s="98"/>
      <c r="E6" s="97"/>
      <c r="F6" s="97"/>
      <c r="G6" s="86" t="s">
        <v>307</v>
      </c>
      <c r="H6" s="86" t="s">
        <v>337</v>
      </c>
      <c r="I6" s="86" t="s">
        <v>338</v>
      </c>
    </row>
    <row r="7" ht="17.25" customHeight="1" spans="1:9">
      <c r="A7" s="99" t="s">
        <v>82</v>
      </c>
      <c r="B7" s="100"/>
      <c r="C7" s="101" t="s">
        <v>83</v>
      </c>
      <c r="D7" s="99" t="s">
        <v>84</v>
      </c>
      <c r="E7" s="102" t="s">
        <v>85</v>
      </c>
      <c r="F7" s="99" t="s">
        <v>86</v>
      </c>
      <c r="G7" s="101" t="s">
        <v>87</v>
      </c>
      <c r="H7" s="103" t="s">
        <v>88</v>
      </c>
      <c r="I7" s="102" t="s">
        <v>89</v>
      </c>
    </row>
    <row r="8" ht="19.5" customHeight="1" spans="1:9">
      <c r="A8" s="78"/>
      <c r="B8" s="79"/>
      <c r="C8" s="79"/>
      <c r="D8" s="78"/>
      <c r="E8" s="79"/>
      <c r="F8" s="103"/>
      <c r="G8" s="104"/>
      <c r="H8" s="105"/>
      <c r="I8" s="105"/>
    </row>
    <row r="9" ht="19.5" customHeight="1" spans="1:9">
      <c r="A9" s="106" t="s">
        <v>55</v>
      </c>
      <c r="B9" s="107"/>
      <c r="C9" s="107"/>
      <c r="D9" s="108"/>
      <c r="E9" s="109"/>
      <c r="F9" s="109"/>
      <c r="G9" s="104"/>
      <c r="H9" s="105"/>
      <c r="I9" s="105"/>
    </row>
    <row r="10" customHeight="1" spans="1:8">
      <c r="A10" s="110" t="s">
        <v>339</v>
      </c>
      <c r="B10" s="110"/>
      <c r="C10" s="110"/>
      <c r="D10" s="110"/>
      <c r="E10" s="110"/>
      <c r="F10" s="110"/>
      <c r="G10" s="110"/>
      <c r="H10" s="110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166666666667" style="48" customWidth="1"/>
    <col min="6" max="6" width="9.85" style="48" customWidth="1"/>
    <col min="7" max="7" width="17.7166666666667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340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">
        <v>172</v>
      </c>
      <c r="B4" s="54"/>
      <c r="C4" s="54"/>
      <c r="D4" s="54"/>
      <c r="E4" s="54"/>
      <c r="F4" s="54"/>
      <c r="G4" s="54"/>
      <c r="H4" s="55"/>
      <c r="I4" s="55"/>
      <c r="J4" s="55"/>
      <c r="K4" s="56" t="s">
        <v>1</v>
      </c>
    </row>
    <row r="5" ht="21.75" customHeight="1" spans="1:11">
      <c r="A5" s="57" t="s">
        <v>236</v>
      </c>
      <c r="B5" s="57" t="s">
        <v>176</v>
      </c>
      <c r="C5" s="57" t="s">
        <v>237</v>
      </c>
      <c r="D5" s="58" t="s">
        <v>177</v>
      </c>
      <c r="E5" s="58" t="s">
        <v>178</v>
      </c>
      <c r="F5" s="58" t="s">
        <v>238</v>
      </c>
      <c r="G5" s="58" t="s">
        <v>239</v>
      </c>
      <c r="H5" s="64" t="s">
        <v>55</v>
      </c>
      <c r="I5" s="59" t="s">
        <v>341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7"/>
      <c r="I6" s="58" t="s">
        <v>58</v>
      </c>
      <c r="J6" s="58" t="s">
        <v>59</v>
      </c>
      <c r="K6" s="58" t="s">
        <v>60</v>
      </c>
    </row>
    <row r="7" ht="40.5" customHeight="1" spans="1:11">
      <c r="A7" s="65"/>
      <c r="B7" s="65"/>
      <c r="C7" s="65"/>
      <c r="D7" s="66"/>
      <c r="E7" s="66"/>
      <c r="F7" s="66"/>
      <c r="G7" s="66"/>
      <c r="H7" s="67"/>
      <c r="I7" s="66" t="s">
        <v>57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6">
        <v>10</v>
      </c>
      <c r="K8" s="86">
        <v>11</v>
      </c>
    </row>
    <row r="9" ht="18.75" customHeight="1" spans="1:11">
      <c r="A9" s="78"/>
      <c r="B9" s="79"/>
      <c r="C9" s="78"/>
      <c r="D9" s="78"/>
      <c r="E9" s="78"/>
      <c r="F9" s="78"/>
      <c r="G9" s="78"/>
      <c r="H9" s="80"/>
      <c r="I9" s="87"/>
      <c r="J9" s="87"/>
      <c r="K9" s="80"/>
    </row>
    <row r="10" ht="18.75" customHeight="1" spans="1:11">
      <c r="A10" s="79"/>
      <c r="B10" s="79"/>
      <c r="C10" s="79"/>
      <c r="D10" s="79"/>
      <c r="E10" s="79"/>
      <c r="F10" s="79"/>
      <c r="G10" s="79"/>
      <c r="H10" s="81"/>
      <c r="I10" s="81"/>
      <c r="J10" s="81"/>
      <c r="K10" s="80"/>
    </row>
    <row r="11" ht="18.75" customHeight="1" spans="1:11">
      <c r="A11" s="82" t="s">
        <v>163</v>
      </c>
      <c r="B11" s="83"/>
      <c r="C11" s="83"/>
      <c r="D11" s="83"/>
      <c r="E11" s="83"/>
      <c r="F11" s="83"/>
      <c r="G11" s="84"/>
      <c r="H11" s="81"/>
      <c r="I11" s="81"/>
      <c r="J11" s="81"/>
      <c r="K11" s="80"/>
    </row>
    <row r="12" customHeight="1" spans="1:1">
      <c r="A12" s="85" t="s">
        <v>342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343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">
        <v>172</v>
      </c>
      <c r="B4" s="54"/>
      <c r="C4" s="54"/>
      <c r="D4" s="54"/>
      <c r="E4" s="55"/>
      <c r="F4" s="55"/>
      <c r="G4" s="56" t="s">
        <v>1</v>
      </c>
    </row>
    <row r="5" ht="21.75" customHeight="1" spans="1:7">
      <c r="A5" s="57" t="s">
        <v>237</v>
      </c>
      <c r="B5" s="57" t="s">
        <v>236</v>
      </c>
      <c r="C5" s="57" t="s">
        <v>176</v>
      </c>
      <c r="D5" s="58" t="s">
        <v>344</v>
      </c>
      <c r="E5" s="59" t="s">
        <v>58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57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s="47" customFormat="1" customHeight="1" spans="1:7">
      <c r="A9" s="69" t="s">
        <v>70</v>
      </c>
      <c r="B9" s="70"/>
      <c r="C9" s="70"/>
      <c r="D9" s="70"/>
      <c r="E9" s="70">
        <v>97280</v>
      </c>
      <c r="F9" s="70"/>
      <c r="G9" s="70"/>
    </row>
    <row r="10" s="47" customFormat="1" ht="17.25" customHeight="1" spans="1:7">
      <c r="A10" s="71"/>
      <c r="B10" s="72" t="s">
        <v>345</v>
      </c>
      <c r="C10" s="72" t="s">
        <v>244</v>
      </c>
      <c r="D10" s="71" t="s">
        <v>346</v>
      </c>
      <c r="E10" s="73">
        <v>97280</v>
      </c>
      <c r="F10" s="73"/>
      <c r="G10" s="73"/>
    </row>
    <row r="11" s="47" customFormat="1" ht="18.75" customHeight="1" spans="1:7">
      <c r="A11" s="74" t="s">
        <v>55</v>
      </c>
      <c r="B11" s="75" t="s">
        <v>347</v>
      </c>
      <c r="C11" s="75"/>
      <c r="D11" s="76"/>
      <c r="E11" s="73">
        <v>97280</v>
      </c>
      <c r="F11" s="73"/>
      <c r="G11" s="7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0" workbookViewId="0">
      <selection activeCell="F14" sqref="F14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348</v>
      </c>
      <c r="J1" s="4"/>
    </row>
    <row r="2" s="2" customFormat="1" ht="47.1" customHeight="1" spans="1:10">
      <c r="A2" s="5" t="s">
        <v>349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tr">
        <f>"单位名称："&amp;"昆明市晋宁区夕阳乡中心幼儿园"</f>
        <v>单位名称：昆明市晋宁区夕阳乡中心幼儿园</v>
      </c>
      <c r="B3" s="7"/>
      <c r="C3" s="8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350</v>
      </c>
      <c r="B4" s="11"/>
      <c r="C4" s="12"/>
      <c r="D4" s="12"/>
      <c r="E4" s="13"/>
      <c r="F4" s="14" t="s">
        <v>351</v>
      </c>
      <c r="G4" s="11"/>
      <c r="H4" s="12"/>
      <c r="I4" s="13"/>
      <c r="J4" s="4"/>
    </row>
    <row r="5" s="1" customFormat="1" ht="17.25" customHeight="1" spans="1:10">
      <c r="A5" s="15"/>
      <c r="B5" s="14" t="s">
        <v>352</v>
      </c>
      <c r="C5" s="12"/>
      <c r="D5" s="12"/>
      <c r="E5" s="12"/>
      <c r="F5" s="12"/>
      <c r="G5" s="12"/>
      <c r="H5" s="13"/>
      <c r="I5" s="10" t="s">
        <v>353</v>
      </c>
      <c r="J5" s="4"/>
    </row>
    <row r="6" s="1" customFormat="1" ht="67.15" customHeight="1" spans="1:10">
      <c r="A6" s="10" t="s">
        <v>354</v>
      </c>
      <c r="B6" s="10" t="s">
        <v>355</v>
      </c>
      <c r="C6" s="16"/>
      <c r="D6" s="17"/>
      <c r="E6" s="17"/>
      <c r="F6" s="17"/>
      <c r="G6" s="17"/>
      <c r="H6" s="18"/>
      <c r="I6" s="44" t="s">
        <v>356</v>
      </c>
      <c r="J6" s="4"/>
    </row>
    <row r="7" s="1" customFormat="1" ht="70.5" customHeight="1" spans="1:10">
      <c r="A7" s="19"/>
      <c r="B7" s="10" t="s">
        <v>357</v>
      </c>
      <c r="C7" s="16"/>
      <c r="D7" s="17"/>
      <c r="E7" s="17"/>
      <c r="F7" s="17"/>
      <c r="G7" s="17"/>
      <c r="H7" s="18"/>
      <c r="I7" s="45" t="s">
        <v>358</v>
      </c>
      <c r="J7" s="4"/>
    </row>
    <row r="8" s="1" customFormat="1" ht="70.7" customHeight="1" spans="1:10">
      <c r="A8" s="10" t="s">
        <v>359</v>
      </c>
      <c r="B8" s="10" t="s">
        <v>360</v>
      </c>
      <c r="C8" s="16"/>
      <c r="D8" s="17"/>
      <c r="E8" s="17"/>
      <c r="F8" s="17"/>
      <c r="G8" s="17"/>
      <c r="H8" s="18"/>
      <c r="I8" s="46" t="s">
        <v>361</v>
      </c>
      <c r="J8" s="4"/>
    </row>
    <row r="9" s="1" customFormat="1" ht="17.85" customHeight="1" spans="1:10">
      <c r="A9" s="20"/>
      <c r="B9" s="21" t="s">
        <v>362</v>
      </c>
      <c r="C9" s="22"/>
      <c r="D9" s="22" t="s">
        <v>363</v>
      </c>
      <c r="E9" s="23"/>
      <c r="F9" s="22" t="s">
        <v>364</v>
      </c>
      <c r="G9" s="22"/>
      <c r="H9" s="22"/>
      <c r="I9" s="33" t="s">
        <v>353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365</v>
      </c>
      <c r="G10" s="10" t="s">
        <v>366</v>
      </c>
      <c r="H10" s="10" t="s">
        <v>367</v>
      </c>
      <c r="I10" s="25"/>
      <c r="J10" s="4"/>
    </row>
    <row r="11" s="1" customFormat="1" ht="23.85" customHeight="1" spans="1:10">
      <c r="A11" s="26" t="s">
        <v>368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369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369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369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369</v>
      </c>
      <c r="J15" s="4"/>
    </row>
    <row r="16" s="1" customFormat="1" ht="409.5" hidden="1" customHeight="1" spans="1:10">
      <c r="A16" s="30" t="s">
        <v>370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253</v>
      </c>
      <c r="C18" s="37" t="s">
        <v>254</v>
      </c>
      <c r="D18" s="37" t="s">
        <v>255</v>
      </c>
      <c r="E18" s="37" t="s">
        <v>257</v>
      </c>
      <c r="F18" s="38" t="s">
        <v>371</v>
      </c>
      <c r="G18" s="38"/>
      <c r="H18" s="38"/>
      <c r="I18" s="37" t="s">
        <v>372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373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2025-03-12T08:46:30Z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8C8E065B7CFE4EA58F0C96781C6966D9_13</vt:lpwstr>
  </property>
  <property fmtid="{D5CDD505-2E9C-101B-9397-08002B2CF9AE}" pid="3" name="KSOProductBuildVer">
    <vt:lpwstr>2052-11.8.6.8722</vt:lpwstr>
  </property>
</Properties>
</file>