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<sst xmlns="http://schemas.openxmlformats.org/spreadsheetml/2006/main" count="826" uniqueCount="350">
  <si>
    <t>预算01-1表</t>
  </si>
  <si>
    <t>单位名称：昆明市晋宁区水务局水政水资源管理站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</si>
  <si>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</si>
  <si>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</si>
  <si>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</si>
  <si>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</si>
  <si>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</si>
  <si>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</si>
  <si>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</si>
  <si>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</si>
  <si>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</si>
  <si>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</si>
  <si>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</si>
  <si>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</si>
  <si>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</si>
  <si>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</si>
  <si>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</si>
  <si>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</si>
  <si>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</si>
  <si>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</si>
  <si>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</si>
  <si>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</si>
  <si>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</si>
  <si>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</si>
  <si>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</si>
  <si>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</si>
  <si>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</si>
  <si>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</si>
  <si>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</si>
  <si>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</si>
  <si>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</si>
  <si>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</si>
  <si>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</si>
  <si>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</si>
  <si>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</si>
  <si>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</si>
  <si>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</si>
  <si>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</si>
  <si>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</si>
  <si>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</si>
  <si>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</si>
  <si>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</si>
  <si>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</si>
  <si>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</si>
  <si>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</si>
  <si>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</si>
  <si>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</si>
  <si>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</si>
  <si>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</si>
  <si>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</si>
  <si>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</si>
  <si>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</si>
  <si>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</si>
  <si>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</si>
  <si>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</si>
  <si>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</si>
  <si>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</si>
  <si>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</si>
  <si>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</si>
  <si>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</si>
  <si>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</si>
  <si>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</si>
  <si>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</si>
  <si>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</si>
  <si>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</si>
  <si>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</si>
  <si>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</si>
  <si>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</si>
  <si>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</si>
  <si>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</si>
  <si>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昆明市晋宁区水务局水政水资源管理站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</si>
  <si>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</si>
  <si>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</si>
  <si>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</si>
  <si>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</si>
  <si>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</si>
  <si>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</si>
  <si>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</si>
  <si>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</si>
  <si>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</si>
  <si>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</si>
  <si>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</si>
  <si>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</si>
  <si>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</si>
  <si>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</si>
  <si>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</si>
  <si>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</si>
  <si>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</si>
  <si>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</si>
  <si>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</si>
  <si>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</si>
  <si>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</si>
  <si>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</si>
  <si>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</si>
  <si>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</si>
  <si>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</si>
  <si>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</si>
  <si>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</si>
  <si>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</si>
  <si>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</si>
  <si>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</si>
  <si>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</si>
  <si>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</si>
  <si>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</si>
  <si>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</si>
  <si>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</si>
  <si>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</si>
  <si>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</si>
  <si>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</si>
  <si>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</si>
  <si>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</si>
  <si>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</si>
  <si>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</si>
  <si>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</si>
  <si>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</si>
  <si>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</si>
  <si>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</si>
  <si>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</si>
  <si>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</si>
  <si>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</si>
  <si>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</si>
  <si>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</si>
  <si>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</si>
  <si>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</si>
  <si>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</si>
  <si>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</si>
  <si>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</si>
  <si>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</si>
  <si>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</si>
  <si>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</si>
  <si>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</si>
  <si>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</si>
  <si>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</si>
  <si>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</si>
  <si>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</si>
  <si>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</si>
  <si>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</si>
  <si>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</si>
  <si>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</si>
  <si>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</si>
  <si>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</si>
  <si>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</si>
  <si>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</si>
  <si>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</si>
  <si>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</si>
  <si>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</si>
  <si>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</si>
  <si>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</si>
  <si>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</si>
  <si>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</si>
  <si>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</si>
  <si>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</si>
  <si>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</si>
  <si>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</si>
  <si>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</si>
  <si>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</si>
  <si>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</si>
  <si>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</si>
  <si>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</si>
  <si>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</si>
  <si>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</si>
  <si>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</si>
  <si>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</si>
  <si>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</si>
  <si>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</si>
  <si>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</si>
  <si>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</si>
  <si>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</si>
  <si>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</si>
  <si>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</si>
  <si>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</si>
  <si>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</si>
  <si>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</si>
  <si>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</si>
  <si>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</si>
  <si>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</si>
  <si>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</si>
  <si>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</si>
  <si>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</si>
  <si>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</si>
  <si>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</si>
  <si>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</si>
  <si>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</si>
  <si>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</si>
  <si>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</si>
  <si>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</si>
  <si>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</si>
  <si>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</si>
  <si>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</si>
  <si>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</si>
  <si>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</si>
  <si>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</si>
  <si>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</si>
  <si>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</si>
  <si>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</si>
  <si>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</si>
  <si>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昆明市晋宁区水务局</t>
  </si>
  <si>
    <t>530122210000000002890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</si>
  <si>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</si>
  <si>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</si>
  <si>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</si>
  <si>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</si>
  <si>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</si>
  <si>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</si>
  <si>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</si>
  <si>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</si>
  <si>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</si>
  <si>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530122210000000002891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</si>
  <si>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</si>
  <si>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</si>
  <si>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</si>
  <si>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</si>
  <si>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</si>
  <si>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</si>
  <si>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</si>
  <si>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</si>
  <si>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</si>
  <si>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530122210000000002893</t>
  </si>
  <si>
    <t>公车购置及运维费</t>
  </si>
  <si>
    <t>30231</t>
  </si>
  <si>
    <t>公务用车运行维护费</t>
  </si>
  <si>
    <t>530122210000000002894</t>
  </si>
  <si>
    <t>30217</t>
  </si>
  <si>
    <t>530122210000000002896</t>
  </si>
  <si>
    <t>工会经费</t>
  </si>
  <si>
    <t>30228</t>
  </si>
  <si>
    <t>530122210000000002897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</si>
  <si>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</si>
  <si>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</si>
  <si>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</si>
  <si>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</si>
  <si>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</si>
  <si>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</si>
  <si>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</si>
  <si>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</si>
  <si>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</si>
  <si>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530122210000000003138</t>
  </si>
  <si>
    <t>30113</t>
  </si>
  <si>
    <t>530122231100001207776</t>
  </si>
  <si>
    <t>离退休人员支出</t>
  </si>
  <si>
    <t>30302</t>
  </si>
  <si>
    <t>退休费</t>
  </si>
  <si>
    <t>30305</t>
  </si>
  <si>
    <t>生活补助</t>
  </si>
  <si>
    <t>530122231100001443338</t>
  </si>
  <si>
    <t>事业人员绩效奖励</t>
  </si>
  <si>
    <t>530122251100003693537</t>
  </si>
  <si>
    <t>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</si>
  <si>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</si>
  <si>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</si>
  <si>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</si>
  <si>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</si>
  <si>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</si>
  <si>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</si>
  <si>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</si>
  <si>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</si>
  <si>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</si>
  <si>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</si>
  <si>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</si>
  <si>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</si>
  <si>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</si>
  <si>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</si>
  <si>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</si>
  <si>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</si>
  <si>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</si>
  <si>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</si>
  <si>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</si>
  <si>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</si>
  <si>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</si>
  <si>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</si>
  <si>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</si>
  <si>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</si>
  <si>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</si>
  <si>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</si>
  <si>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</si>
  <si>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</si>
  <si>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</si>
  <si>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</si>
  <si>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</si>
  <si>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</si>
  <si>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</si>
  <si>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公务用车加油卡充值费</t>
  </si>
  <si>
    <t>车辆加油、添加燃料服务</t>
  </si>
  <si>
    <t>次</t>
  </si>
  <si>
    <t>公务用车车辆维修费</t>
  </si>
  <si>
    <t>车辆维修和保养服务</t>
  </si>
  <si>
    <t>公务用车车辆保险费</t>
  </si>
  <si>
    <t>机动车保险服务</t>
  </si>
  <si>
    <t>年</t>
  </si>
  <si>
    <t>文件柜</t>
  </si>
  <si>
    <t>元</t>
  </si>
  <si>
    <t>备注：1.当面向中小企业预留资金大于合计时，面向中小企业预留资金为三年预计数。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</si>
  <si>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</si>
  <si>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</si>
  <si>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</si>
  <si>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</si>
  <si>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</si>
  <si>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</si>
  <si>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</si>
  <si>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备注：我单位无政府购买服务预算相关内容，该表以空表进行公开。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</si>
  <si>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</si>
  <si>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</si>
  <si>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</si>
  <si>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</si>
  <si>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</si>
  <si>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</si>
  <si>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</si>
  <si>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</si>
  <si>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</si>
  <si>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</si>
  <si>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</si>
  <si>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</si>
  <si>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</si>
  <si>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</si>
  <si>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</si>
  <si>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</si>
  <si>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A05010502 文件柜</t>
  </si>
  <si>
    <t>个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</si>
  <si>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</si>
  <si>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</si>
  <si>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</si>
  <si>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</si>
  <si>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</si>
  <si>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</si>
  <si>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</si>
  <si>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</si>
  <si>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</si>
  <si>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</si>
  <si>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</si>
  <si>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</si>
  <si>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</si>
  <si>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</si>
  <si>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</si>
  <si>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</si>
  <si>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</si>
  <si>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</si>
  <si>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</si>
  <si>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</si>
  <si>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</si>
  <si>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</si>
  <si>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</si>
  <si>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</si>
  <si>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</si>
  <si>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</si>
  <si>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</si>
  <si>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</si>
  <si>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</si>
  <si>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</si>
  <si>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</si>
  <si>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备注：部门整体支出绩效自评表由主管部门进行公开，故此表为空表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</si>
</sst>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8" applyNumberFormat="0" applyAlignment="0" applyProtection="0">
      <alignment vertical="center"/>
    </xf>
    <xf numFmtId="0" fontId="37" fillId="5" borderId="29" applyNumberFormat="0" applyAlignment="0" applyProtection="0">
      <alignment vertical="center"/>
    </xf>
    <xf numFmtId="0" fontId="38" fillId="5" borderId="28" applyNumberFormat="0" applyAlignment="0" applyProtection="0">
      <alignment vertical="center"/>
    </xf>
    <xf numFmtId="0" fontId="39" fillId="6" borderId="30" applyNumberFormat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47" fillId="0" borderId="17">
      <alignment horizontal="right" vertical="center"/>
    </xf>
    <xf numFmtId="177" fontId="47" fillId="0" borderId="17">
      <alignment horizontal="right" vertical="center"/>
    </xf>
    <xf numFmtId="10" fontId="47" fillId="0" borderId="17">
      <alignment horizontal="right" vertical="center"/>
    </xf>
    <xf numFmtId="178" fontId="47" fillId="0" borderId="17">
      <alignment horizontal="right" vertical="center"/>
    </xf>
    <xf numFmtId="49" fontId="47" fillId="0" borderId="17">
      <alignment horizontal="left" vertical="center" wrapText="1"/>
    </xf>
    <xf numFmtId="178" fontId="47" fillId="0" borderId="17">
      <alignment horizontal="right" vertical="center"/>
    </xf>
    <xf numFmtId="179" fontId="47" fillId="0" borderId="17">
      <alignment horizontal="right" vertical="center"/>
    </xf>
    <xf numFmtId="180" fontId="47" fillId="0" borderId="17">
      <alignment horizontal="right" vertical="center"/>
    </xf>
    <xf numFmtId="0" fontId="48" fillId="0" borderId="0"/>
    <xf numFmtId="0" fontId="47" fillId="0" borderId="0">
      <alignment vertical="top"/>
      <protection locked="0"/>
    </xf>
  </cellStyleXfs>
  <cellXfs count="295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9" fillId="0" borderId="0" xfId="0" applyFont="1" applyFill="1" applyBorder="1" applyAlignment="1"/>
    <xf numFmtId="0" fontId="7" fillId="0" borderId="0" xfId="5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49" fontId="15" fillId="0" borderId="0" xfId="58" applyNumberFormat="1" applyFont="1" applyFill="1" applyAlignment="1" applyProtection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2" fillId="0" borderId="17" xfId="0" applyFont="1" applyFill="1" applyBorder="1" applyAlignment="1" applyProtection="1">
      <alignment horizontal="center" vertical="center"/>
      <protection locked="0"/>
    </xf>
    <xf numFmtId="4" fontId="17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3" fontId="5" fillId="2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 vertical="center"/>
    </xf>
    <xf numFmtId="0" fontId="15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178" fontId="17" fillId="0" borderId="17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78" fontId="17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180" fontId="17" fillId="0" borderId="17" xfId="56" applyNumberFormat="1" applyFont="1" applyBorder="1" applyAlignment="1">
      <alignment horizontal="center" vertical="center"/>
    </xf>
    <xf numFmtId="180" fontId="17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178" fontId="17" fillId="0" borderId="17" xfId="54" applyFo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8" fontId="21" fillId="0" borderId="0" xfId="0" applyNumberFormat="1" applyFont="1" applyBorder="1" applyAlignment="1">
      <alignment horizontal="left" vertical="center"/>
    </xf>
    <xf numFmtId="0" fontId="15" fillId="0" borderId="0" xfId="58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49" fontId="17" fillId="0" borderId="17" xfId="53" applyFo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2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178" fontId="27" fillId="0" borderId="17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1"/>
      <c r="B2" s="91"/>
      <c r="C2" s="91"/>
      <c r="D2" s="112" t="s">
        <v>0</v>
      </c>
    </row>
    <row r="3" ht="41.25" customHeight="1" spans="1:1">
      <c r="A3" s="87" t="str">
        <f>"2025"&amp;"年部门财务收支预算总表"</f>
        <v>2025年部门财务收支预算总表</v>
      </c>
    </row>
    <row r="4" ht="17.25" customHeight="1" spans="1:4">
      <c r="A4" s="6" t="s">
        <v>1</v>
      </c>
      <c r="B4" s="7"/>
      <c r="D4" s="210" t="s">
        <v>2</v>
      </c>
    </row>
    <row r="5" ht="23.25" customHeight="1" spans="1:4">
      <c r="A5" s="261" t="s">
        <v>3</v>
      </c>
      <c r="B5" s="262"/>
      <c r="C5" s="261" t="s">
        <v>4</v>
      </c>
      <c r="D5" s="262"/>
    </row>
    <row r="6" ht="24" customHeight="1" spans="1:4">
      <c r="A6" s="261" t="s">
        <v>5</v>
      </c>
      <c r="B6" s="261" t="s">
        <v>6</v>
      </c>
      <c r="C6" s="261" t="s">
        <v>7</v>
      </c>
      <c r="D6" s="261" t="s">
        <v>6</v>
      </c>
    </row>
    <row r="7" ht="17.25" customHeight="1" spans="1:4">
      <c r="A7" s="263" t="s">
        <v>8</v>
      </c>
      <c r="B7" s="130">
        <v>4363897.48</v>
      </c>
      <c r="C7" s="263" t="s">
        <v>9</v>
      </c>
      <c r="D7" s="130"/>
    </row>
    <row r="8" ht="17.25" customHeight="1" spans="1:4">
      <c r="A8" s="263" t="s">
        <v>10</v>
      </c>
      <c r="B8" s="130"/>
      <c r="C8" s="263" t="s">
        <v>11</v>
      </c>
      <c r="D8" s="130"/>
    </row>
    <row r="9" ht="17.25" customHeight="1" spans="1:4">
      <c r="A9" s="263" t="s">
        <v>12</v>
      </c>
      <c r="B9" s="130"/>
      <c r="C9" s="294" t="s">
        <v>13</v>
      </c>
      <c r="D9" s="130"/>
    </row>
    <row r="10" ht="17.25" customHeight="1" spans="1:4">
      <c r="A10" s="263" t="s">
        <v>14</v>
      </c>
      <c r="B10" s="130"/>
      <c r="C10" s="294" t="s">
        <v>15</v>
      </c>
      <c r="D10" s="130"/>
    </row>
    <row r="11" ht="17.25" customHeight="1" spans="1:4">
      <c r="A11" s="263" t="s">
        <v>16</v>
      </c>
      <c r="B11" s="130"/>
      <c r="C11" s="294" t="s">
        <v>17</v>
      </c>
      <c r="D11" s="130"/>
    </row>
    <row r="12" ht="17.25" customHeight="1" spans="1:4">
      <c r="A12" s="263" t="s">
        <v>18</v>
      </c>
      <c r="B12" s="130"/>
      <c r="C12" s="294" t="s">
        <v>19</v>
      </c>
      <c r="D12" s="130"/>
    </row>
    <row r="13" ht="17.25" customHeight="1" spans="1:4">
      <c r="A13" s="263" t="s">
        <v>20</v>
      </c>
      <c r="B13" s="130"/>
      <c r="C13" s="68" t="s">
        <v>21</v>
      </c>
      <c r="D13" s="130"/>
    </row>
    <row r="14" ht="17.25" customHeight="1" spans="1:4">
      <c r="A14" s="263" t="s">
        <v>22</v>
      </c>
      <c r="B14" s="130"/>
      <c r="C14" s="68" t="s">
        <v>23</v>
      </c>
      <c r="D14" s="130">
        <v>1022370.42</v>
      </c>
    </row>
    <row r="15" ht="17.25" customHeight="1" spans="1:4">
      <c r="A15" s="263" t="s">
        <v>24</v>
      </c>
      <c r="B15" s="130"/>
      <c r="C15" s="68" t="s">
        <v>25</v>
      </c>
      <c r="D15" s="130">
        <v>341047.35</v>
      </c>
    </row>
    <row r="16" ht="17.25" customHeight="1" spans="1:4">
      <c r="A16" s="263" t="s">
        <v>26</v>
      </c>
      <c r="B16" s="130"/>
      <c r="C16" s="68" t="s">
        <v>27</v>
      </c>
      <c r="D16" s="130"/>
    </row>
    <row r="17" ht="17.25" customHeight="1" spans="1:4">
      <c r="A17" s="264"/>
      <c r="B17" s="130"/>
      <c r="C17" s="68" t="s">
        <v>28</v>
      </c>
      <c r="D17" s="130"/>
    </row>
    <row r="18" ht="17.25" customHeight="1" spans="1:4">
      <c r="A18" s="265"/>
      <c r="B18" s="130"/>
      <c r="C18" s="68" t="s">
        <v>29</v>
      </c>
      <c r="D18" s="130">
        <v>2673100.03</v>
      </c>
    </row>
    <row r="19" ht="17.25" customHeight="1" spans="1:4">
      <c r="A19" s="265"/>
      <c r="B19" s="130"/>
      <c r="C19" s="68" t="s">
        <v>30</v>
      </c>
      <c r="D19" s="130"/>
    </row>
    <row r="20" ht="17.25" customHeight="1" spans="1:4">
      <c r="A20" s="265"/>
      <c r="B20" s="130"/>
      <c r="C20" s="68" t="s">
        <v>31</v>
      </c>
      <c r="D20" s="130"/>
    </row>
    <row r="21" ht="17.25" customHeight="1" spans="1:4">
      <c r="A21" s="265"/>
      <c r="B21" s="130"/>
      <c r="C21" s="68" t="s">
        <v>32</v>
      </c>
      <c r="D21" s="130"/>
    </row>
    <row r="22" ht="17.25" customHeight="1" spans="1:4">
      <c r="A22" s="265"/>
      <c r="B22" s="130"/>
      <c r="C22" s="68" t="s">
        <v>33</v>
      </c>
      <c r="D22" s="130"/>
    </row>
    <row r="23" ht="17.25" customHeight="1" spans="1:4">
      <c r="A23" s="265"/>
      <c r="B23" s="130"/>
      <c r="C23" s="68" t="s">
        <v>34</v>
      </c>
      <c r="D23" s="130"/>
    </row>
    <row r="24" ht="17.25" customHeight="1" spans="1:4">
      <c r="A24" s="265"/>
      <c r="B24" s="130"/>
      <c r="C24" s="68" t="s">
        <v>35</v>
      </c>
      <c r="D24" s="130"/>
    </row>
    <row r="25" ht="17.25" customHeight="1" spans="1:4">
      <c r="A25" s="265"/>
      <c r="B25" s="130"/>
      <c r="C25" s="68" t="s">
        <v>36</v>
      </c>
      <c r="D25" s="130">
        <v>327379.68</v>
      </c>
    </row>
    <row r="26" ht="17.25" customHeight="1" spans="1:4">
      <c r="A26" s="265"/>
      <c r="B26" s="130"/>
      <c r="C26" s="68" t="s">
        <v>37</v>
      </c>
      <c r="D26" s="130"/>
    </row>
    <row r="27" ht="17.25" customHeight="1" spans="1:4">
      <c r="A27" s="265"/>
      <c r="B27" s="130"/>
      <c r="C27" s="264" t="s">
        <v>38</v>
      </c>
      <c r="D27" s="130"/>
    </row>
    <row r="28" ht="17.25" customHeight="1" spans="1:4">
      <c r="A28" s="265"/>
      <c r="B28" s="130"/>
      <c r="C28" s="68" t="s">
        <v>39</v>
      </c>
      <c r="D28" s="130"/>
    </row>
    <row r="29" ht="16.5" customHeight="1" spans="1:4">
      <c r="A29" s="265"/>
      <c r="B29" s="130"/>
      <c r="C29" s="68" t="s">
        <v>40</v>
      </c>
      <c r="D29" s="130"/>
    </row>
    <row r="30" ht="16.5" customHeight="1" spans="1:4">
      <c r="A30" s="265"/>
      <c r="B30" s="130"/>
      <c r="C30" s="264" t="s">
        <v>41</v>
      </c>
      <c r="D30" s="130"/>
    </row>
    <row r="31" ht="17.25" customHeight="1" spans="1:4">
      <c r="A31" s="265"/>
      <c r="B31" s="130"/>
      <c r="C31" s="264" t="s">
        <v>42</v>
      </c>
      <c r="D31" s="130"/>
    </row>
    <row r="32" ht="17.25" customHeight="1" spans="1:4">
      <c r="A32" s="265"/>
      <c r="B32" s="130"/>
      <c r="C32" s="68" t="s">
        <v>43</v>
      </c>
      <c r="D32" s="130"/>
    </row>
    <row r="33" ht="16.5" customHeight="1" spans="1:4">
      <c r="A33" s="265" t="s">
        <v>44</v>
      </c>
      <c r="B33" s="130">
        <v>4363897.48</v>
      </c>
      <c r="C33" s="265" t="s">
        <v>45</v>
      </c>
      <c r="D33" s="130">
        <v>4363897.48</v>
      </c>
    </row>
    <row r="34" ht="16.5" customHeight="1" spans="1:4">
      <c r="A34" s="264" t="s">
        <v>46</v>
      </c>
      <c r="B34" s="130"/>
      <c r="C34" s="264" t="s">
        <v>47</v>
      </c>
      <c r="D34" s="130"/>
    </row>
    <row r="35" ht="16.5" customHeight="1" spans="1:4">
      <c r="A35" s="68" t="s">
        <v>48</v>
      </c>
      <c r="B35" s="130"/>
      <c r="C35" s="68" t="s">
        <v>48</v>
      </c>
      <c r="D35" s="130"/>
    </row>
    <row r="36" ht="16.5" customHeight="1" spans="1:4">
      <c r="A36" s="68" t="s">
        <v>49</v>
      </c>
      <c r="B36" s="130"/>
      <c r="C36" s="68" t="s">
        <v>50</v>
      </c>
      <c r="D36" s="130"/>
    </row>
    <row r="37" ht="16.5" customHeight="1" spans="1:4">
      <c r="A37" s="266" t="s">
        <v>51</v>
      </c>
      <c r="B37" s="130">
        <v>4363897.48</v>
      </c>
      <c r="C37" s="266" t="s">
        <v>52</v>
      </c>
      <c r="D37" s="130">
        <v>4363897.48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2" sqref="C22"/>
    </sheetView>
  </sheetViews>
  <sheetFormatPr defaultColWidth="8.575" defaultRowHeight="12.75" customHeight="1"/>
  <cols>
    <col min="1" max="1" width="15.8916666666667" style="47" customWidth="1"/>
    <col min="2" max="2" width="35" style="47" customWidth="1"/>
    <col min="3" max="19" width="22" style="47" customWidth="1"/>
    <col min="20" max="16384" width="8.575" style="47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2" t="s">
        <v>53</v>
      </c>
    </row>
    <row r="3" ht="41.25" customHeight="1" spans="1:1">
      <c r="A3" s="87" t="str">
        <f>"2025"&amp;"年部门收入预算表"</f>
        <v>2025年部门收入预算表</v>
      </c>
    </row>
    <row r="4" ht="17.25" customHeight="1" spans="1:19">
      <c r="A4" s="6" t="s">
        <v>1</v>
      </c>
      <c r="B4" s="7"/>
      <c r="S4" s="91" t="s">
        <v>2</v>
      </c>
    </row>
    <row r="5" ht="21.75" customHeight="1" spans="1:19">
      <c r="A5" s="281" t="s">
        <v>54</v>
      </c>
      <c r="B5" s="282" t="s">
        <v>55</v>
      </c>
      <c r="C5" s="282" t="s">
        <v>56</v>
      </c>
      <c r="D5" s="283" t="s">
        <v>57</v>
      </c>
      <c r="E5" s="283"/>
      <c r="F5" s="283"/>
      <c r="G5" s="283"/>
      <c r="H5" s="283"/>
      <c r="I5" s="202"/>
      <c r="J5" s="283"/>
      <c r="K5" s="283"/>
      <c r="L5" s="283"/>
      <c r="M5" s="283"/>
      <c r="N5" s="289"/>
      <c r="O5" s="283" t="s">
        <v>46</v>
      </c>
      <c r="P5" s="283"/>
      <c r="Q5" s="283"/>
      <c r="R5" s="283"/>
      <c r="S5" s="289"/>
    </row>
    <row r="6" ht="27" customHeight="1" spans="1:19">
      <c r="A6" s="284"/>
      <c r="B6" s="285"/>
      <c r="C6" s="285"/>
      <c r="D6" s="285" t="s">
        <v>58</v>
      </c>
      <c r="E6" s="285" t="s">
        <v>59</v>
      </c>
      <c r="F6" s="285" t="s">
        <v>60</v>
      </c>
      <c r="G6" s="285" t="s">
        <v>61</v>
      </c>
      <c r="H6" s="285" t="s">
        <v>62</v>
      </c>
      <c r="I6" s="290" t="s">
        <v>63</v>
      </c>
      <c r="J6" s="291"/>
      <c r="K6" s="291"/>
      <c r="L6" s="291"/>
      <c r="M6" s="291"/>
      <c r="N6" s="292"/>
      <c r="O6" s="285" t="s">
        <v>58</v>
      </c>
      <c r="P6" s="285" t="s">
        <v>59</v>
      </c>
      <c r="Q6" s="285" t="s">
        <v>60</v>
      </c>
      <c r="R6" s="285" t="s">
        <v>61</v>
      </c>
      <c r="S6" s="285" t="s">
        <v>64</v>
      </c>
    </row>
    <row r="7" ht="30" customHeight="1" spans="1:19">
      <c r="A7" s="286"/>
      <c r="B7" s="287"/>
      <c r="C7" s="288"/>
      <c r="D7" s="288"/>
      <c r="E7" s="288"/>
      <c r="F7" s="288"/>
      <c r="G7" s="288"/>
      <c r="H7" s="288"/>
      <c r="I7" s="118" t="s">
        <v>58</v>
      </c>
      <c r="J7" s="292" t="s">
        <v>65</v>
      </c>
      <c r="K7" s="292" t="s">
        <v>66</v>
      </c>
      <c r="L7" s="292" t="s">
        <v>67</v>
      </c>
      <c r="M7" s="292" t="s">
        <v>68</v>
      </c>
      <c r="N7" s="292" t="s">
        <v>69</v>
      </c>
      <c r="O7" s="293"/>
      <c r="P7" s="293"/>
      <c r="Q7" s="293"/>
      <c r="R7" s="293"/>
      <c r="S7" s="288"/>
    </row>
    <row r="8" ht="15" customHeight="1" spans="1:19">
      <c r="A8" s="107">
        <v>1</v>
      </c>
      <c r="B8" s="107">
        <v>2</v>
      </c>
      <c r="C8" s="107">
        <v>3</v>
      </c>
      <c r="D8" s="107">
        <v>4</v>
      </c>
      <c r="E8" s="107">
        <v>5</v>
      </c>
      <c r="F8" s="107">
        <v>6</v>
      </c>
      <c r="G8" s="107">
        <v>7</v>
      </c>
      <c r="H8" s="107">
        <v>8</v>
      </c>
      <c r="I8" s="118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18" customHeight="1" spans="1:19">
      <c r="A9" s="68">
        <v>126004</v>
      </c>
      <c r="B9" s="68" t="s">
        <v>70</v>
      </c>
      <c r="C9" s="130">
        <v>4363897.48</v>
      </c>
      <c r="D9" s="130">
        <v>4363897.48</v>
      </c>
      <c r="E9" s="130">
        <v>4363897.48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ht="18" customHeight="1" spans="1:19">
      <c r="A10" s="92" t="s">
        <v>56</v>
      </c>
      <c r="B10" s="240"/>
      <c r="C10" s="130">
        <v>4363897.48</v>
      </c>
      <c r="D10" s="130">
        <v>4363897.48</v>
      </c>
      <c r="E10" s="130">
        <v>4363897.48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E19" sqref="E19"/>
    </sheetView>
  </sheetViews>
  <sheetFormatPr defaultColWidth="8.575" defaultRowHeight="12.75" customHeight="1"/>
  <cols>
    <col min="1" max="1" width="14.2833333333333" style="47" customWidth="1"/>
    <col min="2" max="2" width="37.575" style="47" customWidth="1"/>
    <col min="3" max="8" width="24.575" style="47" customWidth="1"/>
    <col min="9" max="9" width="26.7083333333333" style="47" customWidth="1"/>
    <col min="10" max="11" width="24.425" style="47" customWidth="1"/>
    <col min="12" max="15" width="24.575" style="47" customWidth="1"/>
    <col min="16" max="16384" width="8.575" style="47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1" t="s">
        <v>71</v>
      </c>
    </row>
    <row r="3" ht="41.25" customHeight="1" spans="1:1">
      <c r="A3" s="87" t="str">
        <f>"2025"&amp;"年部门支出预算表"</f>
        <v>2025年部门支出预算表</v>
      </c>
    </row>
    <row r="4" ht="17.25" customHeight="1" spans="1:15">
      <c r="A4" s="6" t="s">
        <v>1</v>
      </c>
      <c r="B4" s="7"/>
      <c r="O4" s="91" t="s">
        <v>2</v>
      </c>
    </row>
    <row r="5" ht="27" customHeight="1" spans="1:15">
      <c r="A5" s="268" t="s">
        <v>72</v>
      </c>
      <c r="B5" s="268" t="s">
        <v>73</v>
      </c>
      <c r="C5" s="268" t="s">
        <v>56</v>
      </c>
      <c r="D5" s="269" t="s">
        <v>59</v>
      </c>
      <c r="E5" s="270"/>
      <c r="F5" s="271"/>
      <c r="G5" s="272" t="s">
        <v>60</v>
      </c>
      <c r="H5" s="272" t="s">
        <v>61</v>
      </c>
      <c r="I5" s="272" t="s">
        <v>74</v>
      </c>
      <c r="J5" s="269" t="s">
        <v>63</v>
      </c>
      <c r="K5" s="270"/>
      <c r="L5" s="270"/>
      <c r="M5" s="270"/>
      <c r="N5" s="279"/>
      <c r="O5" s="280"/>
    </row>
    <row r="6" ht="42" customHeight="1" spans="1:15">
      <c r="A6" s="273"/>
      <c r="B6" s="273"/>
      <c r="C6" s="274"/>
      <c r="D6" s="275" t="s">
        <v>58</v>
      </c>
      <c r="E6" s="275" t="s">
        <v>75</v>
      </c>
      <c r="F6" s="275" t="s">
        <v>76</v>
      </c>
      <c r="G6" s="274"/>
      <c r="H6" s="274"/>
      <c r="I6" s="273"/>
      <c r="J6" s="275" t="s">
        <v>58</v>
      </c>
      <c r="K6" s="261" t="s">
        <v>77</v>
      </c>
      <c r="L6" s="261" t="s">
        <v>78</v>
      </c>
      <c r="M6" s="261" t="s">
        <v>79</v>
      </c>
      <c r="N6" s="261" t="s">
        <v>80</v>
      </c>
      <c r="O6" s="261" t="s">
        <v>81</v>
      </c>
    </row>
    <row r="7" ht="18" customHeight="1" spans="1:15">
      <c r="A7" s="95" t="s">
        <v>82</v>
      </c>
      <c r="B7" s="95" t="s">
        <v>83</v>
      </c>
      <c r="C7" s="95" t="s">
        <v>84</v>
      </c>
      <c r="D7" s="99" t="s">
        <v>85</v>
      </c>
      <c r="E7" s="99" t="s">
        <v>86</v>
      </c>
      <c r="F7" s="99" t="s">
        <v>87</v>
      </c>
      <c r="G7" s="99" t="s">
        <v>88</v>
      </c>
      <c r="H7" s="99" t="s">
        <v>89</v>
      </c>
      <c r="I7" s="99" t="s">
        <v>90</v>
      </c>
      <c r="J7" s="99" t="s">
        <v>91</v>
      </c>
      <c r="K7" s="99" t="s">
        <v>92</v>
      </c>
      <c r="L7" s="99" t="s">
        <v>93</v>
      </c>
      <c r="M7" s="99" t="s">
        <v>94</v>
      </c>
      <c r="N7" s="95" t="s">
        <v>95</v>
      </c>
      <c r="O7" s="99" t="s">
        <v>96</v>
      </c>
    </row>
    <row r="8" ht="18" customHeight="1" spans="1:15">
      <c r="A8" s="100" t="s">
        <v>97</v>
      </c>
      <c r="B8" s="100" t="s">
        <v>98</v>
      </c>
      <c r="C8" s="242">
        <v>1022370.42</v>
      </c>
      <c r="D8" s="243">
        <v>1022370.42</v>
      </c>
      <c r="E8" s="243">
        <v>1022370.42</v>
      </c>
      <c r="F8" s="99"/>
      <c r="G8" s="99"/>
      <c r="H8" s="99"/>
      <c r="I8" s="99"/>
      <c r="J8" s="99"/>
      <c r="K8" s="99"/>
      <c r="L8" s="99"/>
      <c r="M8" s="99"/>
      <c r="N8" s="95"/>
      <c r="O8" s="99"/>
    </row>
    <row r="9" ht="18" customHeight="1" spans="1:15">
      <c r="A9" s="276" t="s">
        <v>99</v>
      </c>
      <c r="B9" s="276" t="s">
        <v>100</v>
      </c>
      <c r="C9" s="242">
        <v>1014049.92</v>
      </c>
      <c r="D9" s="243">
        <v>1014049.92</v>
      </c>
      <c r="E9" s="243">
        <v>1014049.92</v>
      </c>
      <c r="F9" s="99"/>
      <c r="G9" s="99"/>
      <c r="H9" s="99"/>
      <c r="I9" s="99"/>
      <c r="J9" s="99"/>
      <c r="K9" s="99"/>
      <c r="L9" s="99"/>
      <c r="M9" s="99"/>
      <c r="N9" s="95"/>
      <c r="O9" s="99"/>
    </row>
    <row r="10" ht="18" customHeight="1" spans="1:15">
      <c r="A10" s="277" t="s">
        <v>101</v>
      </c>
      <c r="B10" s="277" t="s">
        <v>102</v>
      </c>
      <c r="C10" s="242">
        <v>661639.68</v>
      </c>
      <c r="D10" s="243">
        <v>661639.68</v>
      </c>
      <c r="E10" s="243">
        <v>661639.68</v>
      </c>
      <c r="F10" s="99"/>
      <c r="G10" s="99"/>
      <c r="H10" s="99"/>
      <c r="I10" s="99"/>
      <c r="J10" s="99"/>
      <c r="K10" s="99"/>
      <c r="L10" s="99"/>
      <c r="M10" s="99"/>
      <c r="N10" s="95"/>
      <c r="O10" s="99"/>
    </row>
    <row r="11" ht="18" customHeight="1" spans="1:15">
      <c r="A11" s="277" t="s">
        <v>103</v>
      </c>
      <c r="B11" s="277" t="s">
        <v>104</v>
      </c>
      <c r="C11" s="242">
        <v>352410.24</v>
      </c>
      <c r="D11" s="243">
        <v>352410.24</v>
      </c>
      <c r="E11" s="243">
        <v>352410.24</v>
      </c>
      <c r="F11" s="99"/>
      <c r="G11" s="99"/>
      <c r="H11" s="99"/>
      <c r="I11" s="99"/>
      <c r="J11" s="99"/>
      <c r="K11" s="99"/>
      <c r="L11" s="99"/>
      <c r="M11" s="99"/>
      <c r="N11" s="95"/>
      <c r="O11" s="99"/>
    </row>
    <row r="12" ht="18" customHeight="1" spans="1:15">
      <c r="A12" s="276" t="s">
        <v>105</v>
      </c>
      <c r="B12" s="276" t="s">
        <v>106</v>
      </c>
      <c r="C12" s="242">
        <v>8320.5</v>
      </c>
      <c r="D12" s="243">
        <v>8320.5</v>
      </c>
      <c r="E12" s="243">
        <v>8320.5</v>
      </c>
      <c r="F12" s="99"/>
      <c r="G12" s="99"/>
      <c r="H12" s="99"/>
      <c r="I12" s="99"/>
      <c r="J12" s="99"/>
      <c r="K12" s="99"/>
      <c r="L12" s="99"/>
      <c r="M12" s="99"/>
      <c r="N12" s="95"/>
      <c r="O12" s="99"/>
    </row>
    <row r="13" ht="18" customHeight="1" spans="1:15">
      <c r="A13" s="277" t="s">
        <v>107</v>
      </c>
      <c r="B13" s="277" t="s">
        <v>108</v>
      </c>
      <c r="C13" s="242">
        <v>8320.5</v>
      </c>
      <c r="D13" s="243">
        <v>8320.5</v>
      </c>
      <c r="E13" s="243">
        <v>8320.5</v>
      </c>
      <c r="F13" s="99"/>
      <c r="G13" s="99"/>
      <c r="H13" s="99"/>
      <c r="I13" s="99"/>
      <c r="J13" s="99"/>
      <c r="K13" s="99"/>
      <c r="L13" s="99"/>
      <c r="M13" s="99"/>
      <c r="N13" s="95"/>
      <c r="O13" s="99"/>
    </row>
    <row r="14" ht="18" customHeight="1" spans="1:15">
      <c r="A14" s="100" t="s">
        <v>109</v>
      </c>
      <c r="B14" s="100" t="s">
        <v>110</v>
      </c>
      <c r="C14" s="242">
        <v>341047.35</v>
      </c>
      <c r="D14" s="243">
        <v>341047.35</v>
      </c>
      <c r="E14" s="243">
        <v>341047.35</v>
      </c>
      <c r="F14" s="99"/>
      <c r="G14" s="99"/>
      <c r="H14" s="99"/>
      <c r="I14" s="99"/>
      <c r="J14" s="99"/>
      <c r="K14" s="99"/>
      <c r="L14" s="99"/>
      <c r="M14" s="99"/>
      <c r="N14" s="95"/>
      <c r="O14" s="99"/>
    </row>
    <row r="15" ht="18" customHeight="1" spans="1:15">
      <c r="A15" s="276" t="s">
        <v>111</v>
      </c>
      <c r="B15" s="276" t="s">
        <v>112</v>
      </c>
      <c r="C15" s="242">
        <v>341047.35</v>
      </c>
      <c r="D15" s="243">
        <v>341047.35</v>
      </c>
      <c r="E15" s="243">
        <v>341047.35</v>
      </c>
      <c r="F15" s="99"/>
      <c r="G15" s="99"/>
      <c r="H15" s="99"/>
      <c r="I15" s="99"/>
      <c r="J15" s="99"/>
      <c r="K15" s="99"/>
      <c r="L15" s="99"/>
      <c r="M15" s="99"/>
      <c r="N15" s="95"/>
      <c r="O15" s="99"/>
    </row>
    <row r="16" ht="18" customHeight="1" spans="1:15">
      <c r="A16" s="277" t="s">
        <v>113</v>
      </c>
      <c r="B16" s="277" t="s">
        <v>114</v>
      </c>
      <c r="C16" s="242">
        <v>146700.16</v>
      </c>
      <c r="D16" s="243">
        <v>146700.16</v>
      </c>
      <c r="E16" s="243">
        <v>146700.16</v>
      </c>
      <c r="F16" s="99"/>
      <c r="G16" s="99"/>
      <c r="H16" s="99"/>
      <c r="I16" s="99"/>
      <c r="J16" s="99"/>
      <c r="K16" s="99"/>
      <c r="L16" s="99"/>
      <c r="M16" s="99"/>
      <c r="N16" s="95"/>
      <c r="O16" s="99"/>
    </row>
    <row r="17" ht="18" customHeight="1" spans="1:15">
      <c r="A17" s="277" t="s">
        <v>115</v>
      </c>
      <c r="B17" s="277" t="s">
        <v>116</v>
      </c>
      <c r="C17" s="242">
        <v>169060.2</v>
      </c>
      <c r="D17" s="243">
        <v>169060.2</v>
      </c>
      <c r="E17" s="243">
        <v>169060.2</v>
      </c>
      <c r="F17" s="99"/>
      <c r="G17" s="99"/>
      <c r="H17" s="99"/>
      <c r="I17" s="99"/>
      <c r="J17" s="99"/>
      <c r="K17" s="99"/>
      <c r="L17" s="99"/>
      <c r="M17" s="99"/>
      <c r="N17" s="95"/>
      <c r="O17" s="99"/>
    </row>
    <row r="18" ht="18" customHeight="1" spans="1:15">
      <c r="A18" s="277" t="s">
        <v>117</v>
      </c>
      <c r="B18" s="277" t="s">
        <v>118</v>
      </c>
      <c r="C18" s="242">
        <v>25286.99</v>
      </c>
      <c r="D18" s="243">
        <v>25286.99</v>
      </c>
      <c r="E18" s="243">
        <v>25286.99</v>
      </c>
      <c r="F18" s="99"/>
      <c r="G18" s="99"/>
      <c r="H18" s="99"/>
      <c r="I18" s="99"/>
      <c r="J18" s="99"/>
      <c r="K18" s="99"/>
      <c r="L18" s="99"/>
      <c r="M18" s="99"/>
      <c r="N18" s="95"/>
      <c r="O18" s="99"/>
    </row>
    <row r="19" ht="18" customHeight="1" spans="1:15">
      <c r="A19" s="100" t="s">
        <v>119</v>
      </c>
      <c r="B19" s="100" t="s">
        <v>120</v>
      </c>
      <c r="C19" s="242">
        <v>2673100.03</v>
      </c>
      <c r="D19" s="243">
        <v>2673100.03</v>
      </c>
      <c r="E19" s="243">
        <v>2673100.03</v>
      </c>
      <c r="F19" s="99"/>
      <c r="G19" s="99"/>
      <c r="H19" s="99"/>
      <c r="I19" s="99"/>
      <c r="J19" s="99"/>
      <c r="K19" s="99"/>
      <c r="L19" s="99"/>
      <c r="M19" s="99"/>
      <c r="N19" s="95"/>
      <c r="O19" s="99"/>
    </row>
    <row r="20" ht="18" customHeight="1" spans="1:15">
      <c r="A20" s="276" t="s">
        <v>121</v>
      </c>
      <c r="B20" s="276" t="s">
        <v>122</v>
      </c>
      <c r="C20" s="242">
        <v>2673100.03</v>
      </c>
      <c r="D20" s="243">
        <v>2673100.03</v>
      </c>
      <c r="E20" s="243">
        <v>2673100.03</v>
      </c>
      <c r="F20" s="99"/>
      <c r="G20" s="99"/>
      <c r="H20" s="99"/>
      <c r="I20" s="99"/>
      <c r="J20" s="99"/>
      <c r="K20" s="99"/>
      <c r="L20" s="99"/>
      <c r="M20" s="99"/>
      <c r="N20" s="95"/>
      <c r="O20" s="99"/>
    </row>
    <row r="21" ht="18" customHeight="1" spans="1:15">
      <c r="A21" s="277" t="s">
        <v>123</v>
      </c>
      <c r="B21" s="277" t="s">
        <v>124</v>
      </c>
      <c r="C21" s="242">
        <v>2673100.03</v>
      </c>
      <c r="D21" s="243">
        <v>2673100.03</v>
      </c>
      <c r="E21" s="243">
        <v>2673100.03</v>
      </c>
      <c r="F21" s="99"/>
      <c r="G21" s="99"/>
      <c r="H21" s="99"/>
      <c r="I21" s="99"/>
      <c r="J21" s="99"/>
      <c r="K21" s="99"/>
      <c r="L21" s="99"/>
      <c r="M21" s="99"/>
      <c r="N21" s="95"/>
      <c r="O21" s="99"/>
    </row>
    <row r="22" ht="18" customHeight="1" spans="1:15">
      <c r="A22" s="100" t="s">
        <v>125</v>
      </c>
      <c r="B22" s="100" t="s">
        <v>126</v>
      </c>
      <c r="C22" s="242">
        <v>327379.68</v>
      </c>
      <c r="D22" s="243">
        <v>327379.68</v>
      </c>
      <c r="E22" s="243">
        <v>327379.68</v>
      </c>
      <c r="F22" s="99"/>
      <c r="G22" s="99"/>
      <c r="H22" s="99"/>
      <c r="I22" s="99"/>
      <c r="J22" s="99"/>
      <c r="K22" s="99"/>
      <c r="L22" s="99"/>
      <c r="M22" s="99"/>
      <c r="N22" s="95"/>
      <c r="O22" s="99"/>
    </row>
    <row r="23" ht="18" customHeight="1" spans="1:15">
      <c r="A23" s="276" t="s">
        <v>127</v>
      </c>
      <c r="B23" s="276" t="s">
        <v>128</v>
      </c>
      <c r="C23" s="242">
        <v>327379.68</v>
      </c>
      <c r="D23" s="243">
        <v>327379.68</v>
      </c>
      <c r="E23" s="243">
        <v>327379.68</v>
      </c>
      <c r="F23" s="99"/>
      <c r="G23" s="99"/>
      <c r="H23" s="99"/>
      <c r="I23" s="99"/>
      <c r="J23" s="99"/>
      <c r="K23" s="99"/>
      <c r="L23" s="99"/>
      <c r="M23" s="99"/>
      <c r="N23" s="95"/>
      <c r="O23" s="99"/>
    </row>
    <row r="24" ht="21" customHeight="1" spans="1:15">
      <c r="A24" s="277" t="s">
        <v>129</v>
      </c>
      <c r="B24" s="277" t="s">
        <v>130</v>
      </c>
      <c r="C24" s="242">
        <v>327379.68</v>
      </c>
      <c r="D24" s="243">
        <v>327379.68</v>
      </c>
      <c r="E24" s="243">
        <v>327379.68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</row>
    <row r="25" ht="21" customHeight="1" spans="1:15">
      <c r="A25" s="278" t="s">
        <v>56</v>
      </c>
      <c r="B25" s="80"/>
      <c r="C25" s="243">
        <v>4363897.48</v>
      </c>
      <c r="D25" s="243">
        <v>4363897.48</v>
      </c>
      <c r="E25" s="243">
        <v>4363897.48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88"/>
      <c r="B2" s="91"/>
      <c r="C2" s="91"/>
      <c r="D2" s="91" t="s">
        <v>131</v>
      </c>
    </row>
    <row r="3" ht="41.25" customHeight="1" spans="1:1">
      <c r="A3" s="87" t="str">
        <f>"2025"&amp;"年部门财政拨款收支预算总表"</f>
        <v>2025年部门财政拨款收支预算总表</v>
      </c>
    </row>
    <row r="4" ht="17.25" customHeight="1" spans="1:4">
      <c r="A4" s="6" t="s">
        <v>1</v>
      </c>
      <c r="B4" s="7"/>
      <c r="D4" s="91" t="s">
        <v>2</v>
      </c>
    </row>
    <row r="5" ht="17.25" customHeight="1" spans="1:4">
      <c r="A5" s="261" t="s">
        <v>3</v>
      </c>
      <c r="B5" s="262"/>
      <c r="C5" s="261" t="s">
        <v>4</v>
      </c>
      <c r="D5" s="262"/>
    </row>
    <row r="6" ht="18.75" customHeight="1" spans="1:4">
      <c r="A6" s="261" t="s">
        <v>5</v>
      </c>
      <c r="B6" s="261" t="s">
        <v>6</v>
      </c>
      <c r="C6" s="261" t="s">
        <v>7</v>
      </c>
      <c r="D6" s="261" t="s">
        <v>6</v>
      </c>
    </row>
    <row r="7" ht="16.5" customHeight="1" spans="1:4">
      <c r="A7" s="263" t="s">
        <v>132</v>
      </c>
      <c r="B7" s="130">
        <v>4363897.48</v>
      </c>
      <c r="C7" s="263" t="s">
        <v>133</v>
      </c>
      <c r="D7" s="130">
        <v>4363897.48</v>
      </c>
    </row>
    <row r="8" ht="16.5" customHeight="1" spans="1:4">
      <c r="A8" s="263" t="s">
        <v>134</v>
      </c>
      <c r="B8" s="130">
        <v>4363897.48</v>
      </c>
      <c r="C8" s="263" t="s">
        <v>135</v>
      </c>
      <c r="D8" s="130"/>
    </row>
    <row r="9" ht="16.5" customHeight="1" spans="1:4">
      <c r="A9" s="263" t="s">
        <v>136</v>
      </c>
      <c r="B9" s="130"/>
      <c r="C9" s="263" t="s">
        <v>137</v>
      </c>
      <c r="D9" s="130"/>
    </row>
    <row r="10" ht="16.5" customHeight="1" spans="1:4">
      <c r="A10" s="263" t="s">
        <v>138</v>
      </c>
      <c r="B10" s="130"/>
      <c r="C10" s="263" t="s">
        <v>139</v>
      </c>
      <c r="D10" s="130"/>
    </row>
    <row r="11" ht="16.5" customHeight="1" spans="1:4">
      <c r="A11" s="263" t="s">
        <v>140</v>
      </c>
      <c r="B11" s="130"/>
      <c r="C11" s="263" t="s">
        <v>141</v>
      </c>
      <c r="D11" s="130"/>
    </row>
    <row r="12" ht="16.5" customHeight="1" spans="1:4">
      <c r="A12" s="263" t="s">
        <v>134</v>
      </c>
      <c r="B12" s="130"/>
      <c r="C12" s="263" t="s">
        <v>142</v>
      </c>
      <c r="D12" s="130"/>
    </row>
    <row r="13" ht="16.5" customHeight="1" spans="1:4">
      <c r="A13" s="264" t="s">
        <v>136</v>
      </c>
      <c r="B13" s="130"/>
      <c r="C13" s="117" t="s">
        <v>143</v>
      </c>
      <c r="D13" s="130"/>
    </row>
    <row r="14" ht="16.5" customHeight="1" spans="1:4">
      <c r="A14" s="264" t="s">
        <v>138</v>
      </c>
      <c r="B14" s="130"/>
      <c r="C14" s="117" t="s">
        <v>144</v>
      </c>
      <c r="D14" s="130"/>
    </row>
    <row r="15" ht="16.5" customHeight="1" spans="1:4">
      <c r="A15" s="265"/>
      <c r="B15" s="130"/>
      <c r="C15" s="117" t="s">
        <v>145</v>
      </c>
      <c r="D15" s="130">
        <v>1022370.42</v>
      </c>
    </row>
    <row r="16" ht="16.5" customHeight="1" spans="1:4">
      <c r="A16" s="265"/>
      <c r="B16" s="130"/>
      <c r="C16" s="117" t="s">
        <v>146</v>
      </c>
      <c r="D16" s="130">
        <v>341047.35</v>
      </c>
    </row>
    <row r="17" ht="16.5" customHeight="1" spans="1:4">
      <c r="A17" s="265"/>
      <c r="B17" s="130"/>
      <c r="C17" s="117" t="s">
        <v>147</v>
      </c>
      <c r="D17" s="130"/>
    </row>
    <row r="18" ht="16.5" customHeight="1" spans="1:4">
      <c r="A18" s="265"/>
      <c r="B18" s="130"/>
      <c r="C18" s="117" t="s">
        <v>148</v>
      </c>
      <c r="D18" s="130"/>
    </row>
    <row r="19" ht="16.5" customHeight="1" spans="1:4">
      <c r="A19" s="265"/>
      <c r="B19" s="130"/>
      <c r="C19" s="117" t="s">
        <v>149</v>
      </c>
      <c r="D19" s="130">
        <v>2673100.03</v>
      </c>
    </row>
    <row r="20" ht="16.5" customHeight="1" spans="1:4">
      <c r="A20" s="265"/>
      <c r="B20" s="130"/>
      <c r="C20" s="117" t="s">
        <v>150</v>
      </c>
      <c r="D20" s="130"/>
    </row>
    <row r="21" ht="16.5" customHeight="1" spans="1:4">
      <c r="A21" s="265"/>
      <c r="B21" s="130"/>
      <c r="C21" s="117" t="s">
        <v>151</v>
      </c>
      <c r="D21" s="130"/>
    </row>
    <row r="22" ht="16.5" customHeight="1" spans="1:4">
      <c r="A22" s="265"/>
      <c r="B22" s="130"/>
      <c r="C22" s="117" t="s">
        <v>152</v>
      </c>
      <c r="D22" s="130"/>
    </row>
    <row r="23" ht="16.5" customHeight="1" spans="1:4">
      <c r="A23" s="265"/>
      <c r="B23" s="130"/>
      <c r="C23" s="117" t="s">
        <v>153</v>
      </c>
      <c r="D23" s="130"/>
    </row>
    <row r="24" ht="16.5" customHeight="1" spans="1:4">
      <c r="A24" s="265"/>
      <c r="B24" s="130"/>
      <c r="C24" s="117" t="s">
        <v>154</v>
      </c>
      <c r="D24" s="130"/>
    </row>
    <row r="25" ht="16.5" customHeight="1" spans="1:4">
      <c r="A25" s="265"/>
      <c r="B25" s="130"/>
      <c r="C25" s="117" t="s">
        <v>155</v>
      </c>
      <c r="D25" s="130"/>
    </row>
    <row r="26" ht="16.5" customHeight="1" spans="1:4">
      <c r="A26" s="265"/>
      <c r="B26" s="130"/>
      <c r="C26" s="117" t="s">
        <v>156</v>
      </c>
      <c r="D26" s="130">
        <v>327379.68</v>
      </c>
    </row>
    <row r="27" ht="16.5" customHeight="1" spans="1:4">
      <c r="A27" s="265"/>
      <c r="B27" s="130"/>
      <c r="C27" s="117" t="s">
        <v>157</v>
      </c>
      <c r="D27" s="130"/>
    </row>
    <row r="28" ht="16.5" customHeight="1" spans="1:4">
      <c r="A28" s="265"/>
      <c r="B28" s="130"/>
      <c r="C28" s="117" t="s">
        <v>158</v>
      </c>
      <c r="D28" s="130"/>
    </row>
    <row r="29" ht="16.5" customHeight="1" spans="1:4">
      <c r="A29" s="265"/>
      <c r="B29" s="130"/>
      <c r="C29" s="117" t="s">
        <v>159</v>
      </c>
      <c r="D29" s="130"/>
    </row>
    <row r="30" ht="16.5" customHeight="1" spans="1:4">
      <c r="A30" s="265"/>
      <c r="B30" s="130"/>
      <c r="C30" s="117" t="s">
        <v>160</v>
      </c>
      <c r="D30" s="130"/>
    </row>
    <row r="31" ht="16.5" customHeight="1" spans="1:4">
      <c r="A31" s="265"/>
      <c r="B31" s="130"/>
      <c r="C31" s="117" t="s">
        <v>161</v>
      </c>
      <c r="D31" s="130"/>
    </row>
    <row r="32" ht="16.5" customHeight="1" spans="1:4">
      <c r="A32" s="265"/>
      <c r="B32" s="130"/>
      <c r="C32" s="264" t="s">
        <v>162</v>
      </c>
      <c r="D32" s="130"/>
    </row>
    <row r="33" ht="16.5" customHeight="1" spans="1:4">
      <c r="A33" s="265"/>
      <c r="B33" s="130"/>
      <c r="C33" s="264" t="s">
        <v>163</v>
      </c>
      <c r="D33" s="130"/>
    </row>
    <row r="34" ht="16.5" customHeight="1" spans="1:4">
      <c r="A34" s="265"/>
      <c r="B34" s="130"/>
      <c r="C34" s="76" t="s">
        <v>164</v>
      </c>
      <c r="D34" s="130"/>
    </row>
    <row r="35" ht="15" customHeight="1" spans="1:4">
      <c r="A35" s="266" t="s">
        <v>51</v>
      </c>
      <c r="B35" s="267">
        <v>4363897.48</v>
      </c>
      <c r="C35" s="266" t="s">
        <v>52</v>
      </c>
      <c r="D35" s="267">
        <v>4363897.48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2"/>
      <c r="B1" s="132"/>
      <c r="C1" s="132"/>
      <c r="D1" s="132"/>
      <c r="E1" s="132"/>
      <c r="F1" s="132"/>
      <c r="G1" s="132"/>
    </row>
    <row r="2" customHeight="1" spans="4:7">
      <c r="D2" s="211"/>
      <c r="F2" s="244"/>
      <c r="G2" s="245" t="s">
        <v>165</v>
      </c>
    </row>
    <row r="3" ht="41.25" customHeight="1" spans="1:7">
      <c r="A3" s="246" t="str">
        <f>"2025"&amp;"年一般公共预算支出预算表（按功能科目分类）"</f>
        <v>2025年一般公共预算支出预算表（按功能科目分类）</v>
      </c>
      <c r="B3" s="246"/>
      <c r="C3" s="246"/>
      <c r="D3" s="246"/>
      <c r="E3" s="246"/>
      <c r="F3" s="246"/>
      <c r="G3" s="246"/>
    </row>
    <row r="4" ht="18" customHeight="1" spans="1:7">
      <c r="A4" s="6" t="s">
        <v>1</v>
      </c>
      <c r="B4" s="7"/>
      <c r="F4" s="247"/>
      <c r="G4" s="245" t="s">
        <v>2</v>
      </c>
    </row>
    <row r="5" ht="20.25" customHeight="1" spans="1:7">
      <c r="A5" s="248" t="s">
        <v>166</v>
      </c>
      <c r="B5" s="249"/>
      <c r="C5" s="230" t="s">
        <v>56</v>
      </c>
      <c r="D5" s="228" t="s">
        <v>75</v>
      </c>
      <c r="E5" s="229"/>
      <c r="F5" s="236"/>
      <c r="G5" s="250" t="s">
        <v>76</v>
      </c>
    </row>
    <row r="6" ht="20.25" customHeight="1" spans="1:7">
      <c r="A6" s="251" t="s">
        <v>72</v>
      </c>
      <c r="B6" s="251" t="s">
        <v>73</v>
      </c>
      <c r="C6" s="149"/>
      <c r="D6" s="252" t="s">
        <v>58</v>
      </c>
      <c r="E6" s="252" t="s">
        <v>167</v>
      </c>
      <c r="F6" s="252" t="s">
        <v>168</v>
      </c>
      <c r="G6" s="253"/>
    </row>
    <row r="7" ht="15" customHeight="1" spans="1:7">
      <c r="A7" s="254" t="s">
        <v>82</v>
      </c>
      <c r="B7" s="254" t="s">
        <v>83</v>
      </c>
      <c r="C7" s="254" t="s">
        <v>84</v>
      </c>
      <c r="D7" s="254" t="s">
        <v>85</v>
      </c>
      <c r="E7" s="254" t="s">
        <v>86</v>
      </c>
      <c r="F7" s="254" t="s">
        <v>87</v>
      </c>
      <c r="G7" s="254" t="s">
        <v>88</v>
      </c>
    </row>
    <row r="8" ht="15" customHeight="1" spans="1:7">
      <c r="A8" s="102" t="s">
        <v>97</v>
      </c>
      <c r="B8" s="102" t="s">
        <v>98</v>
      </c>
      <c r="C8" s="255">
        <v>1022370.42</v>
      </c>
      <c r="D8" s="256">
        <v>1022370.42</v>
      </c>
      <c r="E8" s="256">
        <v>1006170.42</v>
      </c>
      <c r="F8" s="256">
        <v>16200</v>
      </c>
      <c r="G8" s="256"/>
    </row>
    <row r="9" ht="15" customHeight="1" spans="1:7">
      <c r="A9" s="257" t="s">
        <v>99</v>
      </c>
      <c r="B9" s="257" t="s">
        <v>100</v>
      </c>
      <c r="C9" s="255">
        <v>1014049.92</v>
      </c>
      <c r="D9" s="256">
        <v>1014049.92</v>
      </c>
      <c r="E9" s="256">
        <v>997849.92</v>
      </c>
      <c r="F9" s="256">
        <v>16200</v>
      </c>
      <c r="G9" s="256"/>
    </row>
    <row r="10" ht="15" customHeight="1" spans="1:7">
      <c r="A10" s="258" t="s">
        <v>101</v>
      </c>
      <c r="B10" s="258" t="s">
        <v>102</v>
      </c>
      <c r="C10" s="255">
        <v>661639.68</v>
      </c>
      <c r="D10" s="256">
        <v>661639.68</v>
      </c>
      <c r="E10" s="256">
        <v>645439.68</v>
      </c>
      <c r="F10" s="256">
        <v>16200</v>
      </c>
      <c r="G10" s="256"/>
    </row>
    <row r="11" ht="15" customHeight="1" spans="1:7">
      <c r="A11" s="258" t="s">
        <v>103</v>
      </c>
      <c r="B11" s="258" t="s">
        <v>104</v>
      </c>
      <c r="C11" s="255">
        <v>352410.24</v>
      </c>
      <c r="D11" s="256">
        <v>352410.24</v>
      </c>
      <c r="E11" s="256">
        <v>352410.24</v>
      </c>
      <c r="F11" s="256"/>
      <c r="G11" s="256"/>
    </row>
    <row r="12" ht="15" customHeight="1" spans="1:7">
      <c r="A12" s="257" t="s">
        <v>105</v>
      </c>
      <c r="B12" s="257" t="s">
        <v>106</v>
      </c>
      <c r="C12" s="255">
        <v>8320.5</v>
      </c>
      <c r="D12" s="256">
        <v>8320.5</v>
      </c>
      <c r="E12" s="256">
        <v>8320.5</v>
      </c>
      <c r="F12" s="256"/>
      <c r="G12" s="256"/>
    </row>
    <row r="13" ht="15" customHeight="1" spans="1:7">
      <c r="A13" s="258" t="s">
        <v>107</v>
      </c>
      <c r="B13" s="258" t="s">
        <v>108</v>
      </c>
      <c r="C13" s="255">
        <v>8320.5</v>
      </c>
      <c r="D13" s="256">
        <v>8320.5</v>
      </c>
      <c r="E13" s="256">
        <v>8320.5</v>
      </c>
      <c r="F13" s="256"/>
      <c r="G13" s="256"/>
    </row>
    <row r="14" ht="15" customHeight="1" spans="1:7">
      <c r="A14" s="102" t="s">
        <v>109</v>
      </c>
      <c r="B14" s="102" t="s">
        <v>110</v>
      </c>
      <c r="C14" s="255">
        <v>341047.35</v>
      </c>
      <c r="D14" s="256">
        <v>341047.35</v>
      </c>
      <c r="E14" s="256">
        <v>341047.35</v>
      </c>
      <c r="F14" s="256"/>
      <c r="G14" s="256"/>
    </row>
    <row r="15" ht="15" customHeight="1" spans="1:7">
      <c r="A15" s="257" t="s">
        <v>111</v>
      </c>
      <c r="B15" s="257" t="s">
        <v>112</v>
      </c>
      <c r="C15" s="255">
        <v>341047.35</v>
      </c>
      <c r="D15" s="256">
        <v>341047.35</v>
      </c>
      <c r="E15" s="256">
        <v>341047.35</v>
      </c>
      <c r="F15" s="256"/>
      <c r="G15" s="256"/>
    </row>
    <row r="16" ht="15" customHeight="1" spans="1:7">
      <c r="A16" s="258" t="s">
        <v>113</v>
      </c>
      <c r="B16" s="258" t="s">
        <v>114</v>
      </c>
      <c r="C16" s="255">
        <v>146700.16</v>
      </c>
      <c r="D16" s="256">
        <v>146700.16</v>
      </c>
      <c r="E16" s="256">
        <v>146700.16</v>
      </c>
      <c r="F16" s="256"/>
      <c r="G16" s="256"/>
    </row>
    <row r="17" ht="15" customHeight="1" spans="1:7">
      <c r="A17" s="258" t="s">
        <v>115</v>
      </c>
      <c r="B17" s="258" t="s">
        <v>116</v>
      </c>
      <c r="C17" s="255">
        <v>169060.2</v>
      </c>
      <c r="D17" s="256">
        <v>169060.2</v>
      </c>
      <c r="E17" s="256">
        <v>169060.2</v>
      </c>
      <c r="F17" s="256"/>
      <c r="G17" s="256"/>
    </row>
    <row r="18" ht="15" customHeight="1" spans="1:7">
      <c r="A18" s="258" t="s">
        <v>117</v>
      </c>
      <c r="B18" s="258" t="s">
        <v>118</v>
      </c>
      <c r="C18" s="255">
        <v>25286.99</v>
      </c>
      <c r="D18" s="256">
        <v>25286.99</v>
      </c>
      <c r="E18" s="256">
        <v>25286.99</v>
      </c>
      <c r="F18" s="256"/>
      <c r="G18" s="256"/>
    </row>
    <row r="19" ht="15" customHeight="1" spans="1:7">
      <c r="A19" s="102" t="s">
        <v>119</v>
      </c>
      <c r="B19" s="102" t="s">
        <v>120</v>
      </c>
      <c r="C19" s="255">
        <v>2673100.03</v>
      </c>
      <c r="D19" s="256">
        <v>2673100.03</v>
      </c>
      <c r="E19" s="256">
        <v>2430136.75</v>
      </c>
      <c r="F19" s="256">
        <v>242963.28</v>
      </c>
      <c r="G19" s="256"/>
    </row>
    <row r="20" ht="15" customHeight="1" spans="1:7">
      <c r="A20" s="257" t="s">
        <v>121</v>
      </c>
      <c r="B20" s="257" t="s">
        <v>122</v>
      </c>
      <c r="C20" s="255">
        <v>2673100.03</v>
      </c>
      <c r="D20" s="256">
        <v>2673100.03</v>
      </c>
      <c r="E20" s="256">
        <v>2430136.75</v>
      </c>
      <c r="F20" s="256">
        <v>242963.28</v>
      </c>
      <c r="G20" s="256"/>
    </row>
    <row r="21" ht="15" customHeight="1" spans="1:7">
      <c r="A21" s="258" t="s">
        <v>123</v>
      </c>
      <c r="B21" s="258" t="s">
        <v>124</v>
      </c>
      <c r="C21" s="255">
        <v>2673100.03</v>
      </c>
      <c r="D21" s="256">
        <v>2673100.03</v>
      </c>
      <c r="E21" s="256">
        <v>2430136.75</v>
      </c>
      <c r="F21" s="256">
        <v>242963.28</v>
      </c>
      <c r="G21" s="256"/>
    </row>
    <row r="22" ht="15" customHeight="1" spans="1:7">
      <c r="A22" s="102" t="s">
        <v>125</v>
      </c>
      <c r="B22" s="102" t="s">
        <v>126</v>
      </c>
      <c r="C22" s="255">
        <v>327379.68</v>
      </c>
      <c r="D22" s="256">
        <v>327379.68</v>
      </c>
      <c r="E22" s="256">
        <v>327379.68</v>
      </c>
      <c r="F22" s="256"/>
      <c r="G22" s="256"/>
    </row>
    <row r="23" ht="15" customHeight="1" spans="1:7">
      <c r="A23" s="257" t="s">
        <v>127</v>
      </c>
      <c r="B23" s="257" t="s">
        <v>128</v>
      </c>
      <c r="C23" s="255">
        <v>327379.68</v>
      </c>
      <c r="D23" s="256">
        <v>327379.68</v>
      </c>
      <c r="E23" s="256">
        <v>327379.68</v>
      </c>
      <c r="F23" s="256"/>
      <c r="G23" s="256"/>
    </row>
    <row r="24" ht="18" customHeight="1" spans="1:7">
      <c r="A24" s="258" t="s">
        <v>129</v>
      </c>
      <c r="B24" s="258" t="s">
        <v>130</v>
      </c>
      <c r="C24" s="255">
        <v>327379.68</v>
      </c>
      <c r="D24" s="256">
        <v>327379.68</v>
      </c>
      <c r="E24" s="256">
        <v>327379.68</v>
      </c>
      <c r="F24" s="256"/>
      <c r="G24" s="256"/>
    </row>
    <row r="25" ht="18" customHeight="1" spans="1:7">
      <c r="A25" s="259" t="s">
        <v>169</v>
      </c>
      <c r="B25" s="260" t="s">
        <v>169</v>
      </c>
      <c r="C25" s="255">
        <v>4363897.48</v>
      </c>
      <c r="D25" s="256">
        <v>4363897.48</v>
      </c>
      <c r="E25" s="255">
        <v>4104734.2</v>
      </c>
      <c r="F25" s="255">
        <v>259163.28</v>
      </c>
      <c r="G25" s="164"/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89"/>
      <c r="B2" s="89"/>
      <c r="C2" s="89"/>
      <c r="D2" s="89"/>
      <c r="E2" s="88"/>
      <c r="F2" s="238" t="s">
        <v>170</v>
      </c>
    </row>
    <row r="3" ht="41.25" customHeight="1" spans="1:6">
      <c r="A3" s="239" t="str">
        <f>"2025"&amp;"年一般公共预算“三公”经费支出预算表"</f>
        <v>2025年一般公共预算“三公”经费支出预算表</v>
      </c>
      <c r="B3" s="89"/>
      <c r="C3" s="89"/>
      <c r="D3" s="89"/>
      <c r="E3" s="88"/>
      <c r="F3" s="89"/>
    </row>
    <row r="4" customHeight="1" spans="1:6">
      <c r="A4" s="6" t="s">
        <v>1</v>
      </c>
      <c r="B4" s="7"/>
      <c r="D4" s="89"/>
      <c r="E4" s="88"/>
      <c r="F4" s="112" t="s">
        <v>2</v>
      </c>
    </row>
    <row r="5" ht="27" customHeight="1" spans="1:6">
      <c r="A5" s="92" t="s">
        <v>171</v>
      </c>
      <c r="B5" s="92" t="s">
        <v>172</v>
      </c>
      <c r="C5" s="92" t="s">
        <v>173</v>
      </c>
      <c r="D5" s="92"/>
      <c r="E5" s="82"/>
      <c r="F5" s="92" t="s">
        <v>174</v>
      </c>
    </row>
    <row r="6" ht="28.5" customHeight="1" spans="1:6">
      <c r="A6" s="240"/>
      <c r="B6" s="94"/>
      <c r="C6" s="82" t="s">
        <v>58</v>
      </c>
      <c r="D6" s="82" t="s">
        <v>175</v>
      </c>
      <c r="E6" s="82" t="s">
        <v>176</v>
      </c>
      <c r="F6" s="93"/>
    </row>
    <row r="7" ht="17.25" customHeight="1" spans="1:6">
      <c r="A7" s="99" t="s">
        <v>82</v>
      </c>
      <c r="B7" s="99" t="s">
        <v>83</v>
      </c>
      <c r="C7" s="99" t="s">
        <v>84</v>
      </c>
      <c r="D7" s="99" t="s">
        <v>85</v>
      </c>
      <c r="E7" s="99" t="s">
        <v>86</v>
      </c>
      <c r="F7" s="99" t="s">
        <v>87</v>
      </c>
    </row>
    <row r="8" ht="17.25" customHeight="1" spans="1:6">
      <c r="A8" s="241">
        <v>27000</v>
      </c>
      <c r="B8" s="242"/>
      <c r="C8" s="243">
        <v>20000</v>
      </c>
      <c r="D8" s="243"/>
      <c r="E8" s="243">
        <v>20000</v>
      </c>
      <c r="F8" s="243">
        <v>7000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17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ht="13.5" customHeight="1" spans="2:24">
      <c r="B2" s="211"/>
      <c r="C2" s="212"/>
      <c r="E2" s="213"/>
      <c r="F2" s="213"/>
      <c r="G2" s="213"/>
      <c r="H2" s="213"/>
      <c r="I2" s="134"/>
      <c r="J2" s="134"/>
      <c r="K2" s="134"/>
      <c r="L2" s="134"/>
      <c r="M2" s="134"/>
      <c r="N2" s="134"/>
      <c r="R2" s="134"/>
      <c r="V2" s="212"/>
      <c r="X2" s="186" t="s">
        <v>177</v>
      </c>
    </row>
    <row r="3" ht="45.75" customHeight="1" spans="1:24">
      <c r="A3" s="136" t="str">
        <f>"2025"&amp;"年部门基本支出预算表"</f>
        <v>2025年部门基本支出预算表</v>
      </c>
      <c r="B3" s="172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72"/>
      <c r="P3" s="172"/>
      <c r="Q3" s="172"/>
      <c r="R3" s="136"/>
      <c r="S3" s="136"/>
      <c r="T3" s="136"/>
      <c r="U3" s="136"/>
      <c r="V3" s="136"/>
      <c r="W3" s="136"/>
      <c r="X3" s="136"/>
    </row>
    <row r="4" ht="18.75" customHeight="1" spans="1:24">
      <c r="A4" s="214" t="s">
        <v>1</v>
      </c>
      <c r="B4" s="215"/>
      <c r="C4" s="216"/>
      <c r="D4" s="216"/>
      <c r="E4" s="216"/>
      <c r="F4" s="216"/>
      <c r="G4" s="216"/>
      <c r="H4" s="216"/>
      <c r="I4" s="174"/>
      <c r="J4" s="174"/>
      <c r="K4" s="174"/>
      <c r="L4" s="174"/>
      <c r="M4" s="174"/>
      <c r="N4" s="174"/>
      <c r="O4" s="175"/>
      <c r="P4" s="175"/>
      <c r="Q4" s="175"/>
      <c r="R4" s="174"/>
      <c r="V4" s="212"/>
      <c r="X4" s="186" t="s">
        <v>2</v>
      </c>
    </row>
    <row r="5" ht="18" customHeight="1" spans="1:24">
      <c r="A5" s="217" t="s">
        <v>178</v>
      </c>
      <c r="B5" s="217" t="s">
        <v>179</v>
      </c>
      <c r="C5" s="217" t="s">
        <v>180</v>
      </c>
      <c r="D5" s="217" t="s">
        <v>181</v>
      </c>
      <c r="E5" s="217" t="s">
        <v>182</v>
      </c>
      <c r="F5" s="217" t="s">
        <v>183</v>
      </c>
      <c r="G5" s="217" t="s">
        <v>184</v>
      </c>
      <c r="H5" s="217" t="s">
        <v>185</v>
      </c>
      <c r="I5" s="228" t="s">
        <v>186</v>
      </c>
      <c r="J5" s="168" t="s">
        <v>186</v>
      </c>
      <c r="K5" s="168"/>
      <c r="L5" s="168"/>
      <c r="M5" s="168"/>
      <c r="N5" s="168"/>
      <c r="O5" s="229"/>
      <c r="P5" s="229"/>
      <c r="Q5" s="229"/>
      <c r="R5" s="160" t="s">
        <v>62</v>
      </c>
      <c r="S5" s="168" t="s">
        <v>63</v>
      </c>
      <c r="T5" s="168"/>
      <c r="U5" s="168"/>
      <c r="V5" s="168"/>
      <c r="W5" s="168"/>
      <c r="X5" s="169"/>
    </row>
    <row r="6" ht="18" customHeight="1" spans="1:24">
      <c r="A6" s="218"/>
      <c r="B6" s="219"/>
      <c r="C6" s="220"/>
      <c r="D6" s="218"/>
      <c r="E6" s="218"/>
      <c r="F6" s="218"/>
      <c r="G6" s="218"/>
      <c r="H6" s="218"/>
      <c r="I6" s="230" t="s">
        <v>187</v>
      </c>
      <c r="J6" s="228" t="s">
        <v>59</v>
      </c>
      <c r="K6" s="168"/>
      <c r="L6" s="168"/>
      <c r="M6" s="168"/>
      <c r="N6" s="169"/>
      <c r="O6" s="231" t="s">
        <v>188</v>
      </c>
      <c r="P6" s="229"/>
      <c r="Q6" s="236"/>
      <c r="R6" s="217" t="s">
        <v>62</v>
      </c>
      <c r="S6" s="228" t="s">
        <v>63</v>
      </c>
      <c r="T6" s="160" t="s">
        <v>65</v>
      </c>
      <c r="U6" s="168" t="s">
        <v>63</v>
      </c>
      <c r="V6" s="160" t="s">
        <v>67</v>
      </c>
      <c r="W6" s="160" t="s">
        <v>68</v>
      </c>
      <c r="X6" s="237" t="s">
        <v>69</v>
      </c>
    </row>
    <row r="7" ht="19.5" customHeight="1" spans="1:24">
      <c r="A7" s="219"/>
      <c r="B7" s="219"/>
      <c r="C7" s="219"/>
      <c r="D7" s="219"/>
      <c r="E7" s="219"/>
      <c r="F7" s="219"/>
      <c r="G7" s="219"/>
      <c r="H7" s="219"/>
      <c r="I7" s="219"/>
      <c r="J7" s="232" t="s">
        <v>189</v>
      </c>
      <c r="K7" s="217" t="s">
        <v>190</v>
      </c>
      <c r="L7" s="217" t="s">
        <v>191</v>
      </c>
      <c r="M7" s="217" t="s">
        <v>192</v>
      </c>
      <c r="N7" s="217" t="s">
        <v>193</v>
      </c>
      <c r="O7" s="217" t="s">
        <v>59</v>
      </c>
      <c r="P7" s="217" t="s">
        <v>60</v>
      </c>
      <c r="Q7" s="217" t="s">
        <v>61</v>
      </c>
      <c r="R7" s="219"/>
      <c r="S7" s="217" t="s">
        <v>58</v>
      </c>
      <c r="T7" s="217" t="s">
        <v>65</v>
      </c>
      <c r="U7" s="217" t="s">
        <v>194</v>
      </c>
      <c r="V7" s="217" t="s">
        <v>67</v>
      </c>
      <c r="W7" s="217" t="s">
        <v>68</v>
      </c>
      <c r="X7" s="217" t="s">
        <v>69</v>
      </c>
    </row>
    <row r="8" ht="37.5" customHeight="1" spans="1:24">
      <c r="A8" s="221"/>
      <c r="B8" s="149"/>
      <c r="C8" s="221"/>
      <c r="D8" s="221"/>
      <c r="E8" s="221"/>
      <c r="F8" s="221"/>
      <c r="G8" s="221"/>
      <c r="H8" s="221"/>
      <c r="I8" s="221"/>
      <c r="J8" s="233" t="s">
        <v>58</v>
      </c>
      <c r="K8" s="234" t="s">
        <v>195</v>
      </c>
      <c r="L8" s="234" t="s">
        <v>191</v>
      </c>
      <c r="M8" s="234" t="s">
        <v>192</v>
      </c>
      <c r="N8" s="234" t="s">
        <v>193</v>
      </c>
      <c r="O8" s="234" t="s">
        <v>191</v>
      </c>
      <c r="P8" s="234" t="s">
        <v>192</v>
      </c>
      <c r="Q8" s="234" t="s">
        <v>193</v>
      </c>
      <c r="R8" s="234" t="s">
        <v>62</v>
      </c>
      <c r="S8" s="234" t="s">
        <v>58</v>
      </c>
      <c r="T8" s="234" t="s">
        <v>65</v>
      </c>
      <c r="U8" s="234" t="s">
        <v>194</v>
      </c>
      <c r="V8" s="234" t="s">
        <v>67</v>
      </c>
      <c r="W8" s="234" t="s">
        <v>68</v>
      </c>
      <c r="X8" s="234" t="s">
        <v>69</v>
      </c>
    </row>
    <row r="9" customHeight="1" spans="1:24">
      <c r="A9" s="222">
        <v>1</v>
      </c>
      <c r="B9" s="222">
        <v>2</v>
      </c>
      <c r="C9" s="222">
        <v>3</v>
      </c>
      <c r="D9" s="222">
        <v>4</v>
      </c>
      <c r="E9" s="222">
        <v>5</v>
      </c>
      <c r="F9" s="222">
        <v>6</v>
      </c>
      <c r="G9" s="222">
        <v>7</v>
      </c>
      <c r="H9" s="222">
        <v>8</v>
      </c>
      <c r="I9" s="222">
        <v>9</v>
      </c>
      <c r="J9" s="222">
        <v>10</v>
      </c>
      <c r="K9" s="222">
        <v>11</v>
      </c>
      <c r="L9" s="222">
        <v>12</v>
      </c>
      <c r="M9" s="222">
        <v>13</v>
      </c>
      <c r="N9" s="222">
        <v>14</v>
      </c>
      <c r="O9" s="222">
        <v>15</v>
      </c>
      <c r="P9" s="222">
        <v>16</v>
      </c>
      <c r="Q9" s="222">
        <v>17</v>
      </c>
      <c r="R9" s="222">
        <v>18</v>
      </c>
      <c r="S9" s="222">
        <v>19</v>
      </c>
      <c r="T9" s="222">
        <v>20</v>
      </c>
      <c r="U9" s="222">
        <v>21</v>
      </c>
      <c r="V9" s="222">
        <v>22</v>
      </c>
      <c r="W9" s="222">
        <v>23</v>
      </c>
      <c r="X9" s="222">
        <v>24</v>
      </c>
    </row>
    <row r="10" customHeight="1" spans="1:24">
      <c r="A10" s="223" t="s">
        <v>196</v>
      </c>
      <c r="B10" s="223" t="s">
        <v>70</v>
      </c>
      <c r="C10" s="223" t="s">
        <v>197</v>
      </c>
      <c r="D10" s="223" t="s">
        <v>198</v>
      </c>
      <c r="E10" s="223" t="s">
        <v>123</v>
      </c>
      <c r="F10" s="223" t="s">
        <v>124</v>
      </c>
      <c r="G10" s="223" t="s">
        <v>199</v>
      </c>
      <c r="H10" s="223" t="s">
        <v>200</v>
      </c>
      <c r="I10" s="179">
        <v>890088</v>
      </c>
      <c r="J10" s="179">
        <v>890088</v>
      </c>
      <c r="K10" s="179"/>
      <c r="L10" s="179"/>
      <c r="M10" s="164">
        <v>890088</v>
      </c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</row>
    <row r="11" customHeight="1" spans="1:24">
      <c r="A11" s="223" t="s">
        <v>196</v>
      </c>
      <c r="B11" s="223" t="s">
        <v>70</v>
      </c>
      <c r="C11" s="223" t="s">
        <v>197</v>
      </c>
      <c r="D11" s="223" t="s">
        <v>198</v>
      </c>
      <c r="E11" s="223" t="s">
        <v>123</v>
      </c>
      <c r="F11" s="223" t="s">
        <v>124</v>
      </c>
      <c r="G11" s="223" t="s">
        <v>201</v>
      </c>
      <c r="H11" s="223" t="s">
        <v>202</v>
      </c>
      <c r="I11" s="179">
        <v>80268</v>
      </c>
      <c r="J11" s="179">
        <v>80268</v>
      </c>
      <c r="K11" s="235"/>
      <c r="L11" s="235"/>
      <c r="M11" s="164">
        <v>80268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</row>
    <row r="12" customHeight="1" spans="1:24">
      <c r="A12" s="223" t="s">
        <v>196</v>
      </c>
      <c r="B12" s="223" t="s">
        <v>70</v>
      </c>
      <c r="C12" s="223" t="s">
        <v>197</v>
      </c>
      <c r="D12" s="223" t="s">
        <v>198</v>
      </c>
      <c r="E12" s="223" t="s">
        <v>123</v>
      </c>
      <c r="F12" s="223" t="s">
        <v>124</v>
      </c>
      <c r="G12" s="223" t="s">
        <v>203</v>
      </c>
      <c r="H12" s="223" t="s">
        <v>204</v>
      </c>
      <c r="I12" s="179">
        <v>74174</v>
      </c>
      <c r="J12" s="179">
        <v>74174</v>
      </c>
      <c r="K12" s="235"/>
      <c r="L12" s="235"/>
      <c r="M12" s="164">
        <v>74174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</row>
    <row r="13" customHeight="1" spans="1:24">
      <c r="A13" s="223" t="s">
        <v>196</v>
      </c>
      <c r="B13" s="223" t="s">
        <v>70</v>
      </c>
      <c r="C13" s="223" t="s">
        <v>197</v>
      </c>
      <c r="D13" s="223" t="s">
        <v>198</v>
      </c>
      <c r="E13" s="223" t="s">
        <v>123</v>
      </c>
      <c r="F13" s="223" t="s">
        <v>124</v>
      </c>
      <c r="G13" s="223" t="s">
        <v>205</v>
      </c>
      <c r="H13" s="223" t="s">
        <v>206</v>
      </c>
      <c r="I13" s="179">
        <v>367536</v>
      </c>
      <c r="J13" s="179">
        <v>367536</v>
      </c>
      <c r="K13" s="235"/>
      <c r="L13" s="235"/>
      <c r="M13" s="164">
        <v>367536</v>
      </c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</row>
    <row r="14" customHeight="1" spans="1:24">
      <c r="A14" s="223" t="s">
        <v>196</v>
      </c>
      <c r="B14" s="223" t="s">
        <v>70</v>
      </c>
      <c r="C14" s="223" t="s">
        <v>197</v>
      </c>
      <c r="D14" s="223" t="s">
        <v>198</v>
      </c>
      <c r="E14" s="223" t="s">
        <v>123</v>
      </c>
      <c r="F14" s="223" t="s">
        <v>124</v>
      </c>
      <c r="G14" s="223" t="s">
        <v>205</v>
      </c>
      <c r="H14" s="223" t="s">
        <v>206</v>
      </c>
      <c r="I14" s="179">
        <v>182100</v>
      </c>
      <c r="J14" s="179">
        <v>182100</v>
      </c>
      <c r="K14" s="235"/>
      <c r="L14" s="235"/>
      <c r="M14" s="164">
        <v>182100</v>
      </c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</row>
    <row r="15" customHeight="1" spans="1:24">
      <c r="A15" s="223" t="s">
        <v>196</v>
      </c>
      <c r="B15" s="223" t="s">
        <v>70</v>
      </c>
      <c r="C15" s="223" t="s">
        <v>197</v>
      </c>
      <c r="D15" s="223" t="s">
        <v>198</v>
      </c>
      <c r="E15" s="223" t="s">
        <v>123</v>
      </c>
      <c r="F15" s="223" t="s">
        <v>124</v>
      </c>
      <c r="G15" s="223" t="s">
        <v>205</v>
      </c>
      <c r="H15" s="223" t="s">
        <v>206</v>
      </c>
      <c r="I15" s="179">
        <v>336972</v>
      </c>
      <c r="J15" s="179">
        <v>336972</v>
      </c>
      <c r="K15" s="235"/>
      <c r="L15" s="235"/>
      <c r="M15" s="164">
        <v>336972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</row>
    <row r="16" customHeight="1" spans="1:24">
      <c r="A16" s="223" t="s">
        <v>196</v>
      </c>
      <c r="B16" s="223" t="s">
        <v>70</v>
      </c>
      <c r="C16" s="223" t="s">
        <v>207</v>
      </c>
      <c r="D16" s="223" t="s">
        <v>208</v>
      </c>
      <c r="E16" s="223" t="s">
        <v>103</v>
      </c>
      <c r="F16" s="223" t="s">
        <v>104</v>
      </c>
      <c r="G16" s="223" t="s">
        <v>209</v>
      </c>
      <c r="H16" s="223" t="s">
        <v>210</v>
      </c>
      <c r="I16" s="179">
        <v>352410.24</v>
      </c>
      <c r="J16" s="179">
        <v>352410.24</v>
      </c>
      <c r="K16" s="235"/>
      <c r="L16" s="235"/>
      <c r="M16" s="164">
        <v>352410.24</v>
      </c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</row>
    <row r="17" customHeight="1" spans="1:24">
      <c r="A17" s="223" t="s">
        <v>196</v>
      </c>
      <c r="B17" s="223" t="s">
        <v>70</v>
      </c>
      <c r="C17" s="223" t="s">
        <v>207</v>
      </c>
      <c r="D17" s="223" t="s">
        <v>208</v>
      </c>
      <c r="E17" s="223" t="s">
        <v>113</v>
      </c>
      <c r="F17" s="223" t="s">
        <v>114</v>
      </c>
      <c r="G17" s="223" t="s">
        <v>211</v>
      </c>
      <c r="H17" s="223" t="s">
        <v>212</v>
      </c>
      <c r="I17" s="179">
        <v>146700.16</v>
      </c>
      <c r="J17" s="179">
        <v>146700.16</v>
      </c>
      <c r="K17" s="235"/>
      <c r="L17" s="235"/>
      <c r="M17" s="164">
        <v>146700.16</v>
      </c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</row>
    <row r="18" customHeight="1" spans="1:24">
      <c r="A18" s="223" t="s">
        <v>196</v>
      </c>
      <c r="B18" s="223" t="s">
        <v>70</v>
      </c>
      <c r="C18" s="223" t="s">
        <v>207</v>
      </c>
      <c r="D18" s="223" t="s">
        <v>208</v>
      </c>
      <c r="E18" s="223" t="s">
        <v>115</v>
      </c>
      <c r="F18" s="223" t="s">
        <v>116</v>
      </c>
      <c r="G18" s="223" t="s">
        <v>213</v>
      </c>
      <c r="H18" s="223" t="s">
        <v>214</v>
      </c>
      <c r="I18" s="179">
        <v>92848.2</v>
      </c>
      <c r="J18" s="179">
        <v>92848.2</v>
      </c>
      <c r="K18" s="235"/>
      <c r="L18" s="235"/>
      <c r="M18" s="164">
        <v>92848.2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</row>
    <row r="19" customHeight="1" spans="1:24">
      <c r="A19" s="223" t="s">
        <v>196</v>
      </c>
      <c r="B19" s="223" t="s">
        <v>70</v>
      </c>
      <c r="C19" s="223" t="s">
        <v>207</v>
      </c>
      <c r="D19" s="223" t="s">
        <v>208</v>
      </c>
      <c r="E19" s="223" t="s">
        <v>115</v>
      </c>
      <c r="F19" s="223" t="s">
        <v>116</v>
      </c>
      <c r="G19" s="223" t="s">
        <v>213</v>
      </c>
      <c r="H19" s="223" t="s">
        <v>214</v>
      </c>
      <c r="I19" s="179">
        <v>76212</v>
      </c>
      <c r="J19" s="179">
        <v>76212</v>
      </c>
      <c r="K19" s="235"/>
      <c r="L19" s="235"/>
      <c r="M19" s="164">
        <v>76212</v>
      </c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</row>
    <row r="20" customHeight="1" spans="1:24">
      <c r="A20" s="223" t="s">
        <v>196</v>
      </c>
      <c r="B20" s="223" t="s">
        <v>70</v>
      </c>
      <c r="C20" s="223" t="s">
        <v>207</v>
      </c>
      <c r="D20" s="223" t="s">
        <v>208</v>
      </c>
      <c r="E20" s="223" t="s">
        <v>117</v>
      </c>
      <c r="F20" s="223" t="s">
        <v>118</v>
      </c>
      <c r="G20" s="223" t="s">
        <v>215</v>
      </c>
      <c r="H20" s="223" t="s">
        <v>216</v>
      </c>
      <c r="I20" s="179">
        <v>9300.96</v>
      </c>
      <c r="J20" s="179">
        <v>9300.96</v>
      </c>
      <c r="K20" s="235"/>
      <c r="L20" s="235"/>
      <c r="M20" s="164">
        <v>9300.96</v>
      </c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</row>
    <row r="21" customHeight="1" spans="1:24">
      <c r="A21" s="223" t="s">
        <v>196</v>
      </c>
      <c r="B21" s="223" t="s">
        <v>70</v>
      </c>
      <c r="C21" s="223" t="s">
        <v>207</v>
      </c>
      <c r="D21" s="223" t="s">
        <v>208</v>
      </c>
      <c r="E21" s="223" t="s">
        <v>117</v>
      </c>
      <c r="F21" s="223" t="s">
        <v>118</v>
      </c>
      <c r="G21" s="223" t="s">
        <v>215</v>
      </c>
      <c r="H21" s="223" t="s">
        <v>216</v>
      </c>
      <c r="I21" s="179">
        <v>6685.07</v>
      </c>
      <c r="J21" s="179">
        <v>6685.07</v>
      </c>
      <c r="K21" s="235"/>
      <c r="L21" s="235"/>
      <c r="M21" s="164">
        <v>6685.07</v>
      </c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</row>
    <row r="22" customHeight="1" spans="1:24">
      <c r="A22" s="223" t="s">
        <v>196</v>
      </c>
      <c r="B22" s="223" t="s">
        <v>70</v>
      </c>
      <c r="C22" s="223" t="s">
        <v>207</v>
      </c>
      <c r="D22" s="223" t="s">
        <v>208</v>
      </c>
      <c r="E22" s="223" t="s">
        <v>117</v>
      </c>
      <c r="F22" s="223" t="s">
        <v>118</v>
      </c>
      <c r="G22" s="223" t="s">
        <v>215</v>
      </c>
      <c r="H22" s="223" t="s">
        <v>216</v>
      </c>
      <c r="I22" s="179">
        <v>9300.96</v>
      </c>
      <c r="J22" s="179">
        <v>9300.96</v>
      </c>
      <c r="K22" s="235"/>
      <c r="L22" s="235"/>
      <c r="M22" s="164">
        <v>9300.96</v>
      </c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</row>
    <row r="23" customHeight="1" spans="1:24">
      <c r="A23" s="223" t="s">
        <v>196</v>
      </c>
      <c r="B23" s="223" t="s">
        <v>70</v>
      </c>
      <c r="C23" s="223" t="s">
        <v>207</v>
      </c>
      <c r="D23" s="223" t="s">
        <v>208</v>
      </c>
      <c r="E23" s="223" t="s">
        <v>123</v>
      </c>
      <c r="F23" s="223" t="s">
        <v>124</v>
      </c>
      <c r="G23" s="223" t="s">
        <v>215</v>
      </c>
      <c r="H23" s="223" t="s">
        <v>216</v>
      </c>
      <c r="I23" s="179">
        <v>12998.75</v>
      </c>
      <c r="J23" s="179">
        <v>12998.75</v>
      </c>
      <c r="K23" s="235"/>
      <c r="L23" s="235"/>
      <c r="M23" s="164">
        <v>12998.75</v>
      </c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</row>
    <row r="24" customHeight="1" spans="1:24">
      <c r="A24" s="223" t="s">
        <v>196</v>
      </c>
      <c r="B24" s="223" t="s">
        <v>70</v>
      </c>
      <c r="C24" s="223" t="s">
        <v>217</v>
      </c>
      <c r="D24" s="223" t="s">
        <v>218</v>
      </c>
      <c r="E24" s="223" t="s">
        <v>123</v>
      </c>
      <c r="F24" s="223" t="s">
        <v>124</v>
      </c>
      <c r="G24" s="223" t="s">
        <v>219</v>
      </c>
      <c r="H24" s="223" t="s">
        <v>220</v>
      </c>
      <c r="I24" s="179">
        <v>20000</v>
      </c>
      <c r="J24" s="179">
        <v>20000</v>
      </c>
      <c r="K24" s="235"/>
      <c r="L24" s="235"/>
      <c r="M24" s="164">
        <v>20000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customHeight="1" spans="1:24">
      <c r="A25" s="223" t="s">
        <v>196</v>
      </c>
      <c r="B25" s="223" t="s">
        <v>70</v>
      </c>
      <c r="C25" s="223" t="s">
        <v>221</v>
      </c>
      <c r="D25" s="223" t="s">
        <v>174</v>
      </c>
      <c r="E25" s="223" t="s">
        <v>123</v>
      </c>
      <c r="F25" s="223" t="s">
        <v>124</v>
      </c>
      <c r="G25" s="223" t="s">
        <v>222</v>
      </c>
      <c r="H25" s="223" t="s">
        <v>174</v>
      </c>
      <c r="I25" s="179">
        <v>7000</v>
      </c>
      <c r="J25" s="179">
        <v>7000</v>
      </c>
      <c r="K25" s="235"/>
      <c r="L25" s="235"/>
      <c r="M25" s="164">
        <v>7000</v>
      </c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</row>
    <row r="26" customHeight="1" spans="1:24">
      <c r="A26" s="223" t="s">
        <v>196</v>
      </c>
      <c r="B26" s="223" t="s">
        <v>70</v>
      </c>
      <c r="C26" s="223" t="s">
        <v>223</v>
      </c>
      <c r="D26" s="223" t="s">
        <v>224</v>
      </c>
      <c r="E26" s="223" t="s">
        <v>123</v>
      </c>
      <c r="F26" s="223" t="s">
        <v>124</v>
      </c>
      <c r="G26" s="223" t="s">
        <v>225</v>
      </c>
      <c r="H26" s="223" t="s">
        <v>224</v>
      </c>
      <c r="I26" s="179">
        <v>43619.28</v>
      </c>
      <c r="J26" s="179">
        <v>43619.28</v>
      </c>
      <c r="K26" s="235"/>
      <c r="L26" s="235"/>
      <c r="M26" s="164">
        <v>43619.28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</row>
    <row r="27" customHeight="1" spans="1:24">
      <c r="A27" s="223" t="s">
        <v>196</v>
      </c>
      <c r="B27" s="223" t="s">
        <v>70</v>
      </c>
      <c r="C27" s="223" t="s">
        <v>226</v>
      </c>
      <c r="D27" s="223" t="s">
        <v>227</v>
      </c>
      <c r="E27" s="223" t="s">
        <v>123</v>
      </c>
      <c r="F27" s="223" t="s">
        <v>124</v>
      </c>
      <c r="G27" s="223" t="s">
        <v>228</v>
      </c>
      <c r="H27" s="223" t="s">
        <v>229</v>
      </c>
      <c r="I27" s="179">
        <v>5000</v>
      </c>
      <c r="J27" s="179">
        <v>5000</v>
      </c>
      <c r="K27" s="235"/>
      <c r="L27" s="235"/>
      <c r="M27" s="164">
        <v>5000</v>
      </c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</row>
    <row r="28" customHeight="1" spans="1:24">
      <c r="A28" s="223" t="s">
        <v>196</v>
      </c>
      <c r="B28" s="223" t="s">
        <v>70</v>
      </c>
      <c r="C28" s="223" t="s">
        <v>226</v>
      </c>
      <c r="D28" s="223" t="s">
        <v>227</v>
      </c>
      <c r="E28" s="223" t="s">
        <v>123</v>
      </c>
      <c r="F28" s="223" t="s">
        <v>124</v>
      </c>
      <c r="G28" s="223" t="s">
        <v>228</v>
      </c>
      <c r="H28" s="223" t="s">
        <v>229</v>
      </c>
      <c r="I28" s="179">
        <v>50944</v>
      </c>
      <c r="J28" s="179">
        <v>50944</v>
      </c>
      <c r="K28" s="235"/>
      <c r="L28" s="235"/>
      <c r="M28" s="164">
        <v>50944</v>
      </c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</row>
    <row r="29" customHeight="1" spans="1:24">
      <c r="A29" s="223" t="s">
        <v>196</v>
      </c>
      <c r="B29" s="223" t="s">
        <v>70</v>
      </c>
      <c r="C29" s="223" t="s">
        <v>226</v>
      </c>
      <c r="D29" s="223" t="s">
        <v>227</v>
      </c>
      <c r="E29" s="223" t="s">
        <v>123</v>
      </c>
      <c r="F29" s="223" t="s">
        <v>124</v>
      </c>
      <c r="G29" s="223" t="s">
        <v>230</v>
      </c>
      <c r="H29" s="223" t="s">
        <v>231</v>
      </c>
      <c r="I29" s="179">
        <v>36000</v>
      </c>
      <c r="J29" s="179">
        <v>36000</v>
      </c>
      <c r="K29" s="235"/>
      <c r="L29" s="235"/>
      <c r="M29" s="164">
        <v>36000</v>
      </c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</row>
    <row r="30" customHeight="1" spans="1:24">
      <c r="A30" s="223" t="s">
        <v>196</v>
      </c>
      <c r="B30" s="223" t="s">
        <v>70</v>
      </c>
      <c r="C30" s="223" t="s">
        <v>226</v>
      </c>
      <c r="D30" s="223" t="s">
        <v>227</v>
      </c>
      <c r="E30" s="223" t="s">
        <v>123</v>
      </c>
      <c r="F30" s="223" t="s">
        <v>124</v>
      </c>
      <c r="G30" s="223" t="s">
        <v>232</v>
      </c>
      <c r="H30" s="223" t="s">
        <v>233</v>
      </c>
      <c r="I30" s="179">
        <v>30000</v>
      </c>
      <c r="J30" s="179">
        <v>30000</v>
      </c>
      <c r="K30" s="235"/>
      <c r="L30" s="235"/>
      <c r="M30" s="164">
        <v>30000</v>
      </c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</row>
    <row r="31" customHeight="1" spans="1:24">
      <c r="A31" s="223" t="s">
        <v>196</v>
      </c>
      <c r="B31" s="223" t="s">
        <v>70</v>
      </c>
      <c r="C31" s="223" t="s">
        <v>226</v>
      </c>
      <c r="D31" s="223" t="s">
        <v>227</v>
      </c>
      <c r="E31" s="223" t="s">
        <v>101</v>
      </c>
      <c r="F31" s="223" t="s">
        <v>102</v>
      </c>
      <c r="G31" s="223" t="s">
        <v>234</v>
      </c>
      <c r="H31" s="223" t="s">
        <v>235</v>
      </c>
      <c r="I31" s="179">
        <v>16200</v>
      </c>
      <c r="J31" s="179">
        <v>16200</v>
      </c>
      <c r="K31" s="235"/>
      <c r="L31" s="235"/>
      <c r="M31" s="164">
        <v>16200</v>
      </c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</row>
    <row r="32" customHeight="1" spans="1:24">
      <c r="A32" s="223" t="s">
        <v>196</v>
      </c>
      <c r="B32" s="223" t="s">
        <v>70</v>
      </c>
      <c r="C32" s="223" t="s">
        <v>226</v>
      </c>
      <c r="D32" s="223" t="s">
        <v>227</v>
      </c>
      <c r="E32" s="223" t="s">
        <v>123</v>
      </c>
      <c r="F32" s="223" t="s">
        <v>124</v>
      </c>
      <c r="G32" s="223" t="s">
        <v>234</v>
      </c>
      <c r="H32" s="223" t="s">
        <v>235</v>
      </c>
      <c r="I32" s="179">
        <v>50400</v>
      </c>
      <c r="J32" s="179">
        <v>50400</v>
      </c>
      <c r="K32" s="235"/>
      <c r="L32" s="235"/>
      <c r="M32" s="164">
        <v>50400</v>
      </c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</row>
    <row r="33" customHeight="1" spans="1:24">
      <c r="A33" s="223" t="s">
        <v>196</v>
      </c>
      <c r="B33" s="223" t="s">
        <v>70</v>
      </c>
      <c r="C33" s="223" t="s">
        <v>236</v>
      </c>
      <c r="D33" s="223" t="s">
        <v>130</v>
      </c>
      <c r="E33" s="223" t="s">
        <v>129</v>
      </c>
      <c r="F33" s="223" t="s">
        <v>130</v>
      </c>
      <c r="G33" s="223" t="s">
        <v>237</v>
      </c>
      <c r="H33" s="223" t="s">
        <v>130</v>
      </c>
      <c r="I33" s="179">
        <v>327379.68</v>
      </c>
      <c r="J33" s="179">
        <v>327379.68</v>
      </c>
      <c r="K33" s="235"/>
      <c r="L33" s="235"/>
      <c r="M33" s="164">
        <v>327379.68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</row>
    <row r="34" customHeight="1" spans="1:24">
      <c r="A34" s="223" t="s">
        <v>196</v>
      </c>
      <c r="B34" s="223" t="s">
        <v>70</v>
      </c>
      <c r="C34" s="223" t="s">
        <v>238</v>
      </c>
      <c r="D34" s="223" t="s">
        <v>239</v>
      </c>
      <c r="E34" s="223" t="s">
        <v>101</v>
      </c>
      <c r="F34" s="223" t="s">
        <v>102</v>
      </c>
      <c r="G34" s="223" t="s">
        <v>240</v>
      </c>
      <c r="H34" s="223" t="s">
        <v>241</v>
      </c>
      <c r="I34" s="179">
        <v>386239.68</v>
      </c>
      <c r="J34" s="179">
        <v>386239.68</v>
      </c>
      <c r="K34" s="235"/>
      <c r="L34" s="235"/>
      <c r="M34" s="164">
        <v>386239.68</v>
      </c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</row>
    <row r="35" customHeight="1" spans="1:24">
      <c r="A35" s="223" t="s">
        <v>196</v>
      </c>
      <c r="B35" s="223" t="s">
        <v>70</v>
      </c>
      <c r="C35" s="223" t="s">
        <v>238</v>
      </c>
      <c r="D35" s="223" t="s">
        <v>239</v>
      </c>
      <c r="E35" s="223" t="s">
        <v>101</v>
      </c>
      <c r="F35" s="223" t="s">
        <v>102</v>
      </c>
      <c r="G35" s="223" t="s">
        <v>242</v>
      </c>
      <c r="H35" s="223" t="s">
        <v>243</v>
      </c>
      <c r="I35" s="179">
        <v>259200</v>
      </c>
      <c r="J35" s="179">
        <v>259200</v>
      </c>
      <c r="K35" s="235"/>
      <c r="L35" s="235"/>
      <c r="M35" s="164">
        <v>259200</v>
      </c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</row>
    <row r="36" customHeight="1" spans="1:24">
      <c r="A36" s="223" t="s">
        <v>196</v>
      </c>
      <c r="B36" s="223" t="s">
        <v>70</v>
      </c>
      <c r="C36" s="223" t="s">
        <v>244</v>
      </c>
      <c r="D36" s="223" t="s">
        <v>245</v>
      </c>
      <c r="E36" s="223" t="s">
        <v>123</v>
      </c>
      <c r="F36" s="223" t="s">
        <v>124</v>
      </c>
      <c r="G36" s="223" t="s">
        <v>203</v>
      </c>
      <c r="H36" s="223" t="s">
        <v>204</v>
      </c>
      <c r="I36" s="179">
        <v>162000</v>
      </c>
      <c r="J36" s="179">
        <v>162000</v>
      </c>
      <c r="K36" s="235"/>
      <c r="L36" s="235"/>
      <c r="M36" s="164">
        <v>162000</v>
      </c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</row>
    <row r="37" customHeight="1" spans="1:24">
      <c r="A37" s="223" t="s">
        <v>196</v>
      </c>
      <c r="B37" s="223" t="s">
        <v>70</v>
      </c>
      <c r="C37" s="223" t="s">
        <v>244</v>
      </c>
      <c r="D37" s="223" t="s">
        <v>245</v>
      </c>
      <c r="E37" s="223" t="s">
        <v>123</v>
      </c>
      <c r="F37" s="223" t="s">
        <v>124</v>
      </c>
      <c r="G37" s="223" t="s">
        <v>205</v>
      </c>
      <c r="H37" s="223" t="s">
        <v>206</v>
      </c>
      <c r="I37" s="179">
        <v>172800</v>
      </c>
      <c r="J37" s="179">
        <v>172800</v>
      </c>
      <c r="K37" s="235"/>
      <c r="L37" s="235"/>
      <c r="M37" s="164">
        <v>172800</v>
      </c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</row>
    <row r="38" customHeight="1" spans="1:24">
      <c r="A38" s="223" t="s">
        <v>196</v>
      </c>
      <c r="B38" s="223" t="s">
        <v>70</v>
      </c>
      <c r="C38" s="223" t="s">
        <v>244</v>
      </c>
      <c r="D38" s="223" t="s">
        <v>245</v>
      </c>
      <c r="E38" s="223" t="s">
        <v>123</v>
      </c>
      <c r="F38" s="223" t="s">
        <v>124</v>
      </c>
      <c r="G38" s="223" t="s">
        <v>205</v>
      </c>
      <c r="H38" s="223" t="s">
        <v>206</v>
      </c>
      <c r="I38" s="179">
        <v>151200</v>
      </c>
      <c r="J38" s="179">
        <v>151200</v>
      </c>
      <c r="K38" s="235"/>
      <c r="L38" s="235"/>
      <c r="M38" s="164">
        <v>151200</v>
      </c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</row>
    <row r="39" ht="20.25" customHeight="1" spans="1:24">
      <c r="A39" s="223" t="s">
        <v>196</v>
      </c>
      <c r="B39" s="223" t="s">
        <v>70</v>
      </c>
      <c r="C39" s="223" t="s">
        <v>246</v>
      </c>
      <c r="D39" s="223" t="s">
        <v>247</v>
      </c>
      <c r="E39" s="223" t="s">
        <v>107</v>
      </c>
      <c r="F39" s="223" t="s">
        <v>108</v>
      </c>
      <c r="G39" s="223" t="s">
        <v>242</v>
      </c>
      <c r="H39" s="223" t="s">
        <v>243</v>
      </c>
      <c r="I39" s="179">
        <v>8320.5</v>
      </c>
      <c r="J39" s="179">
        <v>8320.5</v>
      </c>
      <c r="K39" s="235"/>
      <c r="L39" s="235"/>
      <c r="M39" s="164">
        <v>8320.5</v>
      </c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ht="17.25" customHeight="1" spans="1:24">
      <c r="A40" s="224" t="s">
        <v>169</v>
      </c>
      <c r="B40" s="225"/>
      <c r="C40" s="226"/>
      <c r="D40" s="226"/>
      <c r="E40" s="226"/>
      <c r="F40" s="226"/>
      <c r="G40" s="226"/>
      <c r="H40" s="227"/>
      <c r="I40" s="179">
        <v>4363897.48</v>
      </c>
      <c r="J40" s="179">
        <v>4363897.48</v>
      </c>
      <c r="K40" s="179"/>
      <c r="L40" s="179"/>
      <c r="M40" s="164">
        <v>4363897.48</v>
      </c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:F12"/>
    </sheetView>
  </sheetViews>
  <sheetFormatPr defaultColWidth="9.14166666666667" defaultRowHeight="14.25" customHeight="1"/>
  <cols>
    <col min="1" max="1" width="10.2833333333333" style="47" customWidth="1"/>
    <col min="2" max="2" width="13.425" style="47" customWidth="1"/>
    <col min="3" max="3" width="32.85" style="47" customWidth="1"/>
    <col min="4" max="4" width="23.85" style="47" customWidth="1"/>
    <col min="5" max="5" width="11.1416666666667" style="47" customWidth="1"/>
    <col min="6" max="6" width="17.7083333333333" style="47" customWidth="1"/>
    <col min="7" max="7" width="9.85" style="47" customWidth="1"/>
    <col min="8" max="8" width="17.7083333333333" style="47" customWidth="1"/>
    <col min="9" max="13" width="20" style="47" customWidth="1"/>
    <col min="14" max="14" width="12.2833333333333" style="47" customWidth="1"/>
    <col min="15" max="15" width="12.7083333333333" style="47" customWidth="1"/>
    <col min="16" max="16" width="11.1416666666667" style="47" customWidth="1"/>
    <col min="17" max="21" width="19.85" style="47" customWidth="1"/>
    <col min="22" max="22" width="20" style="47" customWidth="1"/>
    <col min="23" max="23" width="19.85" style="47" customWidth="1"/>
    <col min="24" max="16384" width="9.14166666666667" style="47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205"/>
      <c r="E2" s="49"/>
      <c r="F2" s="49"/>
      <c r="G2" s="49"/>
      <c r="H2" s="49"/>
      <c r="U2" s="205"/>
      <c r="W2" s="210" t="s">
        <v>248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52" t="s">
        <v>1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U4" s="205"/>
      <c r="W4" s="192" t="s">
        <v>2</v>
      </c>
    </row>
    <row r="5" ht="21.75" customHeight="1" spans="1:23">
      <c r="A5" s="56" t="s">
        <v>249</v>
      </c>
      <c r="B5" s="57" t="s">
        <v>180</v>
      </c>
      <c r="C5" s="56" t="s">
        <v>181</v>
      </c>
      <c r="D5" s="56" t="s">
        <v>250</v>
      </c>
      <c r="E5" s="57" t="s">
        <v>182</v>
      </c>
      <c r="F5" s="57" t="s">
        <v>183</v>
      </c>
      <c r="G5" s="57" t="s">
        <v>251</v>
      </c>
      <c r="H5" s="57" t="s">
        <v>252</v>
      </c>
      <c r="I5" s="63" t="s">
        <v>56</v>
      </c>
      <c r="J5" s="58" t="s">
        <v>253</v>
      </c>
      <c r="K5" s="59"/>
      <c r="L5" s="59"/>
      <c r="M5" s="60"/>
      <c r="N5" s="58" t="s">
        <v>188</v>
      </c>
      <c r="O5" s="59"/>
      <c r="P5" s="60"/>
      <c r="Q5" s="57" t="s">
        <v>62</v>
      </c>
      <c r="R5" s="58" t="s">
        <v>63</v>
      </c>
      <c r="S5" s="59"/>
      <c r="T5" s="59"/>
      <c r="U5" s="59"/>
      <c r="V5" s="59"/>
      <c r="W5" s="60"/>
    </row>
    <row r="6" ht="21.75" customHeight="1" spans="1:23">
      <c r="A6" s="61"/>
      <c r="B6" s="75"/>
      <c r="C6" s="61"/>
      <c r="D6" s="61"/>
      <c r="E6" s="62"/>
      <c r="F6" s="62"/>
      <c r="G6" s="62"/>
      <c r="H6" s="62"/>
      <c r="I6" s="75"/>
      <c r="J6" s="206" t="s">
        <v>59</v>
      </c>
      <c r="K6" s="207"/>
      <c r="L6" s="57" t="s">
        <v>60</v>
      </c>
      <c r="M6" s="57" t="s">
        <v>61</v>
      </c>
      <c r="N6" s="57" t="s">
        <v>59</v>
      </c>
      <c r="O6" s="57" t="s">
        <v>60</v>
      </c>
      <c r="P6" s="57" t="s">
        <v>61</v>
      </c>
      <c r="Q6" s="62"/>
      <c r="R6" s="57" t="s">
        <v>58</v>
      </c>
      <c r="S6" s="57" t="s">
        <v>65</v>
      </c>
      <c r="T6" s="57" t="s">
        <v>194</v>
      </c>
      <c r="U6" s="57" t="s">
        <v>67</v>
      </c>
      <c r="V6" s="57" t="s">
        <v>68</v>
      </c>
      <c r="W6" s="57" t="s">
        <v>69</v>
      </c>
    </row>
    <row r="7" ht="21" customHeight="1" spans="1:23">
      <c r="A7" s="75"/>
      <c r="B7" s="75"/>
      <c r="C7" s="75"/>
      <c r="D7" s="75"/>
      <c r="E7" s="75"/>
      <c r="F7" s="75"/>
      <c r="G7" s="75"/>
      <c r="H7" s="75"/>
      <c r="I7" s="75"/>
      <c r="J7" s="208" t="s">
        <v>58</v>
      </c>
      <c r="K7" s="209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15" t="s">
        <v>58</v>
      </c>
      <c r="K8" s="115" t="s">
        <v>254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67">
        <v>21</v>
      </c>
      <c r="V9" s="82">
        <v>22</v>
      </c>
      <c r="W9" s="67">
        <v>23</v>
      </c>
    </row>
    <row r="10" ht="21.75" customHeight="1" spans="1:23">
      <c r="A10" s="117"/>
      <c r="B10" s="117"/>
      <c r="C10" s="117"/>
      <c r="D10" s="117"/>
      <c r="E10" s="117"/>
      <c r="F10" s="117"/>
      <c r="G10" s="117"/>
      <c r="H10" s="117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ht="18.75" customHeight="1" spans="1:23">
      <c r="A11" s="78" t="s">
        <v>169</v>
      </c>
      <c r="B11" s="79"/>
      <c r="C11" s="79"/>
      <c r="D11" s="79"/>
      <c r="E11" s="79"/>
      <c r="F11" s="79"/>
      <c r="G11" s="79"/>
      <c r="H11" s="8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customHeight="1" spans="1:6">
      <c r="A12" s="74" t="s">
        <v>255</v>
      </c>
      <c r="B12" s="74"/>
      <c r="C12" s="74"/>
      <c r="D12" s="74"/>
      <c r="E12" s="74"/>
      <c r="F12" s="74"/>
    </row>
  </sheetData>
  <mergeCells count="29">
    <mergeCell ref="A3:W3"/>
    <mergeCell ref="A4:H4"/>
    <mergeCell ref="J5:M5"/>
    <mergeCell ref="N5:P5"/>
    <mergeCell ref="R5:W5"/>
    <mergeCell ref="A11:H11"/>
    <mergeCell ref="A12:F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9.14166666666667" defaultRowHeight="12" customHeight="1"/>
  <cols>
    <col min="1" max="1" width="34.2833333333333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256</v>
      </c>
    </row>
    <row r="3" ht="39.75" customHeight="1" spans="1:10">
      <c r="A3" s="113" t="str">
        <f>"2025"&amp;"年部门项目支出绩效目标表"</f>
        <v>2025年部门项目支出绩效目标表</v>
      </c>
      <c r="B3" s="51"/>
      <c r="C3" s="51"/>
      <c r="D3" s="51"/>
      <c r="E3" s="51"/>
      <c r="F3" s="114"/>
      <c r="G3" s="51"/>
      <c r="H3" s="114"/>
      <c r="I3" s="114"/>
      <c r="J3" s="51"/>
    </row>
    <row r="4" ht="17.25" customHeight="1" spans="1:1">
      <c r="A4" s="52" t="s">
        <v>1</v>
      </c>
    </row>
    <row r="5" ht="44.25" customHeight="1" spans="1:10">
      <c r="A5" s="115" t="s">
        <v>181</v>
      </c>
      <c r="B5" s="115" t="s">
        <v>257</v>
      </c>
      <c r="C5" s="115" t="s">
        <v>258</v>
      </c>
      <c r="D5" s="115" t="s">
        <v>259</v>
      </c>
      <c r="E5" s="115" t="s">
        <v>260</v>
      </c>
      <c r="F5" s="116" t="s">
        <v>261</v>
      </c>
      <c r="G5" s="115" t="s">
        <v>262</v>
      </c>
      <c r="H5" s="116" t="s">
        <v>263</v>
      </c>
      <c r="I5" s="116" t="s">
        <v>264</v>
      </c>
      <c r="J5" s="115" t="s">
        <v>265</v>
      </c>
    </row>
    <row r="6" ht="18.75" customHeight="1" spans="1:10">
      <c r="A6" s="204">
        <v>1</v>
      </c>
      <c r="B6" s="204">
        <v>2</v>
      </c>
      <c r="C6" s="204">
        <v>3</v>
      </c>
      <c r="D6" s="204">
        <v>4</v>
      </c>
      <c r="E6" s="204">
        <v>5</v>
      </c>
      <c r="F6" s="82">
        <v>6</v>
      </c>
      <c r="G6" s="204">
        <v>7</v>
      </c>
      <c r="H6" s="82">
        <v>8</v>
      </c>
      <c r="I6" s="82">
        <v>9</v>
      </c>
      <c r="J6" s="204">
        <v>10</v>
      </c>
    </row>
    <row r="7" ht="42" customHeight="1" spans="1:10">
      <c r="A7" s="76"/>
      <c r="B7" s="117"/>
      <c r="C7" s="117"/>
      <c r="D7" s="117"/>
      <c r="E7" s="95"/>
      <c r="F7" s="118"/>
      <c r="G7" s="95"/>
      <c r="H7" s="118"/>
      <c r="I7" s="118"/>
      <c r="J7" s="95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customHeight="1" spans="1:6">
      <c r="A9" s="74" t="s">
        <v>255</v>
      </c>
      <c r="B9" s="74"/>
      <c r="C9" s="74"/>
      <c r="D9" s="74"/>
      <c r="E9" s="74"/>
      <c r="F9" s="74"/>
    </row>
  </sheetData>
  <mergeCells count="3">
    <mergeCell ref="A3:J3"/>
    <mergeCell ref="A4:H4"/>
    <mergeCell ref="A9:F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89">
        <v>1</v>
      </c>
      <c r="B2" s="190">
        <v>0</v>
      </c>
      <c r="C2" s="189">
        <v>1</v>
      </c>
      <c r="D2" s="191"/>
      <c r="E2" s="191"/>
      <c r="F2" s="192" t="s">
        <v>266</v>
      </c>
    </row>
    <row r="3" ht="42" customHeight="1" spans="1:6">
      <c r="A3" s="193" t="str">
        <f>"2025"&amp;"年部门政府性基金预算支出预算表"</f>
        <v>2025年部门政府性基金预算支出预算表</v>
      </c>
      <c r="B3" s="193" t="s">
        <v>267</v>
      </c>
      <c r="C3" s="194"/>
      <c r="D3" s="195"/>
      <c r="E3" s="195"/>
      <c r="F3" s="195"/>
    </row>
    <row r="4" ht="13.5" customHeight="1" spans="1:6">
      <c r="A4" s="52" t="s">
        <v>1</v>
      </c>
      <c r="B4" s="52"/>
      <c r="C4" s="189"/>
      <c r="D4" s="191"/>
      <c r="E4" s="191"/>
      <c r="F4" s="192" t="s">
        <v>2</v>
      </c>
    </row>
    <row r="5" ht="19.5" customHeight="1" spans="1:6">
      <c r="A5" s="196" t="s">
        <v>179</v>
      </c>
      <c r="B5" s="197" t="s">
        <v>72</v>
      </c>
      <c r="C5" s="196" t="s">
        <v>73</v>
      </c>
      <c r="D5" s="58" t="s">
        <v>268</v>
      </c>
      <c r="E5" s="59"/>
      <c r="F5" s="60"/>
    </row>
    <row r="6" ht="18.75" customHeight="1" spans="1:6">
      <c r="A6" s="198"/>
      <c r="B6" s="199"/>
      <c r="C6" s="198"/>
      <c r="D6" s="63" t="s">
        <v>56</v>
      </c>
      <c r="E6" s="58" t="s">
        <v>75</v>
      </c>
      <c r="F6" s="63" t="s">
        <v>76</v>
      </c>
    </row>
    <row r="7" ht="18.75" customHeight="1" spans="1:6">
      <c r="A7" s="116">
        <v>1</v>
      </c>
      <c r="B7" s="200" t="s">
        <v>83</v>
      </c>
      <c r="C7" s="116">
        <v>3</v>
      </c>
      <c r="D7" s="201">
        <v>4</v>
      </c>
      <c r="E7" s="201">
        <v>5</v>
      </c>
      <c r="F7" s="201">
        <v>6</v>
      </c>
    </row>
    <row r="8" ht="21" customHeight="1" spans="1:6">
      <c r="A8" s="68"/>
      <c r="B8" s="68"/>
      <c r="C8" s="68"/>
      <c r="D8" s="130"/>
      <c r="E8" s="130"/>
      <c r="F8" s="130"/>
    </row>
    <row r="9" ht="21" customHeight="1" spans="1:6">
      <c r="A9" s="68"/>
      <c r="B9" s="68"/>
      <c r="C9" s="68"/>
      <c r="D9" s="130"/>
      <c r="E9" s="130"/>
      <c r="F9" s="130"/>
    </row>
    <row r="10" ht="18.75" customHeight="1" spans="1:6">
      <c r="A10" s="202" t="s">
        <v>169</v>
      </c>
      <c r="B10" s="202" t="s">
        <v>169</v>
      </c>
      <c r="C10" s="203" t="s">
        <v>169</v>
      </c>
      <c r="D10" s="130"/>
      <c r="E10" s="130"/>
      <c r="F10" s="130"/>
    </row>
    <row r="11" ht="31" customHeight="1" spans="1:6">
      <c r="A11" s="74" t="s">
        <v>269</v>
      </c>
      <c r="B11" s="74"/>
      <c r="C11" s="74"/>
      <c r="D11" s="74"/>
      <c r="E11" s="74"/>
      <c r="F11" s="74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ht="15.75" customHeight="1" spans="2:19">
      <c r="B2" s="134"/>
      <c r="C2" s="134"/>
      <c r="R2" s="186"/>
      <c r="S2" s="186" t="s">
        <v>270</v>
      </c>
    </row>
    <row r="3" ht="41.25" customHeight="1" spans="1:19">
      <c r="A3" s="135" t="str">
        <f>"2025"&amp;"年部门政府采购预算表"</f>
        <v>2025年部门政府采购预算表</v>
      </c>
      <c r="B3" s="136"/>
      <c r="C3" s="136"/>
      <c r="D3" s="172"/>
      <c r="E3" s="172"/>
      <c r="F3" s="172"/>
      <c r="G3" s="172"/>
      <c r="H3" s="172"/>
      <c r="I3" s="172"/>
      <c r="J3" s="172"/>
      <c r="K3" s="172"/>
      <c r="L3" s="172"/>
      <c r="M3" s="136"/>
      <c r="N3" s="172"/>
      <c r="O3" s="172"/>
      <c r="P3" s="136"/>
      <c r="Q3" s="172"/>
      <c r="R3" s="136"/>
      <c r="S3" s="136"/>
    </row>
    <row r="4" ht="18.75" customHeight="1" spans="1:19">
      <c r="A4" s="173" t="s">
        <v>1</v>
      </c>
      <c r="B4" s="174"/>
      <c r="C4" s="174"/>
      <c r="D4" s="175"/>
      <c r="E4" s="175"/>
      <c r="F4" s="175"/>
      <c r="G4" s="175"/>
      <c r="H4" s="175"/>
      <c r="I4" s="175"/>
      <c r="J4" s="175"/>
      <c r="K4" s="175"/>
      <c r="L4" s="175"/>
      <c r="R4" s="187"/>
      <c r="S4" s="188" t="s">
        <v>2</v>
      </c>
    </row>
    <row r="5" ht="15.75" customHeight="1" spans="1:19">
      <c r="A5" s="140" t="s">
        <v>178</v>
      </c>
      <c r="B5" s="141" t="s">
        <v>179</v>
      </c>
      <c r="C5" s="141" t="s">
        <v>271</v>
      </c>
      <c r="D5" s="142" t="s">
        <v>272</v>
      </c>
      <c r="E5" s="142" t="s">
        <v>273</v>
      </c>
      <c r="F5" s="142" t="s">
        <v>274</v>
      </c>
      <c r="G5" s="142" t="s">
        <v>275</v>
      </c>
      <c r="H5" s="142" t="s">
        <v>276</v>
      </c>
      <c r="I5" s="159" t="s">
        <v>186</v>
      </c>
      <c r="J5" s="159"/>
      <c r="K5" s="159"/>
      <c r="L5" s="159"/>
      <c r="M5" s="160"/>
      <c r="N5" s="159"/>
      <c r="O5" s="159"/>
      <c r="P5" s="168"/>
      <c r="Q5" s="159"/>
      <c r="R5" s="160"/>
      <c r="S5" s="169"/>
    </row>
    <row r="6" ht="17.25" customHeight="1" spans="1:19">
      <c r="A6" s="143"/>
      <c r="B6" s="144"/>
      <c r="C6" s="144"/>
      <c r="D6" s="145"/>
      <c r="E6" s="145"/>
      <c r="F6" s="145"/>
      <c r="G6" s="145"/>
      <c r="H6" s="145"/>
      <c r="I6" s="145" t="s">
        <v>56</v>
      </c>
      <c r="J6" s="145" t="s">
        <v>59</v>
      </c>
      <c r="K6" s="145" t="s">
        <v>277</v>
      </c>
      <c r="L6" s="145" t="s">
        <v>278</v>
      </c>
      <c r="M6" s="161" t="s">
        <v>279</v>
      </c>
      <c r="N6" s="162" t="s">
        <v>280</v>
      </c>
      <c r="O6" s="162"/>
      <c r="P6" s="170"/>
      <c r="Q6" s="162"/>
      <c r="R6" s="171"/>
      <c r="S6" s="147"/>
    </row>
    <row r="7" ht="54" customHeight="1" spans="1:19">
      <c r="A7" s="146"/>
      <c r="B7" s="147"/>
      <c r="C7" s="147"/>
      <c r="D7" s="148"/>
      <c r="E7" s="148"/>
      <c r="F7" s="148"/>
      <c r="G7" s="148"/>
      <c r="H7" s="148"/>
      <c r="I7" s="148"/>
      <c r="J7" s="148" t="s">
        <v>58</v>
      </c>
      <c r="K7" s="148"/>
      <c r="L7" s="148"/>
      <c r="M7" s="163"/>
      <c r="N7" s="148" t="s">
        <v>58</v>
      </c>
      <c r="O7" s="148" t="s">
        <v>65</v>
      </c>
      <c r="P7" s="147" t="s">
        <v>66</v>
      </c>
      <c r="Q7" s="148" t="s">
        <v>67</v>
      </c>
      <c r="R7" s="163" t="s">
        <v>68</v>
      </c>
      <c r="S7" s="147" t="s">
        <v>69</v>
      </c>
    </row>
    <row r="8" ht="18" customHeight="1" spans="1:19">
      <c r="A8" s="176">
        <v>1</v>
      </c>
      <c r="B8" s="176" t="s">
        <v>83</v>
      </c>
      <c r="C8" s="177">
        <v>3</v>
      </c>
      <c r="D8" s="177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</row>
    <row r="9" ht="18" customHeight="1" spans="1:19">
      <c r="A9" s="150" t="s">
        <v>196</v>
      </c>
      <c r="B9" s="151" t="s">
        <v>70</v>
      </c>
      <c r="C9" s="151" t="s">
        <v>218</v>
      </c>
      <c r="D9" s="152" t="s">
        <v>281</v>
      </c>
      <c r="E9" s="152" t="s">
        <v>282</v>
      </c>
      <c r="F9" s="152" t="s">
        <v>283</v>
      </c>
      <c r="G9" s="178">
        <v>2</v>
      </c>
      <c r="H9" s="179">
        <v>10000</v>
      </c>
      <c r="I9" s="179">
        <v>10000</v>
      </c>
      <c r="J9" s="179">
        <v>10000</v>
      </c>
      <c r="K9" s="176"/>
      <c r="L9" s="176"/>
      <c r="M9" s="176"/>
      <c r="N9" s="176"/>
      <c r="O9" s="176"/>
      <c r="P9" s="176"/>
      <c r="Q9" s="176"/>
      <c r="R9" s="176"/>
      <c r="S9" s="176"/>
    </row>
    <row r="10" ht="18" customHeight="1" spans="1:19">
      <c r="A10" s="150" t="s">
        <v>196</v>
      </c>
      <c r="B10" s="151" t="s">
        <v>70</v>
      </c>
      <c r="C10" s="151" t="s">
        <v>218</v>
      </c>
      <c r="D10" s="152" t="s">
        <v>284</v>
      </c>
      <c r="E10" s="152" t="s">
        <v>285</v>
      </c>
      <c r="F10" s="152" t="s">
        <v>283</v>
      </c>
      <c r="G10" s="178">
        <v>1</v>
      </c>
      <c r="H10" s="179">
        <v>7500</v>
      </c>
      <c r="I10" s="179">
        <v>7500</v>
      </c>
      <c r="J10" s="179">
        <v>7500</v>
      </c>
      <c r="K10" s="176"/>
      <c r="L10" s="176"/>
      <c r="M10" s="176"/>
      <c r="N10" s="176"/>
      <c r="O10" s="176"/>
      <c r="P10" s="176"/>
      <c r="Q10" s="176"/>
      <c r="R10" s="176"/>
      <c r="S10" s="176"/>
    </row>
    <row r="11" ht="18" customHeight="1" spans="1:19">
      <c r="A11" s="150" t="s">
        <v>196</v>
      </c>
      <c r="B11" s="151" t="s">
        <v>70</v>
      </c>
      <c r="C11" s="151" t="s">
        <v>218</v>
      </c>
      <c r="D11" s="152" t="s">
        <v>286</v>
      </c>
      <c r="E11" s="152" t="s">
        <v>287</v>
      </c>
      <c r="F11" s="152" t="s">
        <v>288</v>
      </c>
      <c r="G11" s="178">
        <v>1</v>
      </c>
      <c r="H11" s="179">
        <v>2500</v>
      </c>
      <c r="I11" s="179">
        <v>2500</v>
      </c>
      <c r="J11" s="179">
        <v>2500</v>
      </c>
      <c r="K11" s="176"/>
      <c r="L11" s="176"/>
      <c r="M11" s="176"/>
      <c r="N11" s="176"/>
      <c r="O11" s="176"/>
      <c r="P11" s="176"/>
      <c r="Q11" s="176"/>
      <c r="R11" s="176"/>
      <c r="S11" s="176"/>
    </row>
    <row r="12" ht="21" customHeight="1" spans="1:19">
      <c r="A12" s="150" t="s">
        <v>196</v>
      </c>
      <c r="B12" s="151" t="s">
        <v>70</v>
      </c>
      <c r="C12" s="151" t="s">
        <v>227</v>
      </c>
      <c r="D12" s="152" t="s">
        <v>289</v>
      </c>
      <c r="E12" s="152" t="s">
        <v>289</v>
      </c>
      <c r="F12" s="152" t="s">
        <v>290</v>
      </c>
      <c r="G12" s="178">
        <v>1</v>
      </c>
      <c r="H12" s="179">
        <v>5000</v>
      </c>
      <c r="I12" s="179">
        <v>5000</v>
      </c>
      <c r="J12" s="179">
        <v>5000</v>
      </c>
      <c r="K12" s="164"/>
      <c r="L12" s="164"/>
      <c r="M12" s="164"/>
      <c r="N12" s="164"/>
      <c r="O12" s="164"/>
      <c r="P12" s="164"/>
      <c r="Q12" s="164"/>
      <c r="R12" s="164"/>
      <c r="S12" s="164"/>
    </row>
    <row r="13" ht="21" customHeight="1" spans="1:19">
      <c r="A13" s="153" t="s">
        <v>169</v>
      </c>
      <c r="B13" s="154"/>
      <c r="C13" s="154"/>
      <c r="D13" s="155"/>
      <c r="E13" s="155"/>
      <c r="F13" s="155"/>
      <c r="G13" s="180"/>
      <c r="H13" s="179">
        <v>25000</v>
      </c>
      <c r="I13" s="179">
        <v>25000</v>
      </c>
      <c r="J13" s="179">
        <v>25000</v>
      </c>
      <c r="K13" s="164"/>
      <c r="L13" s="164"/>
      <c r="M13" s="164"/>
      <c r="N13" s="164"/>
      <c r="O13" s="164"/>
      <c r="P13" s="164"/>
      <c r="Q13" s="164"/>
      <c r="R13" s="164"/>
      <c r="S13" s="164"/>
    </row>
    <row r="14" ht="21" customHeight="1" spans="1:19">
      <c r="A14" s="181" t="s">
        <v>291</v>
      </c>
      <c r="B14" s="182"/>
      <c r="C14" s="182"/>
      <c r="D14" s="181"/>
      <c r="E14" s="181"/>
      <c r="F14" s="181"/>
      <c r="G14" s="183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</row>
    <row r="15" customHeight="1" spans="1:17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</sheetData>
  <mergeCells count="20">
    <mergeCell ref="A3:S3"/>
    <mergeCell ref="A4:H4"/>
    <mergeCell ref="I5:S5"/>
    <mergeCell ref="N6:S6"/>
    <mergeCell ref="A13:G13"/>
    <mergeCell ref="A14:S14"/>
    <mergeCell ref="A15:Q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ht="16.5" customHeight="1" spans="1:20">
      <c r="A2" s="133"/>
      <c r="B2" s="134"/>
      <c r="C2" s="134"/>
      <c r="D2" s="134"/>
      <c r="E2" s="134"/>
      <c r="F2" s="134"/>
      <c r="G2" s="134"/>
      <c r="H2" s="133"/>
      <c r="I2" s="133"/>
      <c r="J2" s="133"/>
      <c r="K2" s="133"/>
      <c r="L2" s="133"/>
      <c r="M2" s="133"/>
      <c r="N2" s="156"/>
      <c r="O2" s="133"/>
      <c r="P2" s="133"/>
      <c r="Q2" s="134"/>
      <c r="R2" s="133"/>
      <c r="S2" s="166"/>
      <c r="T2" s="166" t="s">
        <v>292</v>
      </c>
    </row>
    <row r="3" ht="41.25" customHeight="1" spans="1:20">
      <c r="A3" s="135" t="str">
        <f>"2025"&amp;"年部门政府购买服务预算表"</f>
        <v>2025年部门政府购买服务预算表</v>
      </c>
      <c r="B3" s="136"/>
      <c r="C3" s="136"/>
      <c r="D3" s="136"/>
      <c r="E3" s="136"/>
      <c r="F3" s="136"/>
      <c r="G3" s="136"/>
      <c r="H3" s="137"/>
      <c r="I3" s="137"/>
      <c r="J3" s="137"/>
      <c r="K3" s="137"/>
      <c r="L3" s="137"/>
      <c r="M3" s="137"/>
      <c r="N3" s="157"/>
      <c r="O3" s="137"/>
      <c r="P3" s="137"/>
      <c r="Q3" s="136"/>
      <c r="R3" s="137"/>
      <c r="S3" s="157"/>
      <c r="T3" s="136"/>
    </row>
    <row r="4" ht="22.5" customHeight="1" spans="1:20">
      <c r="A4" s="6" t="s">
        <v>1</v>
      </c>
      <c r="B4" s="7"/>
      <c r="C4" s="138"/>
      <c r="D4" s="138"/>
      <c r="E4" s="138"/>
      <c r="F4" s="138"/>
      <c r="G4" s="138"/>
      <c r="H4" s="139"/>
      <c r="I4" s="139"/>
      <c r="J4" s="158"/>
      <c r="K4" s="158"/>
      <c r="L4" s="158"/>
      <c r="M4" s="158"/>
      <c r="N4" s="156"/>
      <c r="O4" s="133"/>
      <c r="P4" s="133"/>
      <c r="Q4" s="134"/>
      <c r="R4" s="133"/>
      <c r="S4" s="167"/>
      <c r="T4" s="166" t="s">
        <v>2</v>
      </c>
    </row>
    <row r="5" ht="24" customHeight="1" spans="1:20">
      <c r="A5" s="140" t="s">
        <v>178</v>
      </c>
      <c r="B5" s="141" t="s">
        <v>179</v>
      </c>
      <c r="C5" s="141" t="s">
        <v>271</v>
      </c>
      <c r="D5" s="141" t="s">
        <v>293</v>
      </c>
      <c r="E5" s="141" t="s">
        <v>294</v>
      </c>
      <c r="F5" s="141" t="s">
        <v>295</v>
      </c>
      <c r="G5" s="141" t="s">
        <v>296</v>
      </c>
      <c r="H5" s="142" t="s">
        <v>297</v>
      </c>
      <c r="I5" s="142" t="s">
        <v>298</v>
      </c>
      <c r="J5" s="159" t="s">
        <v>186</v>
      </c>
      <c r="K5" s="159"/>
      <c r="L5" s="159"/>
      <c r="M5" s="159"/>
      <c r="N5" s="160"/>
      <c r="O5" s="159"/>
      <c r="P5" s="159"/>
      <c r="Q5" s="168"/>
      <c r="R5" s="159"/>
      <c r="S5" s="160"/>
      <c r="T5" s="169"/>
    </row>
    <row r="6" ht="24" customHeight="1" spans="1:20">
      <c r="A6" s="143"/>
      <c r="B6" s="144"/>
      <c r="C6" s="144"/>
      <c r="D6" s="144"/>
      <c r="E6" s="144"/>
      <c r="F6" s="144"/>
      <c r="G6" s="144"/>
      <c r="H6" s="145"/>
      <c r="I6" s="145"/>
      <c r="J6" s="145" t="s">
        <v>56</v>
      </c>
      <c r="K6" s="145" t="s">
        <v>59</v>
      </c>
      <c r="L6" s="145" t="s">
        <v>277</v>
      </c>
      <c r="M6" s="145" t="s">
        <v>278</v>
      </c>
      <c r="N6" s="161" t="s">
        <v>279</v>
      </c>
      <c r="O6" s="162" t="s">
        <v>280</v>
      </c>
      <c r="P6" s="162"/>
      <c r="Q6" s="170"/>
      <c r="R6" s="162"/>
      <c r="S6" s="171"/>
      <c r="T6" s="147"/>
    </row>
    <row r="7" ht="54" customHeight="1" spans="1:20">
      <c r="A7" s="146"/>
      <c r="B7" s="147"/>
      <c r="C7" s="147"/>
      <c r="D7" s="147"/>
      <c r="E7" s="147"/>
      <c r="F7" s="147"/>
      <c r="G7" s="147"/>
      <c r="H7" s="148"/>
      <c r="I7" s="148"/>
      <c r="J7" s="148"/>
      <c r="K7" s="148" t="s">
        <v>58</v>
      </c>
      <c r="L7" s="148"/>
      <c r="M7" s="148"/>
      <c r="N7" s="163"/>
      <c r="O7" s="148" t="s">
        <v>58</v>
      </c>
      <c r="P7" s="148" t="s">
        <v>65</v>
      </c>
      <c r="Q7" s="147" t="s">
        <v>66</v>
      </c>
      <c r="R7" s="148" t="s">
        <v>67</v>
      </c>
      <c r="S7" s="163" t="s">
        <v>68</v>
      </c>
      <c r="T7" s="147" t="s">
        <v>69</v>
      </c>
    </row>
    <row r="8" ht="17.25" customHeight="1" spans="1:20">
      <c r="A8" s="149">
        <v>1</v>
      </c>
      <c r="B8" s="147">
        <v>2</v>
      </c>
      <c r="C8" s="149">
        <v>3</v>
      </c>
      <c r="D8" s="149">
        <v>4</v>
      </c>
      <c r="E8" s="147">
        <v>5</v>
      </c>
      <c r="F8" s="149">
        <v>6</v>
      </c>
      <c r="G8" s="149">
        <v>7</v>
      </c>
      <c r="H8" s="147">
        <v>8</v>
      </c>
      <c r="I8" s="149">
        <v>9</v>
      </c>
      <c r="J8" s="149">
        <v>10</v>
      </c>
      <c r="K8" s="147">
        <v>11</v>
      </c>
      <c r="L8" s="149">
        <v>12</v>
      </c>
      <c r="M8" s="149">
        <v>13</v>
      </c>
      <c r="N8" s="147">
        <v>14</v>
      </c>
      <c r="O8" s="149">
        <v>15</v>
      </c>
      <c r="P8" s="149">
        <v>16</v>
      </c>
      <c r="Q8" s="147">
        <v>17</v>
      </c>
      <c r="R8" s="149">
        <v>18</v>
      </c>
      <c r="S8" s="149">
        <v>19</v>
      </c>
      <c r="T8" s="149">
        <v>20</v>
      </c>
    </row>
    <row r="9" ht="21" customHeight="1" spans="1:20">
      <c r="A9" s="150"/>
      <c r="B9" s="151"/>
      <c r="C9" s="151"/>
      <c r="D9" s="151"/>
      <c r="E9" s="151"/>
      <c r="F9" s="151"/>
      <c r="G9" s="151"/>
      <c r="H9" s="152"/>
      <c r="I9" s="15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ht="21" customHeight="1" spans="1:20">
      <c r="A10" s="153" t="s">
        <v>169</v>
      </c>
      <c r="B10" s="154"/>
      <c r="C10" s="154"/>
      <c r="D10" s="154"/>
      <c r="E10" s="154"/>
      <c r="F10" s="154"/>
      <c r="G10" s="154"/>
      <c r="H10" s="155"/>
      <c r="I10" s="165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customHeight="1" spans="1:24">
      <c r="A11" s="74" t="s">
        <v>299</v>
      </c>
      <c r="B11" s="74"/>
      <c r="C11" s="74"/>
      <c r="D11" s="74"/>
      <c r="E11" s="74"/>
      <c r="F11" s="74"/>
      <c r="G11" s="119" t="s">
        <v>300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</sheetData>
  <mergeCells count="21">
    <mergeCell ref="A3:T3"/>
    <mergeCell ref="A4:B4"/>
    <mergeCell ref="J5:T5"/>
    <mergeCell ref="O6:T6"/>
    <mergeCell ref="A10:I10"/>
    <mergeCell ref="A11:F11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5" defaultRowHeight="14.25" customHeight="1" outlineLevelCol="4"/>
  <cols>
    <col min="1" max="1" width="44.2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21"/>
      <c r="E2" s="50" t="s">
        <v>301</v>
      </c>
    </row>
    <row r="3" s="47" customFormat="1" ht="41.25" customHeight="1" spans="1:5">
      <c r="A3" s="122" t="str">
        <f>"2025"&amp;"年对下转移支付预算表"</f>
        <v>2025年对下转移支付预算表</v>
      </c>
      <c r="B3" s="51"/>
      <c r="C3" s="51"/>
      <c r="D3" s="51"/>
      <c r="E3" s="114"/>
    </row>
    <row r="4" s="47" customFormat="1" ht="18" customHeight="1" spans="1:5">
      <c r="A4" s="123" t="s">
        <v>1</v>
      </c>
      <c r="B4" s="124"/>
      <c r="C4" s="124"/>
      <c r="D4" s="125"/>
      <c r="E4" s="55" t="s">
        <v>2</v>
      </c>
    </row>
    <row r="5" s="47" customFormat="1" ht="19.5" customHeight="1" spans="1:5">
      <c r="A5" s="63" t="s">
        <v>302</v>
      </c>
      <c r="B5" s="58" t="s">
        <v>186</v>
      </c>
      <c r="C5" s="59"/>
      <c r="D5" s="59"/>
      <c r="E5" s="126" t="s">
        <v>303</v>
      </c>
    </row>
    <row r="6" s="47" customFormat="1" ht="40.5" customHeight="1" spans="1:5">
      <c r="A6" s="66"/>
      <c r="B6" s="75" t="s">
        <v>56</v>
      </c>
      <c r="C6" s="57" t="s">
        <v>59</v>
      </c>
      <c r="D6" s="127" t="s">
        <v>277</v>
      </c>
      <c r="E6" s="126"/>
    </row>
    <row r="7" s="47" customFormat="1" ht="19.5" customHeight="1" spans="1:5">
      <c r="A7" s="67">
        <v>1</v>
      </c>
      <c r="B7" s="67">
        <v>2</v>
      </c>
      <c r="C7" s="67">
        <v>3</v>
      </c>
      <c r="D7" s="128">
        <v>4</v>
      </c>
      <c r="E7" s="129">
        <v>24</v>
      </c>
    </row>
    <row r="8" s="47" customFormat="1" ht="19.5" customHeight="1" spans="1:5">
      <c r="A8" s="76"/>
      <c r="B8" s="130"/>
      <c r="C8" s="130"/>
      <c r="D8" s="130"/>
      <c r="E8" s="130"/>
    </row>
    <row r="9" s="47" customFormat="1" ht="19.5" customHeight="1" spans="1:5">
      <c r="A9" s="117"/>
      <c r="B9" s="130"/>
      <c r="C9" s="130"/>
      <c r="D9" s="130"/>
      <c r="E9" s="130"/>
    </row>
    <row r="10" s="47" customFormat="1" ht="34" customHeight="1" spans="1:1">
      <c r="A10" s="131" t="s">
        <v>304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305</v>
      </c>
    </row>
    <row r="3" ht="41.25" customHeight="1" spans="1:10">
      <c r="A3" s="113" t="str">
        <f>"2025"&amp;"年对下转移支付绩效目标表"</f>
        <v>2025年对下转移支付绩效目标表</v>
      </c>
      <c r="B3" s="51"/>
      <c r="C3" s="51"/>
      <c r="D3" s="51"/>
      <c r="E3" s="51"/>
      <c r="F3" s="114"/>
      <c r="G3" s="51"/>
      <c r="H3" s="114"/>
      <c r="I3" s="114"/>
      <c r="J3" s="51"/>
    </row>
    <row r="4" ht="17.25" customHeight="1" spans="1:1">
      <c r="A4" s="52" t="s">
        <v>1</v>
      </c>
    </row>
    <row r="5" ht="44.25" customHeight="1" spans="1:10">
      <c r="A5" s="115" t="s">
        <v>302</v>
      </c>
      <c r="B5" s="115" t="s">
        <v>257</v>
      </c>
      <c r="C5" s="115" t="s">
        <v>258</v>
      </c>
      <c r="D5" s="115" t="s">
        <v>259</v>
      </c>
      <c r="E5" s="115" t="s">
        <v>260</v>
      </c>
      <c r="F5" s="116" t="s">
        <v>261</v>
      </c>
      <c r="G5" s="115" t="s">
        <v>262</v>
      </c>
      <c r="H5" s="116" t="s">
        <v>263</v>
      </c>
      <c r="I5" s="116" t="s">
        <v>264</v>
      </c>
      <c r="J5" s="115" t="s">
        <v>265</v>
      </c>
    </row>
    <row r="6" ht="14.2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6">
        <v>6</v>
      </c>
      <c r="G6" s="115">
        <v>7</v>
      </c>
      <c r="H6" s="116">
        <v>8</v>
      </c>
      <c r="I6" s="116">
        <v>9</v>
      </c>
      <c r="J6" s="115">
        <v>10</v>
      </c>
    </row>
    <row r="7" ht="42" customHeight="1" spans="1:10">
      <c r="A7" s="76"/>
      <c r="B7" s="117"/>
      <c r="C7" s="117"/>
      <c r="D7" s="117"/>
      <c r="E7" s="95"/>
      <c r="F7" s="118"/>
      <c r="G7" s="95"/>
      <c r="H7" s="118"/>
      <c r="I7" s="118"/>
      <c r="J7" s="95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ht="45" customHeight="1" spans="1:3">
      <c r="A9" s="119" t="s">
        <v>306</v>
      </c>
      <c r="B9" s="120"/>
      <c r="C9" s="12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5" defaultRowHeight="14.25" customHeight="1"/>
  <cols>
    <col min="1" max="3" width="33.7083333333333" style="47" customWidth="1"/>
    <col min="4" max="4" width="45.575" style="47" customWidth="1"/>
    <col min="5" max="5" width="27.575" style="47" customWidth="1"/>
    <col min="6" max="6" width="21.7083333333333" style="47" customWidth="1"/>
    <col min="7" max="9" width="26.2833333333333" style="47" customWidth="1"/>
    <col min="10" max="16384" width="10.425" style="47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84" t="s">
        <v>307</v>
      </c>
      <c r="B2" s="85"/>
      <c r="C2" s="85"/>
      <c r="D2" s="86"/>
      <c r="E2" s="86"/>
      <c r="F2" s="86"/>
      <c r="G2" s="85"/>
      <c r="H2" s="85"/>
      <c r="I2" s="86"/>
    </row>
    <row r="3" ht="41.25" customHeight="1" spans="1:9">
      <c r="A3" s="87" t="str">
        <f>"2025"&amp;"年新增资产配置预算表"</f>
        <v>2025年新增资产配置预算表</v>
      </c>
      <c r="B3" s="88"/>
      <c r="C3" s="88"/>
      <c r="D3" s="89"/>
      <c r="E3" s="89"/>
      <c r="F3" s="89"/>
      <c r="G3" s="88"/>
      <c r="H3" s="88"/>
      <c r="I3" s="89"/>
    </row>
    <row r="4" customHeight="1" spans="1:9">
      <c r="A4" s="6" t="s">
        <v>1</v>
      </c>
      <c r="B4" s="90"/>
      <c r="C4" s="90"/>
      <c r="D4" s="91"/>
      <c r="F4" s="89"/>
      <c r="G4" s="88"/>
      <c r="H4" s="88"/>
      <c r="I4" s="112" t="s">
        <v>2</v>
      </c>
    </row>
    <row r="5" ht="28.5" customHeight="1" spans="1:9">
      <c r="A5" s="92" t="s">
        <v>178</v>
      </c>
      <c r="B5" s="82" t="s">
        <v>179</v>
      </c>
      <c r="C5" s="92" t="s">
        <v>308</v>
      </c>
      <c r="D5" s="92" t="s">
        <v>309</v>
      </c>
      <c r="E5" s="92" t="s">
        <v>310</v>
      </c>
      <c r="F5" s="92" t="s">
        <v>311</v>
      </c>
      <c r="G5" s="82" t="s">
        <v>312</v>
      </c>
      <c r="H5" s="82"/>
      <c r="I5" s="92"/>
    </row>
    <row r="6" ht="21" customHeight="1" spans="1:9">
      <c r="A6" s="92"/>
      <c r="B6" s="93"/>
      <c r="C6" s="93"/>
      <c r="D6" s="94"/>
      <c r="E6" s="93"/>
      <c r="F6" s="93"/>
      <c r="G6" s="82" t="s">
        <v>275</v>
      </c>
      <c r="H6" s="82" t="s">
        <v>313</v>
      </c>
      <c r="I6" s="82" t="s">
        <v>314</v>
      </c>
    </row>
    <row r="7" ht="17.25" customHeight="1" spans="1:9">
      <c r="A7" s="95" t="s">
        <v>82</v>
      </c>
      <c r="B7" s="96"/>
      <c r="C7" s="97" t="s">
        <v>83</v>
      </c>
      <c r="D7" s="95" t="s">
        <v>84</v>
      </c>
      <c r="E7" s="98" t="s">
        <v>85</v>
      </c>
      <c r="F7" s="95" t="s">
        <v>86</v>
      </c>
      <c r="G7" s="97" t="s">
        <v>87</v>
      </c>
      <c r="H7" s="99" t="s">
        <v>88</v>
      </c>
      <c r="I7" s="98" t="s">
        <v>89</v>
      </c>
    </row>
    <row r="8" ht="19.5" customHeight="1" spans="1:9">
      <c r="A8" s="100" t="s">
        <v>196</v>
      </c>
      <c r="B8" s="101" t="s">
        <v>70</v>
      </c>
      <c r="C8" s="101" t="s">
        <v>315</v>
      </c>
      <c r="D8" s="102" t="s">
        <v>316</v>
      </c>
      <c r="E8" s="103" t="s">
        <v>289</v>
      </c>
      <c r="F8" s="104" t="s">
        <v>317</v>
      </c>
      <c r="G8" s="105">
        <v>5</v>
      </c>
      <c r="H8" s="106">
        <v>1000</v>
      </c>
      <c r="I8" s="106">
        <v>5000</v>
      </c>
    </row>
    <row r="9" ht="19.5" customHeight="1" spans="1:9">
      <c r="A9" s="107" t="s">
        <v>56</v>
      </c>
      <c r="B9" s="108"/>
      <c r="C9" s="108"/>
      <c r="D9" s="109"/>
      <c r="E9" s="110"/>
      <c r="F9" s="110"/>
      <c r="G9" s="105">
        <v>5</v>
      </c>
      <c r="H9" s="106">
        <v>1000</v>
      </c>
      <c r="I9" s="106">
        <v>5000</v>
      </c>
    </row>
    <row r="10" customHeight="1" spans="1:8">
      <c r="A10" s="111"/>
      <c r="B10" s="111"/>
      <c r="C10" s="111"/>
      <c r="D10" s="111"/>
      <c r="E10" s="111"/>
      <c r="F10" s="111"/>
      <c r="G10" s="111"/>
      <c r="H10" s="111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318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52" t="s">
        <v>1</v>
      </c>
      <c r="B4" s="53"/>
      <c r="C4" s="53"/>
      <c r="D4" s="53"/>
      <c r="E4" s="53"/>
      <c r="F4" s="53"/>
      <c r="G4" s="53"/>
      <c r="H4" s="54"/>
      <c r="I4" s="54"/>
      <c r="J4" s="54"/>
      <c r="K4" s="55" t="s">
        <v>2</v>
      </c>
    </row>
    <row r="5" ht="21.75" customHeight="1" spans="1:11">
      <c r="A5" s="56" t="s">
        <v>249</v>
      </c>
      <c r="B5" s="56" t="s">
        <v>181</v>
      </c>
      <c r="C5" s="56" t="s">
        <v>250</v>
      </c>
      <c r="D5" s="57" t="s">
        <v>182</v>
      </c>
      <c r="E5" s="57" t="s">
        <v>183</v>
      </c>
      <c r="F5" s="57" t="s">
        <v>251</v>
      </c>
      <c r="G5" s="57" t="s">
        <v>252</v>
      </c>
      <c r="H5" s="63" t="s">
        <v>56</v>
      </c>
      <c r="I5" s="58" t="s">
        <v>319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5"/>
      <c r="I6" s="57" t="s">
        <v>59</v>
      </c>
      <c r="J6" s="57" t="s">
        <v>60</v>
      </c>
      <c r="K6" s="57" t="s">
        <v>61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58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2">
        <v>10</v>
      </c>
      <c r="K8" s="82">
        <v>11</v>
      </c>
    </row>
    <row r="9" ht="18.75" customHeight="1" spans="1:11">
      <c r="A9" s="76"/>
      <c r="B9" s="68"/>
      <c r="C9" s="76"/>
      <c r="D9" s="76"/>
      <c r="E9" s="76"/>
      <c r="F9" s="76"/>
      <c r="G9" s="76"/>
      <c r="H9" s="77"/>
      <c r="I9" s="83"/>
      <c r="J9" s="83"/>
      <c r="K9" s="77"/>
    </row>
    <row r="10" ht="18.75" customHeight="1" spans="1:11">
      <c r="A10" s="68"/>
      <c r="B10" s="68"/>
      <c r="C10" s="68"/>
      <c r="D10" s="68"/>
      <c r="E10" s="68"/>
      <c r="F10" s="68"/>
      <c r="G10" s="68"/>
      <c r="H10" s="70"/>
      <c r="I10" s="70"/>
      <c r="J10" s="70"/>
      <c r="K10" s="77"/>
    </row>
    <row r="11" ht="18.75" customHeight="1" spans="1:11">
      <c r="A11" s="78" t="s">
        <v>169</v>
      </c>
      <c r="B11" s="79"/>
      <c r="C11" s="79"/>
      <c r="D11" s="79"/>
      <c r="E11" s="79"/>
      <c r="F11" s="79"/>
      <c r="G11" s="80"/>
      <c r="H11" s="70"/>
      <c r="I11" s="70"/>
      <c r="J11" s="70"/>
      <c r="K11" s="77"/>
    </row>
    <row r="12" customHeight="1" spans="1:1">
      <c r="A12" s="81" t="s">
        <v>320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321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">
        <v>1</v>
      </c>
      <c r="B4" s="53"/>
      <c r="C4" s="53"/>
      <c r="D4" s="53"/>
      <c r="E4" s="54"/>
      <c r="F4" s="54"/>
      <c r="G4" s="55" t="s">
        <v>2</v>
      </c>
    </row>
    <row r="5" ht="21.75" customHeight="1" spans="1:7">
      <c r="A5" s="56" t="s">
        <v>250</v>
      </c>
      <c r="B5" s="56" t="s">
        <v>249</v>
      </c>
      <c r="C5" s="56" t="s">
        <v>181</v>
      </c>
      <c r="D5" s="57" t="s">
        <v>322</v>
      </c>
      <c r="E5" s="58" t="s">
        <v>59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58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/>
      <c r="B9" s="69"/>
      <c r="C9" s="69"/>
      <c r="D9" s="68"/>
      <c r="E9" s="70"/>
      <c r="F9" s="70"/>
      <c r="G9" s="70"/>
    </row>
    <row r="10" ht="18.75" customHeight="1" spans="1:7">
      <c r="A10" s="68"/>
      <c r="B10" s="68"/>
      <c r="C10" s="68"/>
      <c r="D10" s="68"/>
      <c r="E10" s="70"/>
      <c r="F10" s="70"/>
      <c r="G10" s="70"/>
    </row>
    <row r="11" ht="18.75" customHeight="1" spans="1:7">
      <c r="A11" s="71" t="s">
        <v>56</v>
      </c>
      <c r="B11" s="72" t="s">
        <v>323</v>
      </c>
      <c r="C11" s="72"/>
      <c r="D11" s="73"/>
      <c r="E11" s="70"/>
      <c r="F11" s="70"/>
      <c r="G11" s="70"/>
    </row>
    <row r="12" customHeight="1" spans="1:6">
      <c r="A12" s="74" t="s">
        <v>255</v>
      </c>
      <c r="B12" s="74"/>
      <c r="C12" s="74"/>
      <c r="D12" s="74"/>
      <c r="E12" s="74"/>
      <c r="F12" s="74"/>
    </row>
  </sheetData>
  <mergeCells count="12">
    <mergeCell ref="A3:G3"/>
    <mergeCell ref="A4:D4"/>
    <mergeCell ref="E5:G5"/>
    <mergeCell ref="A11:D11"/>
    <mergeCell ref="A12:F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8" workbookViewId="0">
      <selection activeCell="O27" sqref="O27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324</v>
      </c>
      <c r="J1" s="4"/>
    </row>
    <row r="2" s="2" customFormat="1" ht="47.1" customHeight="1" spans="1:10">
      <c r="A2" s="5" t="s">
        <v>325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">
        <v>1</v>
      </c>
      <c r="B3" s="7"/>
      <c r="C3" s="8"/>
      <c r="D3" s="8"/>
      <c r="E3" s="8"/>
      <c r="F3" s="9"/>
      <c r="G3" s="9"/>
      <c r="H3" s="9"/>
      <c r="I3" s="9" t="s">
        <v>2</v>
      </c>
      <c r="J3" s="43"/>
    </row>
    <row r="4" s="1" customFormat="1" ht="15" customHeight="1" spans="1:10">
      <c r="A4" s="10" t="s">
        <v>326</v>
      </c>
      <c r="B4" s="11"/>
      <c r="C4" s="12"/>
      <c r="D4" s="12"/>
      <c r="E4" s="13"/>
      <c r="F4" s="14" t="s">
        <v>327</v>
      </c>
      <c r="G4" s="11"/>
      <c r="H4" s="12"/>
      <c r="I4" s="13"/>
      <c r="J4" s="4"/>
    </row>
    <row r="5" s="1" customFormat="1" ht="17.25" customHeight="1" spans="1:10">
      <c r="A5" s="15"/>
      <c r="B5" s="14" t="s">
        <v>328</v>
      </c>
      <c r="C5" s="12"/>
      <c r="D5" s="12"/>
      <c r="E5" s="12"/>
      <c r="F5" s="12"/>
      <c r="G5" s="12"/>
      <c r="H5" s="13"/>
      <c r="I5" s="10" t="s">
        <v>329</v>
      </c>
      <c r="J5" s="4"/>
    </row>
    <row r="6" s="1" customFormat="1" ht="67.15" customHeight="1" spans="1:10">
      <c r="A6" s="10" t="s">
        <v>330</v>
      </c>
      <c r="B6" s="10" t="s">
        <v>331</v>
      </c>
      <c r="C6" s="16"/>
      <c r="D6" s="17"/>
      <c r="E6" s="17"/>
      <c r="F6" s="17"/>
      <c r="G6" s="17"/>
      <c r="H6" s="18"/>
      <c r="I6" s="44" t="s">
        <v>332</v>
      </c>
      <c r="J6" s="4"/>
    </row>
    <row r="7" s="1" customFormat="1" ht="70.5" customHeight="1" spans="1:10">
      <c r="A7" s="19"/>
      <c r="B7" s="10" t="s">
        <v>333</v>
      </c>
      <c r="C7" s="16"/>
      <c r="D7" s="17"/>
      <c r="E7" s="17"/>
      <c r="F7" s="17"/>
      <c r="G7" s="17"/>
      <c r="H7" s="18"/>
      <c r="I7" s="45" t="s">
        <v>334</v>
      </c>
      <c r="J7" s="4"/>
    </row>
    <row r="8" s="1" customFormat="1" ht="70.7" customHeight="1" spans="1:10">
      <c r="A8" s="10" t="s">
        <v>335</v>
      </c>
      <c r="B8" s="10" t="s">
        <v>336</v>
      </c>
      <c r="C8" s="16"/>
      <c r="D8" s="17"/>
      <c r="E8" s="17"/>
      <c r="F8" s="17"/>
      <c r="G8" s="17"/>
      <c r="H8" s="18"/>
      <c r="I8" s="46" t="s">
        <v>337</v>
      </c>
      <c r="J8" s="4"/>
    </row>
    <row r="9" s="1" customFormat="1" ht="17.85" customHeight="1" spans="1:10">
      <c r="A9" s="20"/>
      <c r="B9" s="21" t="s">
        <v>338</v>
      </c>
      <c r="C9" s="22"/>
      <c r="D9" s="22" t="s">
        <v>339</v>
      </c>
      <c r="E9" s="23"/>
      <c r="F9" s="22" t="s">
        <v>340</v>
      </c>
      <c r="G9" s="22"/>
      <c r="H9" s="22"/>
      <c r="I9" s="33" t="s">
        <v>329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341</v>
      </c>
      <c r="G10" s="10" t="s">
        <v>342</v>
      </c>
      <c r="H10" s="10" t="s">
        <v>343</v>
      </c>
      <c r="I10" s="25"/>
      <c r="J10" s="4"/>
    </row>
    <row r="11" s="1" customFormat="1" ht="23.85" customHeight="1" spans="1:10">
      <c r="A11" s="26" t="s">
        <v>344</v>
      </c>
      <c r="B11" s="10" t="s">
        <v>56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345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345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345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345</v>
      </c>
      <c r="J15" s="4"/>
    </row>
    <row r="16" s="1" customFormat="1" ht="409.5" hidden="1" customHeight="1" spans="1:10">
      <c r="A16" s="30" t="s">
        <v>346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258</v>
      </c>
      <c r="C18" s="37" t="s">
        <v>259</v>
      </c>
      <c r="D18" s="37" t="s">
        <v>260</v>
      </c>
      <c r="E18" s="37" t="s">
        <v>262</v>
      </c>
      <c r="F18" s="38" t="s">
        <v>347</v>
      </c>
      <c r="G18" s="38"/>
      <c r="H18" s="38"/>
      <c r="I18" s="37" t="s">
        <v>348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0" t="s">
        <v>349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邓鹏飞</cp:lastModifiedBy>
  <dcterms:created xsi:type="dcterms:W3CDTF">2025-02-06T07:09:00Z</dcterms:created>
  <dcterms:modified xsi:type="dcterms:W3CDTF">2025-03-12T08:14:48Z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B1CC080269C3429A95061FA4F13420C5_13</vt:lpwstr>
  </property>
  <property fmtid="{D5CDD505-2E9C-101B-9397-08002B2CF9AE}" pid="3" name="KSOProductBuildVer">
    <vt:lpwstr>2052-12.1.0.20305</vt:lpwstr>
  </property>
</Properties>
</file>