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583"/>
  </bookViews>
  <sheets>
    <sheet name="公示版2024年10月高龄津贴" sheetId="2" r:id="rId1"/>
  </sheets>
  <calcPr calcId="144525"/>
</workbook>
</file>

<file path=xl/sharedStrings.xml><?xml version="1.0" encoding="utf-8"?>
<sst xmlns="http://schemas.openxmlformats.org/spreadsheetml/2006/main" count="30" uniqueCount="26">
  <si>
    <t>昆明市晋宁区2024年11月份高龄老年人保健补助汇总表</t>
  </si>
  <si>
    <t>制表单位：昆明市晋宁区民政局                                                                        制表时间：2024年11月26日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</si>
  <si>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</si>
  <si>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</si>
  <si>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</si>
  <si>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</si>
  <si>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</si>
  <si>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</si>
  <si>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</si>
  <si>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</si>
  <si>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</si>
  <si>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</si>
  <si>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</si>
  <si>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补发10月份2160元,其中：80周岁29人，1740元；补发90周岁7人,420元。</t>
  </si>
  <si>
    <t>宝峰街道</t>
  </si>
  <si>
    <t>补发10月份420元,其中：80周岁4人，240元；补发90周岁3人,180元。共计420元</t>
  </si>
  <si>
    <t>晋城街道</t>
  </si>
  <si>
    <t>补发7-10月份满80周岁1人240元；补发10月份满80周岁33人1920元；补发10月份满90周岁2人。120元。共计2280元。</t>
  </si>
  <si>
    <t>上蒜镇</t>
  </si>
  <si>
    <t>六街镇</t>
  </si>
  <si>
    <t>补发10月份300元，其中：80岁周岁4人，240元，10月份90岁到龄，合计补发300元。</t>
  </si>
  <si>
    <t>二街镇</t>
  </si>
  <si>
    <t>双河乡</t>
  </si>
  <si>
    <t>补发10月份满80周岁3人，每人60元，180元。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</si>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</sst>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wrapText="1"/>
    </xf>
    <xf numFmtId="0" fontId="6" fillId="0" borderId="0" xfId="10" applyFont="1">
      <alignment vertical="center"/>
    </xf>
    <xf numFmtId="0" fontId="0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1" sqref="A1:N1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5" t="s">
        <v>11</v>
      </c>
    </row>
    <row r="4" ht="38" customHeight="1" spans="1:14">
      <c r="A4" s="5">
        <v>1</v>
      </c>
      <c r="B4" s="6" t="s">
        <v>12</v>
      </c>
      <c r="C4" s="7">
        <v>2564</v>
      </c>
      <c r="D4" s="8">
        <v>60</v>
      </c>
      <c r="E4" s="9">
        <v>155580</v>
      </c>
      <c r="F4" s="7">
        <v>268</v>
      </c>
      <c r="G4" s="8">
        <v>120</v>
      </c>
      <c r="H4" s="7">
        <v>32580</v>
      </c>
      <c r="I4" s="7">
        <v>2</v>
      </c>
      <c r="J4" s="8">
        <v>500</v>
      </c>
      <c r="K4" s="7">
        <f t="shared" ref="K4:K11" si="0">I4*J4</f>
        <v>1000</v>
      </c>
      <c r="L4" s="8">
        <f t="shared" ref="L4:L12" si="1">C4+F4+I4</f>
        <v>2834</v>
      </c>
      <c r="M4" s="8">
        <f t="shared" ref="M4:M12" si="2">E4+H4+K4</f>
        <v>189160</v>
      </c>
      <c r="N4" s="16" t="s">
        <v>13</v>
      </c>
    </row>
    <row r="5" ht="44" customHeight="1" spans="1:14">
      <c r="A5" s="5">
        <v>2</v>
      </c>
      <c r="B5" s="6" t="s">
        <v>14</v>
      </c>
      <c r="C5" s="7">
        <v>435</v>
      </c>
      <c r="D5" s="8">
        <v>60</v>
      </c>
      <c r="E5" s="9">
        <v>26340</v>
      </c>
      <c r="F5" s="7">
        <v>53</v>
      </c>
      <c r="G5" s="8">
        <v>120</v>
      </c>
      <c r="H5" s="7">
        <v>6540</v>
      </c>
      <c r="I5" s="7">
        <v>1</v>
      </c>
      <c r="J5" s="8">
        <v>500</v>
      </c>
      <c r="K5" s="7">
        <f t="shared" si="0"/>
        <v>500</v>
      </c>
      <c r="L5" s="8">
        <f t="shared" si="1"/>
        <v>489</v>
      </c>
      <c r="M5" s="8">
        <f t="shared" si="2"/>
        <v>33380</v>
      </c>
      <c r="N5" s="16" t="s">
        <v>15</v>
      </c>
    </row>
    <row r="6" ht="52" customHeight="1" spans="1:14">
      <c r="A6" s="5">
        <v>3</v>
      </c>
      <c r="B6" s="6" t="s">
        <v>16</v>
      </c>
      <c r="C6" s="7">
        <v>2313</v>
      </c>
      <c r="D6" s="8">
        <v>60</v>
      </c>
      <c r="E6" s="7">
        <v>140940</v>
      </c>
      <c r="F6" s="7">
        <v>325</v>
      </c>
      <c r="G6" s="8">
        <v>120</v>
      </c>
      <c r="H6" s="7">
        <v>39120</v>
      </c>
      <c r="I6" s="7">
        <v>5</v>
      </c>
      <c r="J6" s="8">
        <v>500</v>
      </c>
      <c r="K6" s="7">
        <f t="shared" si="0"/>
        <v>2500</v>
      </c>
      <c r="L6" s="8">
        <f t="shared" si="1"/>
        <v>2643</v>
      </c>
      <c r="M6" s="8">
        <f t="shared" si="2"/>
        <v>182560</v>
      </c>
      <c r="N6" s="16" t="s">
        <v>17</v>
      </c>
    </row>
    <row r="7" ht="33" customHeight="1" spans="1:14">
      <c r="A7" s="5">
        <v>4</v>
      </c>
      <c r="B7" s="6" t="s">
        <v>18</v>
      </c>
      <c r="C7" s="7">
        <v>884</v>
      </c>
      <c r="D7" s="8">
        <v>60</v>
      </c>
      <c r="E7" s="9">
        <f t="shared" ref="E7:E11" si="3">C7*D7</f>
        <v>53040</v>
      </c>
      <c r="F7" s="7">
        <v>118</v>
      </c>
      <c r="G7" s="8">
        <v>120</v>
      </c>
      <c r="H7" s="7">
        <f t="shared" ref="H7:H11" si="4">F7*G7</f>
        <v>14160</v>
      </c>
      <c r="I7" s="7">
        <v>1</v>
      </c>
      <c r="J7" s="8">
        <v>500</v>
      </c>
      <c r="K7" s="7">
        <f t="shared" si="0"/>
        <v>500</v>
      </c>
      <c r="L7" s="8">
        <f t="shared" si="1"/>
        <v>1003</v>
      </c>
      <c r="M7" s="8">
        <f t="shared" si="2"/>
        <v>67700</v>
      </c>
      <c r="N7" s="17"/>
    </row>
    <row r="8" ht="44" customHeight="1" spans="1:14">
      <c r="A8" s="5">
        <v>5</v>
      </c>
      <c r="B8" s="6" t="s">
        <v>19</v>
      </c>
      <c r="C8" s="7">
        <v>372</v>
      </c>
      <c r="D8" s="8">
        <v>60</v>
      </c>
      <c r="E8" s="9">
        <v>22560</v>
      </c>
      <c r="F8" s="7">
        <v>45</v>
      </c>
      <c r="G8" s="8">
        <v>120</v>
      </c>
      <c r="H8" s="7">
        <v>5460</v>
      </c>
      <c r="I8" s="7">
        <v>0</v>
      </c>
      <c r="J8" s="8">
        <v>500</v>
      </c>
      <c r="K8" s="7">
        <f t="shared" si="0"/>
        <v>0</v>
      </c>
      <c r="L8" s="8">
        <f t="shared" si="1"/>
        <v>417</v>
      </c>
      <c r="M8" s="8">
        <f t="shared" si="2"/>
        <v>28020</v>
      </c>
      <c r="N8" s="17" t="s">
        <v>20</v>
      </c>
    </row>
    <row r="9" ht="22" customHeight="1" spans="1:14">
      <c r="A9" s="5">
        <v>6</v>
      </c>
      <c r="B9" s="6" t="s">
        <v>21</v>
      </c>
      <c r="C9" s="7">
        <v>403</v>
      </c>
      <c r="D9" s="8">
        <v>60</v>
      </c>
      <c r="E9" s="9">
        <f t="shared" si="3"/>
        <v>24180</v>
      </c>
      <c r="F9" s="7">
        <v>59</v>
      </c>
      <c r="G9" s="8">
        <v>120</v>
      </c>
      <c r="H9" s="7">
        <f t="shared" si="4"/>
        <v>7080</v>
      </c>
      <c r="I9" s="7">
        <v>3</v>
      </c>
      <c r="J9" s="8">
        <v>500</v>
      </c>
      <c r="K9" s="7">
        <f t="shared" si="0"/>
        <v>1500</v>
      </c>
      <c r="L9" s="8">
        <f t="shared" si="1"/>
        <v>465</v>
      </c>
      <c r="M9" s="8">
        <f t="shared" si="2"/>
        <v>32760</v>
      </c>
      <c r="N9" s="18"/>
    </row>
    <row r="10" ht="22" customHeight="1" spans="1:14">
      <c r="A10" s="5">
        <v>7</v>
      </c>
      <c r="B10" s="10" t="s">
        <v>22</v>
      </c>
      <c r="C10" s="7">
        <v>231</v>
      </c>
      <c r="D10" s="8">
        <v>60</v>
      </c>
      <c r="E10" s="9">
        <v>14040</v>
      </c>
      <c r="F10" s="7">
        <v>33</v>
      </c>
      <c r="G10" s="8">
        <v>120</v>
      </c>
      <c r="H10" s="7">
        <f t="shared" si="4"/>
        <v>3960</v>
      </c>
      <c r="I10" s="7">
        <v>2</v>
      </c>
      <c r="J10" s="8">
        <v>500</v>
      </c>
      <c r="K10" s="7">
        <f t="shared" si="0"/>
        <v>1000</v>
      </c>
      <c r="L10" s="8">
        <f t="shared" si="1"/>
        <v>266</v>
      </c>
      <c r="M10" s="8">
        <f t="shared" si="2"/>
        <v>19000</v>
      </c>
      <c r="N10" s="18" t="s">
        <v>23</v>
      </c>
    </row>
    <row r="11" ht="22" customHeight="1" spans="1:14">
      <c r="A11" s="11">
        <v>8</v>
      </c>
      <c r="B11" s="12" t="s">
        <v>24</v>
      </c>
      <c r="C11" s="7">
        <v>284</v>
      </c>
      <c r="D11" s="8">
        <v>60</v>
      </c>
      <c r="E11" s="9">
        <f t="shared" si="3"/>
        <v>17040</v>
      </c>
      <c r="F11" s="7">
        <v>37</v>
      </c>
      <c r="G11" s="8">
        <v>120</v>
      </c>
      <c r="H11" s="7">
        <f t="shared" si="4"/>
        <v>4440</v>
      </c>
      <c r="I11" s="7">
        <v>1</v>
      </c>
      <c r="J11" s="8">
        <v>500</v>
      </c>
      <c r="K11" s="7">
        <f t="shared" si="0"/>
        <v>500</v>
      </c>
      <c r="L11" s="8">
        <f t="shared" si="1"/>
        <v>322</v>
      </c>
      <c r="M11" s="8">
        <f t="shared" si="2"/>
        <v>21980</v>
      </c>
      <c r="N11" s="17"/>
    </row>
    <row r="12" ht="22" customHeight="1" spans="1:14">
      <c r="A12" s="5" t="s">
        <v>25</v>
      </c>
      <c r="B12" s="5"/>
      <c r="C12" s="8">
        <f>SUM(C4:C11)</f>
        <v>7486</v>
      </c>
      <c r="D12" s="8">
        <v>60</v>
      </c>
      <c r="E12" s="13">
        <f>SUM(E4:E11)</f>
        <v>453720</v>
      </c>
      <c r="F12" s="8">
        <f>SUM(F4:F11)</f>
        <v>938</v>
      </c>
      <c r="G12" s="8">
        <v>120</v>
      </c>
      <c r="H12" s="8">
        <f>SUM(H4:H11)</f>
        <v>113340</v>
      </c>
      <c r="I12" s="8">
        <f>SUM(I4:I11)</f>
        <v>15</v>
      </c>
      <c r="J12" s="8">
        <v>500</v>
      </c>
      <c r="K12" s="8">
        <f>SUM(K4:K11)</f>
        <v>7500</v>
      </c>
      <c r="L12" s="8">
        <f>SUM(L4:L11)</f>
        <v>8439</v>
      </c>
      <c r="M12" s="8">
        <f>SUM(M4:M11)</f>
        <v>574560</v>
      </c>
      <c r="N12" s="15"/>
    </row>
    <row r="13" spans="1:1">
      <c r="A13" s="14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公示版2024年10月高龄津贴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2024-11-26T02:10:53Z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