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45" windowHeight="976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项目支出绩效自评表" sheetId="17" r:id="rId15"/>
    <sheet name="GK15-1项目支出绩效自评表" sheetId="18" r:id="rId16"/>
    <sheet name="GK15-2项目支出绩效自评表" sheetId="19" r:id="rId17"/>
    <sheet name="GK15-3项目支出绩效自评表" sheetId="20" r:id="rId18"/>
    <sheet name="GK15-4项目支出绩效自评表" sheetId="21" r:id="rId19"/>
    <sheet name="GK15-5项目支出绩效自评表" sheetId="22" r:id="rId20"/>
    <sheet name="GK15-6项目支出绩效自评表" sheetId="23" r:id="rId21"/>
    <sheet name="GK15-7项目支出绩效自评表" sheetId="24" r:id="rId22"/>
    <sheet name="GK15-8项目支出绩效自评表" sheetId="25" r:id="rId23"/>
    <sheet name="GK15-9项目支出绩效自评表" sheetId="26" r:id="rId24"/>
    <sheet name="GK15-10项目支出绩效自评表" sheetId="27" r:id="rId25"/>
  </sheets>
  <calcPr calcId="144525"/>
</workbook>
</file>

<file path=xl/sharedStrings.xml><?xml version="1.0" encoding="utf-8"?>
<sst xmlns="http://schemas.openxmlformats.org/spreadsheetml/2006/main" count="3662" uniqueCount="895">
  <si>
    <t>收入支出决算表</t>
  </si>
  <si>
    <t>公开01表</t>
  </si>
  <si>
    <t>部门：中国共产党昆明市晋宁区委员会老干部局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</si>
  <si>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</si>
  <si>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</si>
  <si>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</si>
  <si>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</si>
  <si>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</si>
  <si>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</si>
  <si>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</si>
  <si>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</si>
  <si>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</si>
  <si>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</si>
  <si>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</si>
  <si>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</si>
  <si>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</si>
  <si>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</si>
  <si>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</si>
  <si>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</si>
  <si>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</si>
  <si>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</si>
  <si>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</si>
  <si>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</si>
  <si>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</si>
  <si>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</si>
  <si>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</si>
  <si>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</si>
  <si>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</si>
  <si>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</si>
  <si>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</si>
  <si>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</si>
  <si>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</si>
  <si>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</si>
  <si>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</si>
  <si>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</si>
  <si>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</si>
  <si>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</si>
  <si>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</si>
  <si>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</si>
  <si>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</si>
  <si>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</si>
  <si>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</si>
  <si>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18.15</t>
  </si>
  <si>
    <t>八、社会保障和就业支出</t>
  </si>
  <si>
    <t>38</t>
  </si>
  <si>
    <t>135.05</t>
  </si>
  <si>
    <t>9</t>
  </si>
  <si>
    <t>九、卫生健康支出</t>
  </si>
  <si>
    <t>39</t>
  </si>
  <si>
    <t>14.21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</si>
  <si>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</si>
  <si>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</si>
  <si>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</si>
  <si>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</si>
  <si>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</si>
  <si>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</si>
  <si>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</si>
  <si>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</si>
  <si>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</si>
  <si>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</si>
  <si>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</si>
  <si>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</si>
  <si>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</si>
  <si>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</si>
  <si>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</si>
  <si>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</si>
  <si>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</si>
  <si>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</si>
  <si>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</si>
  <si>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</si>
  <si>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</si>
  <si>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</si>
  <si>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</si>
  <si>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</si>
  <si>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</si>
  <si>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</si>
  <si>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</si>
  <si>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</si>
  <si>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</si>
  <si>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</si>
  <si>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16.89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</si>
  <si>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</si>
  <si>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</si>
  <si>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</si>
  <si>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</si>
  <si>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</si>
  <si>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</si>
  <si>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</si>
  <si>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</si>
  <si>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</si>
  <si>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</si>
  <si>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</si>
  <si>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</si>
  <si>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</si>
  <si>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</si>
  <si>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</si>
  <si>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</si>
  <si>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</si>
  <si>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</si>
  <si>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</si>
  <si>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</si>
  <si>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</si>
  <si>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</si>
  <si>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</si>
  <si>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327.20</t>
  </si>
  <si>
    <t>本年支出合计</t>
  </si>
  <si>
    <t>57</t>
  </si>
  <si>
    <t xml:space="preserve">    使用专用结余</t>
  </si>
  <si>
    <t>28</t>
  </si>
  <si>
    <t>结余分配</t>
  </si>
  <si>
    <t>58</t>
  </si>
  <si>
    <t xml:space="preserve">    年初结转和结余</t>
  </si>
  <si>
    <t>29</t>
  </si>
  <si>
    <t>10.22</t>
  </si>
  <si>
    <t>年末结转和结余</t>
  </si>
  <si>
    <t>59</t>
  </si>
  <si>
    <t>18.10</t>
  </si>
  <si>
    <t>总计</t>
  </si>
  <si>
    <t>30</t>
  </si>
  <si>
    <t>337.42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</si>
  <si>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</si>
  <si>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</si>
  <si>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</si>
  <si>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</si>
  <si>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</si>
  <si>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</si>
  <si>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</si>
  <si>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</si>
  <si>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</si>
  <si>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</si>
  <si>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</si>
  <si>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</si>
  <si>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</si>
  <si>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</si>
  <si>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</si>
  <si>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</si>
  <si>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</si>
  <si>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</si>
  <si>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</si>
  <si>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</si>
  <si>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</si>
  <si>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168.31</t>
  </si>
  <si>
    <t>150.55</t>
  </si>
  <si>
    <t>17.76</t>
  </si>
  <si>
    <t>20131</t>
  </si>
  <si>
    <t>党委办公厅（室）及相关机构事务</t>
  </si>
  <si>
    <t>2013101</t>
  </si>
  <si>
    <t>行政运行</t>
  </si>
  <si>
    <t>147.05</t>
  </si>
  <si>
    <t>2013199</t>
  </si>
  <si>
    <t>其他党委办公厅（室）及相关机构事务支出</t>
  </si>
  <si>
    <t>21.26</t>
  </si>
  <si>
    <t>3.50</t>
  </si>
  <si>
    <t>208</t>
  </si>
  <si>
    <t>社会保障和就业支出</t>
  </si>
  <si>
    <t>127.79</t>
  </si>
  <si>
    <t>127.40</t>
  </si>
  <si>
    <t>0.39</t>
  </si>
  <si>
    <t>20802</t>
  </si>
  <si>
    <t>民政管理事务</t>
  </si>
  <si>
    <t>3.00</t>
  </si>
  <si>
    <t>2080208</t>
  </si>
  <si>
    <t>基层政权建设和社区治理</t>
  </si>
  <si>
    <t>20805</t>
  </si>
  <si>
    <t>行政事业单位养老支出</t>
  </si>
  <si>
    <t>98.35</t>
  </si>
  <si>
    <t>97.96</t>
  </si>
  <si>
    <t>2080501</t>
  </si>
  <si>
    <t>行政单位离退休</t>
  </si>
  <si>
    <t>25.95</t>
  </si>
  <si>
    <t>2080505</t>
  </si>
  <si>
    <t>机关事业单位基本养老保险缴费支出</t>
  </si>
  <si>
    <t>16.34</t>
  </si>
  <si>
    <t>2080506</t>
  </si>
  <si>
    <t>机关事业单位职业年金缴费支出</t>
  </si>
  <si>
    <t>15.88</t>
  </si>
  <si>
    <t>2080599</t>
  </si>
  <si>
    <t>其他行政事业单位养老支出</t>
  </si>
  <si>
    <t>40.18</t>
  </si>
  <si>
    <t>39.79</t>
  </si>
  <si>
    <t>20808</t>
  </si>
  <si>
    <t>抚恤</t>
  </si>
  <si>
    <t>26.44</t>
  </si>
  <si>
    <t>2080801</t>
  </si>
  <si>
    <t>死亡抚恤</t>
  </si>
  <si>
    <t>210</t>
  </si>
  <si>
    <t>卫生健康支出</t>
  </si>
  <si>
    <t>21011</t>
  </si>
  <si>
    <t>行政事业单位医疗</t>
  </si>
  <si>
    <t>2101101</t>
  </si>
  <si>
    <t>行政单位医疗</t>
  </si>
  <si>
    <t>7.02</t>
  </si>
  <si>
    <t>2101103</t>
  </si>
  <si>
    <t>公务员医疗补助</t>
  </si>
  <si>
    <t>6.36</t>
  </si>
  <si>
    <t>2101199</t>
  </si>
  <si>
    <t>其他行政事业单位医疗支出</t>
  </si>
  <si>
    <t>0.83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</si>
  <si>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</si>
  <si>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</si>
  <si>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</si>
  <si>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</si>
  <si>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</si>
  <si>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</si>
  <si>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</si>
  <si>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</si>
  <si>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</si>
  <si>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</si>
  <si>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</si>
  <si>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</si>
  <si>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</si>
  <si>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</si>
  <si>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262.19</t>
  </si>
  <si>
    <t>57.13</t>
  </si>
  <si>
    <t>140.13</t>
  </si>
  <si>
    <t>6.92</t>
  </si>
  <si>
    <t>90.96</t>
  </si>
  <si>
    <t>44.09</t>
  </si>
  <si>
    <t>105.62</t>
  </si>
  <si>
    <t>64.52</t>
  </si>
  <si>
    <t>41.09</t>
  </si>
  <si>
    <t>16.31</t>
  </si>
  <si>
    <t>15.86</t>
  </si>
  <si>
    <t>47.49</t>
  </si>
  <si>
    <t>6.40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</si>
  <si>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</si>
  <si>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</si>
  <si>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</si>
  <si>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</si>
  <si>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</si>
  <si>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</si>
  <si>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</si>
  <si>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</si>
  <si>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</si>
  <si>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</si>
  <si>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</si>
  <si>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</si>
  <si>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</si>
  <si>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</si>
  <si>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</si>
  <si>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127.35</t>
  </si>
  <si>
    <t>309.00</t>
  </si>
  <si>
    <t>年初财政拨款结转和结余</t>
  </si>
  <si>
    <t>年末财政拨款结转和结余</t>
  </si>
  <si>
    <t>0.05</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</si>
  <si>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</si>
  <si>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</si>
  <si>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</si>
  <si>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</si>
  <si>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</si>
  <si>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</si>
  <si>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</si>
  <si>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</si>
  <si>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</si>
  <si>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</si>
  <si>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</si>
  <si>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</si>
  <si>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</si>
  <si>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</si>
  <si>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</si>
  <si>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</si>
  <si>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262.24</t>
  </si>
  <si>
    <t>46.81</t>
  </si>
  <si>
    <t>239.01</t>
  </si>
  <si>
    <t>23.18</t>
  </si>
  <si>
    <t>10.42</t>
  </si>
  <si>
    <t>122.62</t>
  </si>
  <si>
    <t>17.51</t>
  </si>
  <si>
    <t>91.01</t>
  </si>
  <si>
    <t>36.39</t>
  </si>
  <si>
    <t>85.29</t>
  </si>
  <si>
    <t>5.67</t>
  </si>
  <si>
    <t>64.57</t>
  </si>
  <si>
    <t>33.39</t>
  </si>
  <si>
    <t>97.91</t>
  </si>
  <si>
    <t>58.85</t>
  </si>
  <si>
    <t>25.32</t>
  </si>
  <si>
    <t>0.63</t>
  </si>
  <si>
    <t>0.03</t>
  </si>
  <si>
    <t>0.02</t>
  </si>
  <si>
    <t>1.36</t>
  </si>
  <si>
    <t>5.04</t>
  </si>
  <si>
    <t>注：本表反映部门本年度一般公共预算财政拨款的收支和年初、年末结转结余情况。</t>
  </si>
  <si>
    <t>一般公共预算财政拨款基本支出决算表</t>
  </si>
  <si>
    <t>公开06表</t>
  </si>
  <si>
    <t>科目编码</t>
  </si>
  <si>
    <t>301</t>
  </si>
  <si>
    <t>工资福利支出</t>
  </si>
  <si>
    <t>185.90</t>
  </si>
  <si>
    <t>302</t>
  </si>
  <si>
    <t>商品和服务支出</t>
  </si>
  <si>
    <t>310</t>
  </si>
  <si>
    <t>资本性支出</t>
  </si>
  <si>
    <t>30101</t>
  </si>
  <si>
    <t xml:space="preserve">  基本工资</t>
  </si>
  <si>
    <t>30201</t>
  </si>
  <si>
    <t xml:space="preserve">  办公费</t>
  </si>
  <si>
    <t>0.13</t>
  </si>
  <si>
    <t>31001</t>
  </si>
  <si>
    <t xml:space="preserve">  房屋建筑物购建</t>
  </si>
  <si>
    <t>30102</t>
  </si>
  <si>
    <t xml:space="preserve">  津贴补贴</t>
  </si>
  <si>
    <t>56.79</t>
  </si>
  <si>
    <t>30202</t>
  </si>
  <si>
    <t xml:space="preserve">  印刷费</t>
  </si>
  <si>
    <t>31002</t>
  </si>
  <si>
    <t xml:space="preserve">  办公设备购置</t>
  </si>
  <si>
    <t>30103</t>
  </si>
  <si>
    <t xml:space="preserve">  奖金</t>
  </si>
  <si>
    <t>24.37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</si>
  <si>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</si>
  <si>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</si>
  <si>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</si>
  <si>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</si>
  <si>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</si>
  <si>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</si>
  <si>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</si>
  <si>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</si>
  <si>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</si>
  <si>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</si>
  <si>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</si>
  <si>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</si>
  <si>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</si>
  <si>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</si>
  <si>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</si>
  <si>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</si>
  <si>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</si>
  <si>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</si>
  <si>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</si>
  <si>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</si>
  <si>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</si>
  <si>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</si>
  <si>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</si>
  <si>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</si>
  <si>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</si>
  <si>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</si>
  <si>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0.21</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</si>
  <si>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</si>
  <si>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</si>
  <si>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</si>
  <si>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</si>
  <si>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</si>
  <si>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</si>
  <si>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</si>
  <si>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</si>
  <si>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</si>
  <si>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</si>
  <si>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</si>
  <si>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</si>
  <si>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</si>
  <si>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</si>
  <si>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</si>
  <si>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</si>
  <si>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2.51</t>
  </si>
  <si>
    <t>30211</t>
  </si>
  <si>
    <t xml:space="preserve">  差旅费</t>
  </si>
  <si>
    <t>1.29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</si>
  <si>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</si>
  <si>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</si>
  <si>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</si>
  <si>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</si>
  <si>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</si>
  <si>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</si>
  <si>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</si>
  <si>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</si>
  <si>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</si>
  <si>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</si>
  <si>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</si>
  <si>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</si>
  <si>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</si>
  <si>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</si>
  <si>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</si>
  <si>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</si>
  <si>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</si>
  <si>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</si>
  <si>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0.09</t>
  </si>
  <si>
    <t>31019</t>
  </si>
  <si>
    <t xml:space="preserve">  其他交通工具购置</t>
  </si>
  <si>
    <t>303</t>
  </si>
  <si>
    <t>对个人和家庭的补助</t>
  </si>
  <si>
    <t>53.11</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</si>
  <si>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</si>
  <si>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</si>
  <si>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</si>
  <si>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</si>
  <si>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</si>
  <si>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</si>
  <si>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</si>
  <si>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</si>
  <si>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</si>
  <si>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</si>
  <si>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</si>
  <si>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</si>
  <si>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</si>
  <si>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</si>
  <si>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</si>
  <si>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</si>
  <si>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</si>
  <si>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</si>
  <si>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</si>
  <si>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</si>
  <si>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</si>
  <si>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</si>
  <si>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</si>
  <si>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</si>
  <si>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2.98</t>
  </si>
  <si>
    <t>30224</t>
  </si>
  <si>
    <t xml:space="preserve">  被装购置费</t>
  </si>
  <si>
    <t>31201</t>
  </si>
  <si>
    <t xml:space="preserve">  资本金注入</t>
  </si>
  <si>
    <t>30305</t>
  </si>
  <si>
    <t xml:space="preserve">  生活补助</t>
  </si>
  <si>
    <t>49.33</t>
  </si>
  <si>
    <t>30225</t>
  </si>
  <si>
    <t xml:space="preserve">  专用燃料费</t>
  </si>
  <si>
    <t>31203</t>
  </si>
  <si>
    <t xml:space="preserve">  政府投资基金股权投资</t>
  </si>
  <si>
    <t>30306</t>
  </si>
  <si>
    <t xml:space="preserve">  救济费</t>
  </si>
  <si>
    <t>30226</t>
  </si>
  <si>
    <t xml:space="preserve">  劳务费</t>
  </si>
  <si>
    <t>0.28</t>
  </si>
  <si>
    <t>31204</t>
  </si>
  <si>
    <t xml:space="preserve">  费用补贴</t>
  </si>
  <si>
    <t>30307</t>
  </si>
  <si>
    <t xml:space="preserve">  医疗费补助</t>
  </si>
  <si>
    <t>30227</t>
  </si>
  <si>
    <t xml:space="preserve">  委托业务费</t>
  </si>
  <si>
    <t>7.00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</si>
  <si>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</si>
  <si>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</si>
  <si>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</si>
  <si>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</si>
  <si>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</si>
  <si>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</si>
  <si>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</si>
  <si>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</si>
  <si>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</si>
  <si>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</si>
  <si>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</si>
  <si>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</si>
  <si>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</si>
  <si>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</si>
  <si>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</si>
  <si>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</si>
  <si>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</si>
  <si>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</si>
  <si>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</si>
  <si>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</si>
  <si>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</si>
  <si>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</si>
  <si>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</si>
  <si>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</si>
  <si>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8.27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</si>
  <si>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</si>
  <si>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</si>
  <si>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</si>
  <si>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</si>
  <si>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</si>
  <si>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</si>
  <si>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</si>
  <si>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</si>
  <si>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</si>
  <si>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</si>
  <si>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</si>
  <si>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</si>
  <si>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</si>
  <si>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</si>
  <si>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</si>
  <si>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</si>
  <si>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</si>
  <si>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</si>
  <si>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</si>
  <si>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</si>
  <si>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</si>
  <si>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</si>
  <si>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</si>
  <si>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</si>
  <si>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</si>
  <si>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</si>
  <si>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</si>
  <si>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</si>
  <si>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</si>
  <si>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 xml:space="preserve"> </t>
  </si>
  <si>
    <t>公开07表</t>
  </si>
  <si>
    <t xml:space="preserve">                                          金额单位：万元</t>
  </si>
  <si>
    <t>项目经费</t>
  </si>
  <si>
    <t>14.46</t>
  </si>
  <si>
    <t>309</t>
  </si>
  <si>
    <t>资本性支出（基本建设）</t>
  </si>
  <si>
    <t>311</t>
  </si>
  <si>
    <t>对企业补助（基本建设）</t>
  </si>
  <si>
    <t>1.30</t>
  </si>
  <si>
    <t>30901</t>
  </si>
  <si>
    <t>31101</t>
  </si>
  <si>
    <t>30902</t>
  </si>
  <si>
    <t>31199</t>
  </si>
  <si>
    <t>30903</t>
  </si>
  <si>
    <t>30905</t>
  </si>
  <si>
    <t>0.15</t>
  </si>
  <si>
    <t>30906</t>
  </si>
  <si>
    <t>0.49</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</si>
  <si>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</si>
  <si>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</si>
  <si>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</si>
  <si>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</si>
  <si>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</si>
  <si>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</si>
  <si>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</si>
  <si>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</si>
  <si>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</si>
  <si>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</si>
  <si>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</si>
  <si>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</si>
  <si>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1.00</t>
  </si>
  <si>
    <t>30999</t>
  </si>
  <si>
    <t xml:space="preserve">  其他基本建设支出</t>
  </si>
  <si>
    <t>31304</t>
  </si>
  <si>
    <t xml:space="preserve">  对机关事业单位职业年金的补助</t>
  </si>
  <si>
    <t>32.35</t>
  </si>
  <si>
    <t>9.92</t>
  </si>
  <si>
    <t>1.60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</si>
  <si>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</si>
  <si>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</si>
  <si>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</si>
  <si>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</si>
  <si>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中国共产党昆明市晋宁区委员会老干部局2023年度无政府性基金财政拨款收入、支出，故政府性基金预算财政拨款收入支出决算表为空表。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</si>
  <si>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</si>
  <si>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</si>
  <si>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</si>
  <si>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</si>
  <si>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
    中国共产党昆明市晋宁区委员会老干部局2023年度无国有资本经营预算财政拨款收入、支出，故国有资本经营预算财政拨款收入支出决算表为空表。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</si>
  <si>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</si>
  <si>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</si>
  <si>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</si>
  <si>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</si>
  <si>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</si>
  <si>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</si>
  <si>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</si>
  <si>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</si>
  <si>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</si>
  <si>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</si>
  <si>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</si>
  <si>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</si>
  <si>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</si>
  <si>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</si>
  <si>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</si>
  <si>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</si>
  <si>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</si>
  <si>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</si>
  <si>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</si>
  <si>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</si>
  <si>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</si>
  <si>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</si>
  <si>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</si>
  <si>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</si>
  <si>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</si>
  <si>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t>
  </si>
  <si>
    <t xml:space="preserve">     其中：外事接待批次（个）</t>
  </si>
  <si>
    <t xml:space="preserve">  6．国内公务接待人次（人）</t>
  </si>
  <si>
    <t>25.00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</si>
  <si>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</si>
  <si>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</si>
  <si>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</si>
  <si>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</si>
  <si>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</si>
  <si>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</si>
  <si>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</si>
  <si>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</si>
  <si>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</si>
  <si>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</si>
  <si>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</si>
  <si>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</si>
  <si>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</si>
  <si>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</si>
  <si>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</si>
  <si>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</si>
  <si>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</si>
  <si>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</si>
  <si>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</si>
  <si>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</si>
  <si>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</si>
  <si>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</si>
  <si>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</si>
  <si>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</si>
  <si>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</si>
  <si>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</si>
  <si>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</si>
  <si>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</si>
  <si>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</si>
  <si>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</si>
  <si>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</si>
  <si>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 xml:space="preserve">                                                           公开13表</t>
  </si>
  <si>
    <t>部门：中国共产党昆明市晋宁区委员会老干部局                                                    金额单位：万元</t>
  </si>
  <si>
    <t>一、部门基本情况</t>
  </si>
  <si>
    <t>（一）部门概况</t>
  </si>
  <si>
    <t xml:space="preserve">   中共昆明市晋宁区委老干部局是区委主管全区离休干部和副科级以上退休干部工作的职能部门，为正科级,列区委工作机关序列，归口区委组织部管理。机关行政编制3名。设局长1名（正科级），副局长1名（副科级），中层职数1名。2023年年末实有3人，退休人员4人。
    昆明市晋宁区老干部活动中心（区老年大学）纳入区委老干部局所属公益一类事业单位。副科级单位，编制数6人。2023年年末实有6人，退休人员1人。区老干部活动中心（区老年大学）经费纳入老干部局统一核算。</t>
  </si>
  <si>
    <t>（二）部门绩效目标的设立情况</t>
  </si>
  <si>
    <t>设立部门总目标以及部门项目目标具体计划。</t>
  </si>
  <si>
    <t>（三）部门整体收支情况</t>
  </si>
  <si>
    <t>2023年区委老干部局年初结转和结余10.22万元，本年收入合计327.20万元，其中：一般公共预算财政拨款收入309.05万元，其他收入18.15万元，本年支出合计319.32万元，年末结转结余18.10万元。</t>
  </si>
  <si>
    <t>（四）部门预算管理制度建设情况</t>
  </si>
  <si>
    <t>区委老干部局按照《会计法》《会计基础工作规范》《预算法》《政府采购法》等国家相关法律法规及《行政单位财务规则》《云南省财政票据管理办法》等相关规定，结合《晋宁县机关事业单位会议费管理办法》《晋宁县机关事业单位差旅费管理办法》《晋宁县机关事业单位培训费管理办法》及自身实际，制定了《晋宁区委老干部局收支管理制度》《晋宁区委老干部局采购管理制度》、《晋宁区委老干部局资产管理制度》等部门制度，用以规范日常工作，对资金、物资进行管理和使用。经本单位自查，老干部局能按照财经制度规范使用财政资金，资金的使用审批程序完整，做到专人管理、专账核算，项目资金合理核算，做到收支平衡、会计核算规范、内控管理制度基本健全、备用现金提取及使用管理规范等。</t>
  </si>
  <si>
    <t>（五）严控“三公经费”支出情况</t>
  </si>
  <si>
    <t>狠抓落实，严控2023年“三公经费”，发生接待费0.21万元。</t>
  </si>
  <si>
    <t>二、绩效自评工作情况</t>
  </si>
  <si>
    <t>（一）绩效自评的目的</t>
  </si>
  <si>
    <t>通过收集区委老干部局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</si>
  <si>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</si>
  <si>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</si>
  <si>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根据下发的有关文件要求，我局迅速向主要负责人报告有关情况。按照主要领导的指示意见，组建了绩效评价工作领导小组，迅速开展前期各项准备工作。</t>
  </si>
  <si>
    <t>2.组织实施</t>
  </si>
  <si>
    <t>1、成立绩效自评工作领导小组。
2、评价工作措施落实情况。
3、总结经验，提出实施过程中存在的问题，提出建设性意见。</t>
  </si>
  <si>
    <t>三、评价情况分析及综合评价结论</t>
  </si>
  <si>
    <t>经过中共昆明市晋宁区委老干部局绩效自评小组对整体绩效情况进行总结，中共昆明市晋宁区委老干部局按照资金批复用途使用资金，无违规情况。经过自评，综合考评打分，整体绩效得分91.50分，评价等级为优。
一是经济性分析。我单位本年度预算配置控制较好，财政供养人员控制在预算编制以内，编制内在职人员控制率小于等于100%，且“三公”经费支出低于年初预算。预算执行方面，支出总额控制在预算总额以内，基本支出预算调整指标较大，主要原因是：我单位预算资金按照规定管理使用，本年财政预算资金因全区财力吃紧，区级财政对总体项目资金进行控制支出，因此2023年离退休干部党组织工作专项经费（离退休干部党支部书记、支部委员补贴）未支付。在预算管理方面，我单位制定了切实有效的内部管理制度和经费支出控制方案，单位全体干部职工有较强的内控风险管理意识、各项经费支出得到了有效控制。
二是效率性分析。预算安排的基本支出保障了我单位正常的工作运转，预算安排的项目支出基本保障了单位各项业务工作的顺利开展。
三是效益性分析。2023年，我单位干部职工坚持以习近平新时代中国特色社会主义思想为指导，深入学习贯彻党的二十大精神，全面落实习近平总书记关于老干部工作重要论述和重要指示批示精神，按照中央和省市区委部署和要求，在市委老干部局的指导和帮助下，在强化政治引领、用心用情服务、引领作用发挥、强化自身建设等方面持续用力，奋力推动离退休干部工作高质量发展，按照年初工作安排保质保量较好地完成各项工作任务。</t>
  </si>
  <si>
    <t>四、存在的问题和整改情况</t>
  </si>
  <si>
    <t>一、存在的问题
1.公用经费紧张
因全区财力吃紧，目前按人均3108元的标准下拨公用经费。加之我局机构编制数少，在职在编人员少，导致公用经费总额低。按要求完成残疾人保障金缴纳后，剩余资金难以维持机构的日常运转。
2.预算执行存在偏差
根据部门职责职能及相关文件精神，我局编制了年度预算，但是在财政预算下达指标时，指标金额在原预算数的基础上存在大幅度删减。另一方面，由于我区财力吃紧，预算不能有力保障，年中又再次调减预算，进而使得项目经费支出存在不确定性。
二、改进措施及建议
1.建议财务人员在前年度的基础数据上编制好本年度部门预算，将存在偏差的问题据实上报，财政预算下达后，严格按预算执行，超预算范围的开支应按本部门职责职能且有文件依据，追加预算。
2.建议财政部门根据老干部局、老干部活动中心、老年大学的职能要求和实际情况，提高年初部门预算额度，将常规项目支出纳入年度预算，并增加相关项目支出预算,保障机构正常运转。
3.因我局人员编制数少，年龄结构层次不合理，目前老干部局所管理的离退休干部430余人，老干部局及下属单位编制数共计9人，工作人员平均年龄48岁，工作人员与服务对象比例达1：47，管理、服务任务繁重，导致部分工作难以深入精准开展。</t>
  </si>
  <si>
    <t>五、绩效自评结果应用</t>
  </si>
  <si>
    <t>通过对财政支出绩效自评结果的应用，进一步确保财政部门对我部门资金的预算安排和资金的及时到位，保障了部门的经费需求，增强了业务部门的成本意识，在日常工作中更加重视提高工作效率，控制和降低办公成本，也提高了部门资金使用管理水平。</t>
  </si>
  <si>
    <t>六、主要经验及做法</t>
  </si>
  <si>
    <t>深入调查研究，制订科学合理的工作计划。扎实而科学地编制好年度工作计划是实施好新阶段的重要基础工作。规划方法要广泛深入地开展调查摸底，全面掌握情况，并建立完整的文字、图片、影像等基础资料档案。组织有关人员进行论证，确保规划切合实际，适用可行。</t>
  </si>
  <si>
    <t>七、其他需说明的情况</t>
  </si>
  <si>
    <t>无其他需说明的情况</t>
  </si>
  <si>
    <t>部门整体支出绩效自评表</t>
  </si>
  <si>
    <t xml:space="preserve">  </t>
  </si>
  <si>
    <t xml:space="preserve">      公开14表</t>
  </si>
  <si>
    <t>部门名称</t>
  </si>
  <si>
    <t>中国共产党昆明市晋宁区委员会老干部局</t>
  </si>
  <si>
    <t>内容</t>
  </si>
  <si>
    <t>说明</t>
  </si>
  <si>
    <t>部门总体目标</t>
  </si>
  <si>
    <t>部门职责</t>
  </si>
  <si>
    <t>中共昆明市晋宁区委老干部局是区委主管全区离休干部和副科级以上退休干部工作的职能部门，为正科级,列区委工作机关序列，归口区委组织部管理。机关行政编制3名。设局长1名（正科级），副局长1名（副科级），中层职数1名。2023年年末实有3人，退休人员4人。
昆明市晋宁区老干部活动中心（区老年大学）纳入区委老干部局所属公益一类事业单位。副科级单位，编制数6人。2023年年末实有6人，退休人员1人。区老干部活动中心（区老年大学）经费纳入老干部局统一核算。</t>
  </si>
  <si>
    <t/>
  </si>
  <si>
    <t>总体绩效目标</t>
  </si>
  <si>
    <t>一、部门年度目标</t>
  </si>
  <si>
    <t>财年</t>
  </si>
  <si>
    <t>目标</t>
  </si>
  <si>
    <t>实际完成情况</t>
  </si>
  <si>
    <t>抓好思想政治学习，贯彻落实好老干部两项待遇、推进老干部党组织建设、建设好老干部工作队伍；组织老干部志愿者服务队开展志愿服务活动；抓好离退休干部党支部“示范党支部”复审的督促指导，“银发先锋之家”打造、创建，银发志愿者队伍、银发人才库建设等工作；充分发挥好区老干部活动中心、区老年大学阵地作用，积极探索区老干部活动中心、区老年大学服务老年教育的途径和办法，加大社区老年学校的建设力度，因地制宜建好“家门口的老年大学”;立足老干部工作新形势，坚持精准理念，因人施策、因事施策，探索“互联网+”服务管理模式，为离退休干部提供精准化、智能化、社会化服务。</t>
  </si>
  <si>
    <t>贯彻落实好老干部两项待遇、推进老干部党组织建设、建设好老干部工作队伍；组织老干部志愿者服务队开展志愿服务活动；抓好离退休干部党支部“示范党支部”复审的督促指导，“银发先锋之家”打造、创建，银发志愿者队伍、银发人才库建设等工作；充分发挥好区老干部活动中心、区老年大学阵地作用，积极探索区老干部活动中心、区老年大学服务老年教育的途径和办法，加大社区老年学校的建设力度，</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</si>
  <si>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</si>
  <si>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</si>
  <si>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</si>
  <si>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</si>
  <si>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</si>
  <si>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</si>
  <si>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</si>
  <si>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</si>
  <si>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</si>
  <si>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</si>
  <si>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</si>
  <si>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</si>
  <si>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机构正常运转经费</t>
  </si>
  <si>
    <t>一级项目</t>
  </si>
  <si>
    <t>1、老干部局、活动中心（老年大学）在职在编人员工资、奖金、公务交通补贴、福利费、公用经费、差旅费、工会经费、养老保险、医疗保险、工伤保险等社会保障缴费和离退干部用车运行维护费、公务接待费等人员经费和机构运行费。2、离休干部公用经费、特需经费；离休干部爱心助老员经费；离退休干部活动经费；发放已故离休干部无固定收入配偶生活补助；离退休人员生活补助。</t>
  </si>
  <si>
    <t>财政政策性工资、社会保险等刚性支根据实际情况调减预算。此项属于刚性支出，只能按照相关政策执行。</t>
  </si>
  <si>
    <t>落实离退休干部两项待遇保障专项经费</t>
  </si>
  <si>
    <t>1、征订报刊杂志（为管理范围内的离退休干部订阅《老同志参考资料》、《老同志之友》、《金色时光》、《云南老年报》等老同志喜爱的、内容积极向上的报刊杂志）；2、离退休干部健康体检；3、慰问生病住院离退休干部；4、帮扶特困离退休干部。</t>
  </si>
  <si>
    <t>该项执行偏低，主要是体检费与慰问生病住院及遗属慰问费完成年初预算数较低。改进措施：进一步摸清老干部身体状况，尽量控制预算数在合理范围内。因全区财力吃紧，区级财政对总体项目资金进行控制支出，因此2023年离退休干部部分订阅杂志报刊费未支付。</t>
  </si>
  <si>
    <t>区老干部活动中心保障经费</t>
  </si>
  <si>
    <t>保障老干部活动中心大楼日常正常运转，主要用于活动中心大楼水费、电费、电梯维护费、监控维护、大楼内硬件及活动设备设施维护维修，2名临聘人员工资等必要运转支出。</t>
  </si>
  <si>
    <t>因全区财力吃紧，区级财政对总体项目资金进行控制支出。</t>
  </si>
  <si>
    <t>区老年大学办学经费</t>
  </si>
  <si>
    <t>用于支付老年大学教学的市级及自行组织骨干培训班培训费、网络报名管理系统维护费、教学教具的购买、示范老年大学创建经费。</t>
  </si>
  <si>
    <t>因全区财力吃紧，区级财政对总体项目资金进行控制支出，老年大学部分宣传经费未支付</t>
  </si>
  <si>
    <t>老年大学学费及其他单位自有资金结余</t>
  </si>
  <si>
    <t>维持老年大学正常教学，教师劳务费，校刊印制等</t>
  </si>
  <si>
    <t>原因：因老年大学2023-2024学年课程延续至2024年6月底完成，带课程结束支付相关课时费等费用。
改进措施：采用多样的教学方式。</t>
  </si>
  <si>
    <t>新增项目资金</t>
  </si>
  <si>
    <t>第四批城乡社会治理项目补助经费、老年大学学费收入等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</si>
  <si>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</si>
  <si>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</si>
  <si>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</si>
  <si>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</si>
  <si>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</si>
  <si>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</si>
  <si>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</si>
  <si>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</si>
  <si>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</si>
  <si>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</si>
  <si>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</si>
  <si>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季度学习、读书班</t>
  </si>
  <si>
    <t>&gt;=</t>
  </si>
  <si>
    <t>次</t>
  </si>
  <si>
    <t>参加区级重要会议和重大活动</t>
  </si>
  <si>
    <t>就近就地参观考察</t>
  </si>
  <si>
    <t>保健知识讲座</t>
  </si>
  <si>
    <t>体检次数</t>
  </si>
  <si>
    <t>=</t>
  </si>
  <si>
    <t>慰问生病住院人次</t>
  </si>
  <si>
    <t>人次</t>
  </si>
  <si>
    <t>2023年生病以及病故人数相较往年明显下降，还有受疫情影响，一般疾病不愿意到医院就诊，还有一小部分干部不愿意麻烦单位组织，老干部局未能及时反馈情况。</t>
  </si>
  <si>
    <t>质量指标</t>
  </si>
  <si>
    <t>落实离退休干部待遇情况</t>
  </si>
  <si>
    <t>95</t>
  </si>
  <si>
    <t>%</t>
  </si>
  <si>
    <t>组织离退休干部活动</t>
  </si>
  <si>
    <t>月</t>
  </si>
  <si>
    <t>因疫情影响，未能实现每月至少开展一次活动。</t>
  </si>
  <si>
    <t>老年大学办学质量</t>
  </si>
  <si>
    <t>1500</t>
  </si>
  <si>
    <t>时效指标</t>
  </si>
  <si>
    <t>完成时限</t>
  </si>
  <si>
    <t>&lt;=</t>
  </si>
  <si>
    <t xml:space="preserve">年 </t>
  </si>
  <si>
    <t>年度内完成</t>
  </si>
  <si>
    <t>成本指标</t>
  </si>
  <si>
    <t>基本支出足额保障</t>
  </si>
  <si>
    <t xml:space="preserve">万元 </t>
  </si>
  <si>
    <t>万元</t>
  </si>
  <si>
    <t>该项执行偏低，主要是体检费与慰问生病住院及遗属慰问费完成年初预算数较低。改进措施：进一步摸清老干部身体状况，尽量控制预算数在合理范围内。
改进措施：与相关部门对接，督促换届选举正常履职。</t>
  </si>
  <si>
    <t>效益指标</t>
  </si>
  <si>
    <t>社会效益指标</t>
  </si>
  <si>
    <t>离退休干部工作的重要意义</t>
  </si>
  <si>
    <t>&gt;</t>
  </si>
  <si>
    <t>方面</t>
  </si>
  <si>
    <t>可持续影响指标</t>
  </si>
  <si>
    <t>发挥正能量</t>
  </si>
  <si>
    <t>满意度指标</t>
  </si>
  <si>
    <t>服务对象满意度指标</t>
  </si>
  <si>
    <t>服务管理的离退休干部</t>
  </si>
  <si>
    <t>90</t>
  </si>
  <si>
    <t>老年大学学员</t>
  </si>
  <si>
    <t>85</t>
  </si>
  <si>
    <t>其他需说明事项</t>
  </si>
  <si>
    <t>无其他需要说明事项</t>
  </si>
  <si>
    <t>项目支出绩效自评表</t>
  </si>
  <si>
    <t xml:space="preserve">      公开15表</t>
  </si>
  <si>
    <t xml:space="preserve">金额单位：万元      </t>
  </si>
  <si>
    <t>项目名称</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</si>
  <si>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</si>
  <si>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</si>
  <si>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</si>
  <si>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</si>
  <si>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</si>
  <si>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</si>
  <si>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</si>
  <si>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</si>
  <si>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</si>
  <si>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</si>
  <si>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</si>
  <si>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</si>
  <si>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</si>
  <si>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</si>
  <si>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通过落实离退休干部两项待遇，一方面让离退休干部感受到区委区政府的关心，另一方面发挥离退休干部的正能量，为晋宁区的社会经济发展建言献策。</t>
  </si>
  <si>
    <t>2023年为每位老干部征订《云南老年报》、《老同志之友》未能支付，离退休党支部学习参考等报刊杂志1.34万元；5月上旬，为居住在昆明、晋城和昆阳的349名离退休干部安排了健康体检，支出26.18万元；看望慰问生病住院离退休干部58人，对18名去世老干部家属进行慰问，并参加了遗体告别活动，共计支出0.9万元；春节前组织全局干部职工走访慰问服务管理的困难退休老干部96名，发放慰问金4.92万元、七一前夕走访慰问困难老干部党员27人，发放慰问金1.08万元，老年节走访慰问身患重特病老干部26人，发放慰问金1.14万元，合计7.14万元，其中该项目列支4.14万元。</t>
  </si>
  <si>
    <t>绩效指标</t>
  </si>
  <si>
    <t xml:space="preserve">年度指标值 </t>
  </si>
  <si>
    <t>服务对象人数</t>
  </si>
  <si>
    <t>400</t>
  </si>
  <si>
    <t>人</t>
  </si>
  <si>
    <t>&gt;400</t>
  </si>
  <si>
    <t>每年报刊杂志订阅种类</t>
  </si>
  <si>
    <t xml:space="preserve">3 </t>
  </si>
  <si>
    <t>种</t>
  </si>
  <si>
    <t>&gt;3</t>
  </si>
  <si>
    <t>组织体检次数</t>
  </si>
  <si>
    <t>看望慰问生病住院离退休干部、已故离休干部无固定收入配偶及当年病故的离退休干部家属</t>
  </si>
  <si>
    <t xml:space="preserve">1 </t>
  </si>
  <si>
    <t>报刊杂志订阅覆盖率</t>
  </si>
  <si>
    <t>&gt;90%</t>
  </si>
  <si>
    <t>特困帮扶覆盖率</t>
  </si>
  <si>
    <t>人均订阅报刊杂志标准</t>
  </si>
  <si>
    <t>0.032</t>
  </si>
  <si>
    <t>万元/人</t>
  </si>
  <si>
    <t>&gt;0.032万元/人</t>
  </si>
  <si>
    <t>报刊杂志费价格上涨。</t>
  </si>
  <si>
    <t>体检资费标准</t>
  </si>
  <si>
    <t>在组织老干部体检时，一方面近期生病住院的老干部已经做过相应的各项检查，就不愿意再次浪费医疗资源重复参加体检；另一方面是受老干部自身主观意识影响或者是到昆明市以外的地方居住自愿放弃。</t>
  </si>
  <si>
    <t xml:space="preserve">生病慰问标准 </t>
  </si>
  <si>
    <t>&lt;=300</t>
  </si>
  <si>
    <t>2023年生病以及病故人数相较往年明显下降，还有受疫情影响，一般疾病不愿意到医院就诊，还有一小部分干部因不愿意麻烦单位组织，就没有及时告知所在单位及老干部局。改进措施：进一步摸清老干部身体状况，尽量控制预算数在合理范围内。</t>
  </si>
  <si>
    <t xml:space="preserve">离退休干部病故家属慰问 </t>
  </si>
  <si>
    <t xml:space="preserve">特困帮扶资金总量 </t>
  </si>
  <si>
    <t xml:space="preserve">传递正能量 </t>
  </si>
  <si>
    <t xml:space="preserve">4 </t>
  </si>
  <si>
    <t>离退休人员满意度</t>
  </si>
  <si>
    <t>其他需要说明事项</t>
  </si>
  <si>
    <t>总分</t>
  </si>
  <si>
    <t>（自评等级）：优</t>
  </si>
  <si>
    <t xml:space="preserve">      公开15-1表</t>
  </si>
  <si>
    <t>老干部活动中心机构运转保障经费</t>
  </si>
  <si>
    <t>保障区老干部活动中心正常运转，为离退休老干部开展活动和发挥作用的主阵地，向老同志传达党中央的方针、政策宣传，在政治上、生活上落实离退休干部待遇</t>
  </si>
  <si>
    <t>保障活动中心水电费、保安服务费、维护维修等正常运转支出6.92万元。</t>
  </si>
  <si>
    <t>临聘人员数量</t>
  </si>
  <si>
    <t>设施设备利用率</t>
  </si>
  <si>
    <t>70</t>
  </si>
  <si>
    <t>％</t>
  </si>
  <si>
    <t>实效指标</t>
  </si>
  <si>
    <t>活动设备部署及时</t>
  </si>
  <si>
    <t>机构运转成本</t>
  </si>
  <si>
    <t>12.72</t>
  </si>
  <si>
    <t>设备使用年限</t>
  </si>
  <si>
    <t>年</t>
  </si>
  <si>
    <t>时被在正常使用</t>
  </si>
  <si>
    <r>
      <rPr>
        <sz val="11"/>
        <color rgb="FF000000"/>
        <rFont val="宋体"/>
        <charset val="134"/>
      </rPr>
      <t xml:space="preserve">      公开</t>
    </r>
    <r>
      <rPr>
        <sz val="11"/>
        <color rgb="FF000000"/>
        <rFont val="Arial"/>
        <charset val="134"/>
      </rPr>
      <t>15-2</t>
    </r>
    <r>
      <rPr>
        <sz val="11"/>
        <color rgb="FF000000"/>
        <rFont val="宋体"/>
        <charset val="134"/>
      </rPr>
      <t>表</t>
    </r>
  </si>
  <si>
    <t>老年大学办学经费</t>
  </si>
  <si>
    <t>按照全民学习、终身学习的学习型社会要求，发挥老年大学的作用。</t>
  </si>
  <si>
    <t>2023年按照要求完成2021-2022年学年全部课程，开设2023-2024学年28个班课程。</t>
  </si>
  <si>
    <t>开设课程门数</t>
  </si>
  <si>
    <t>门</t>
  </si>
  <si>
    <t>由于部分班级报名人数较少取消开课，今后将深入开展调研后开设课程</t>
  </si>
  <si>
    <t>课程开设学时</t>
  </si>
  <si>
    <t>72</t>
  </si>
  <si>
    <t>学时</t>
  </si>
  <si>
    <t>2023-2024学年部分课程要到2024年6月结束</t>
  </si>
  <si>
    <t>报名学习人次</t>
  </si>
  <si>
    <t>空</t>
  </si>
  <si>
    <t>出勤率</t>
  </si>
  <si>
    <t>覆盖面</t>
  </si>
  <si>
    <t>城区、农村</t>
  </si>
  <si>
    <t>处</t>
  </si>
  <si>
    <t>覆盖城区、农村</t>
  </si>
  <si>
    <t>授课师资费标准</t>
  </si>
  <si>
    <t>7200</t>
  </si>
  <si>
    <t>元/学年</t>
  </si>
  <si>
    <t>　 正能量引导老年人群体</t>
  </si>
  <si>
    <t>丰富老年人生活，提高生活质量</t>
  </si>
  <si>
    <t>完成</t>
  </si>
  <si>
    <t>老年人健康的生活方式</t>
  </si>
  <si>
    <t>受益对象满意度</t>
  </si>
  <si>
    <t>80</t>
  </si>
  <si>
    <r>
      <rPr>
        <sz val="11"/>
        <color rgb="FF000000"/>
        <rFont val="宋体"/>
        <charset val="134"/>
      </rPr>
      <t xml:space="preserve">      公开</t>
    </r>
    <r>
      <rPr>
        <sz val="11"/>
        <color rgb="FF000000"/>
        <rFont val="Arial"/>
        <charset val="134"/>
      </rPr>
      <t>15-3</t>
    </r>
    <r>
      <rPr>
        <sz val="11"/>
        <color rgb="FF000000"/>
        <rFont val="宋体"/>
        <charset val="134"/>
      </rPr>
      <t>表</t>
    </r>
  </si>
  <si>
    <t>第四批城乡社会治理项目补助经费</t>
  </si>
  <si>
    <t>为全面提升晋宁区城乡社会治理社会化、法制化、智能化和专业化水平，促进城乡社会治理体系和治理能力现代化，开展“期颐老人和金婚家庭宣传活动”。</t>
  </si>
  <si>
    <t>2023年第四批城乡社会治理项目补助经费支出3万元。</t>
  </si>
  <si>
    <t>开展活动</t>
  </si>
  <si>
    <t>全年组织开展活动不少于10次</t>
  </si>
  <si>
    <t>及时率</t>
  </si>
  <si>
    <t>根据时间节点按时开展</t>
  </si>
  <si>
    <t>天</t>
  </si>
  <si>
    <t>计划完成率</t>
  </si>
  <si>
    <t>活动参与人次</t>
  </si>
  <si>
    <t>1000</t>
  </si>
  <si>
    <t>1100人次</t>
  </si>
  <si>
    <t>社会公众满意度</t>
  </si>
  <si>
    <t xml:space="preserve">      公开15-4表</t>
  </si>
  <si>
    <t>老年大学学费</t>
  </si>
  <si>
    <t>老年大学是陶冶老年人情操、丰富老年人生活的重要场所。老年大学办学资金主要来源于老年大学学费收入及财政拨款资金。</t>
  </si>
  <si>
    <t>2023年按照要求完成2021-2022年学年全部课程，开设2023-2024学年28个班课程，完成支出6.96万元。</t>
  </si>
  <si>
    <t>正能量引导老年人群体</t>
  </si>
  <si>
    <t xml:space="preserve">      公开15-5表</t>
  </si>
  <si>
    <t>“家庭健康促进行动试点”项目经费</t>
  </si>
  <si>
    <t>按照昆明市晋宁区计划生育协会2022年”家庭健康促进行动试点项目“要求，组织开展”关爱老年人健康.敬老新风向“关爱老年人健康活动，主要用于“敬老月”主题宣传日服务活动背景板、横幅等材料制作费用。</t>
  </si>
  <si>
    <t>组织开展”关爱老年人健康.敬老新风向“关爱老年人健康活动，支出0.29，剩余0.01元上缴国库。</t>
  </si>
  <si>
    <t>活动场次</t>
  </si>
  <si>
    <t>次/期</t>
  </si>
  <si>
    <t>宣传服务老年人</t>
  </si>
  <si>
    <t>100</t>
  </si>
  <si>
    <t>服务老年人满意度</t>
  </si>
  <si>
    <t xml:space="preserve">      公开15-6表</t>
  </si>
  <si>
    <t>市委老干部局下拨老干部特困补助经费</t>
  </si>
  <si>
    <t>帮扶因身患重疾、生活长期不能自理、家庭遭受严重自然灾害等原因造成困难的离退休干部及利息干部遗属。</t>
  </si>
  <si>
    <t>2023年帮扶离退休干部及遗属支出2.45元</t>
  </si>
  <si>
    <t>补助经费</t>
  </si>
  <si>
    <t>元</t>
  </si>
  <si>
    <t>专项资金剩余资金在2024年春节前夕完成帮扶</t>
  </si>
  <si>
    <t>开展帮扶</t>
  </si>
  <si>
    <t>对生活上有特殊困难的离休干部及离休干部遗属给予适当的补助。</t>
  </si>
  <si>
    <t>帮扶对象满意度</t>
  </si>
  <si>
    <t xml:space="preserve">      公开15-7表</t>
  </si>
  <si>
    <t>市委老干部局下拨《金色时光》工作经费</t>
  </si>
  <si>
    <t>中共昆明市委老干部局下拨工作经费为更好开展、推进《金色时光》等重点老年报刊宣传征订工作。</t>
  </si>
  <si>
    <t>2023年为离退休干部订阅支付0.3万元</t>
  </si>
  <si>
    <t>专项资金剩余资金在2024年订阅报刊</t>
  </si>
  <si>
    <t xml:space="preserve">      公开15-8表</t>
  </si>
  <si>
    <t>市委老干部局下拨助老员服务费和工作经费</t>
  </si>
  <si>
    <t>昆明市委老干部局拨代管市级离休干部助老员服务费和工作经费</t>
  </si>
  <si>
    <t>2023年对代管离休干部开展慰问、助老员日常服务，资金均按要求发放。</t>
  </si>
  <si>
    <t>服务对象</t>
  </si>
  <si>
    <t>服务工作经费及助老员服务费</t>
  </si>
  <si>
    <t>0.29</t>
  </si>
  <si>
    <t>服务对象满意度</t>
  </si>
  <si>
    <t xml:space="preserve">      公开15-9表</t>
  </si>
  <si>
    <t>党员教育培训经费</t>
  </si>
  <si>
    <t>为深入学习贯彻习近平新时代中国特色社会主义思想，加强离退休党员思想政治建设，区委组织部拨入资金结余用于开展离退休干部党员教育培训。</t>
  </si>
  <si>
    <t>离退休干部培训购买书刊支出0.01万元</t>
  </si>
  <si>
    <t>组织培训期数</t>
  </si>
  <si>
    <t>人均培训标准</t>
  </si>
  <si>
    <t>提高离退休党员党性修养，永葆初心。</t>
  </si>
  <si>
    <t>不断提高党员教育培训的针对性，引导全区离退休党员增强政治意</t>
  </si>
  <si>
    <t>参训人员满意度</t>
  </si>
  <si>
    <t xml:space="preserve">      公开15-10表</t>
  </si>
  <si>
    <t>利息收入</t>
  </si>
  <si>
    <t>收支账户、特设户利息按照要求上缴</t>
  </si>
  <si>
    <t>2023年收支账户、特设户利息按照要求上缴0.08万元</t>
  </si>
  <si>
    <t>上缴利息</t>
  </si>
  <si>
    <t>全额上缴</t>
  </si>
  <si>
    <t>上缴时限</t>
  </si>
  <si>
    <t>结息次月</t>
  </si>
  <si>
    <t>按照时限上缴</t>
  </si>
  <si>
    <t>经济效益指标</t>
  </si>
  <si>
    <t>增加收入</t>
  </si>
  <si>
    <t>增加非税收入</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</si>
</sst>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3">
    <font>
      <sz val="11"/>
      <color indexed="8"/>
      <name val="宋体"/>
      <charset val="134"/>
      <scheme val="minor"/>
    </font>
    <font>
      <sz val="10"/>
      <color indexed="8"/>
      <name val="Arial"/>
      <charset val="134"/>
    </font>
    <font>
      <sz val="12"/>
      <color indexed="8"/>
      <name val="Arial"/>
      <charset val="134"/>
    </font>
    <font>
      <sz val="12"/>
      <color indexed="8"/>
      <name val="宋体"/>
      <charset val="134"/>
    </font>
    <font>
      <sz val="22"/>
      <color indexed="8"/>
      <name val="宋体"/>
      <charset val="134"/>
    </font>
    <font>
      <sz val="11"/>
      <color indexed="8"/>
      <name val="宋体"/>
      <charset val="134"/>
    </font>
    <font>
      <sz val="11"/>
      <color rgb="FF000000"/>
      <name val="宋体"/>
      <charset val="134"/>
      <scheme val="minor"/>
    </font>
    <font>
      <sz val="12"/>
      <color rgb="FF000000"/>
      <name val="宋体"/>
      <charset val="134"/>
    </font>
    <font>
      <sz val="10"/>
      <color indexed="8"/>
      <name val="宋体"/>
      <charset val="134"/>
    </font>
    <font>
      <sz val="11"/>
      <color indexed="8"/>
      <name val="Arial"/>
      <charset val="134"/>
    </font>
    <font>
      <sz val="11"/>
      <name val="宋体"/>
      <charset val="134"/>
    </font>
    <font>
      <sz val="11"/>
      <color rgb="FF000000"/>
      <name val="宋体"/>
      <charset val="134"/>
    </font>
    <font>
      <sz val="12"/>
      <color rgb="FF000000"/>
      <name val="SimSun"/>
      <charset val="134"/>
    </font>
    <font>
      <b/>
      <sz val="11"/>
      <color indexed="8"/>
      <name val="宋体"/>
      <charset val="134"/>
    </font>
    <font>
      <sz val="12"/>
      <name val="宋体"/>
      <charset val="134"/>
    </font>
    <font>
      <sz val="11"/>
      <name val="宋体"/>
      <charset val="134"/>
      <scheme val="minor"/>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00000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style="thin">
        <color auto="1"/>
      </bottom>
      <diagonal/>
    </border>
    <border>
      <left style="thin">
        <color indexed="8"/>
      </left>
      <right style="thin">
        <color indexed="8"/>
      </right>
      <top/>
      <bottom/>
      <diagonal/>
    </border>
    <border>
      <left style="thin">
        <color indexed="8"/>
      </left>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6" fillId="0" borderId="0" applyFont="0" applyFill="0" applyBorder="0" applyAlignment="0" applyProtection="0">
      <alignment vertical="center"/>
    </xf>
    <xf numFmtId="0" fontId="22" fillId="27" borderId="0" applyNumberFormat="0" applyBorder="0" applyAlignment="0" applyProtection="0">
      <alignment vertical="center"/>
    </xf>
    <xf numFmtId="0" fontId="38" fillId="24" borderId="2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7" borderId="0" applyNumberFormat="0" applyBorder="0" applyAlignment="0" applyProtection="0">
      <alignment vertical="center"/>
    </xf>
    <xf numFmtId="0" fontId="30" fillId="11" borderId="0" applyNumberFormat="0" applyBorder="0" applyAlignment="0" applyProtection="0">
      <alignment vertical="center"/>
    </xf>
    <xf numFmtId="43" fontId="26" fillId="0" borderId="0" applyFont="0" applyFill="0" applyBorder="0" applyAlignment="0" applyProtection="0">
      <alignment vertical="center"/>
    </xf>
    <xf numFmtId="0" fontId="31" fillId="30"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29" fillId="0" borderId="0" applyNumberFormat="0" applyFill="0" applyBorder="0" applyAlignment="0" applyProtection="0">
      <alignment vertical="center"/>
    </xf>
    <xf numFmtId="0" fontId="26" fillId="16" borderId="23" applyNumberFormat="0" applyFont="0" applyAlignment="0" applyProtection="0">
      <alignment vertical="center"/>
    </xf>
    <xf numFmtId="0" fontId="31" fillId="23"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21" applyNumberFormat="0" applyFill="0" applyAlignment="0" applyProtection="0">
      <alignment vertical="center"/>
    </xf>
    <xf numFmtId="0" fontId="24" fillId="0" borderId="21" applyNumberFormat="0" applyFill="0" applyAlignment="0" applyProtection="0">
      <alignment vertical="center"/>
    </xf>
    <xf numFmtId="0" fontId="31" fillId="29" borderId="0" applyNumberFormat="0" applyBorder="0" applyAlignment="0" applyProtection="0">
      <alignment vertical="center"/>
    </xf>
    <xf numFmtId="0" fontId="28" fillId="0" borderId="25" applyNumberFormat="0" applyFill="0" applyAlignment="0" applyProtection="0">
      <alignment vertical="center"/>
    </xf>
    <xf numFmtId="0" fontId="31" fillId="22" borderId="0" applyNumberFormat="0" applyBorder="0" applyAlignment="0" applyProtection="0">
      <alignment vertical="center"/>
    </xf>
    <xf numFmtId="0" fontId="32" fillId="15" borderId="22" applyNumberFormat="0" applyAlignment="0" applyProtection="0">
      <alignment vertical="center"/>
    </xf>
    <xf numFmtId="0" fontId="39" fillId="15" borderId="26" applyNumberFormat="0" applyAlignment="0" applyProtection="0">
      <alignment vertical="center"/>
    </xf>
    <xf numFmtId="0" fontId="23" fillId="6" borderId="20" applyNumberFormat="0" applyAlignment="0" applyProtection="0">
      <alignment vertical="center"/>
    </xf>
    <xf numFmtId="0" fontId="22" fillId="34" borderId="0" applyNumberFormat="0" applyBorder="0" applyAlignment="0" applyProtection="0">
      <alignment vertical="center"/>
    </xf>
    <xf numFmtId="0" fontId="31" fillId="19" borderId="0" applyNumberFormat="0" applyBorder="0" applyAlignment="0" applyProtection="0">
      <alignment vertical="center"/>
    </xf>
    <xf numFmtId="0" fontId="40" fillId="0" borderId="27" applyNumberFormat="0" applyFill="0" applyAlignment="0" applyProtection="0">
      <alignment vertical="center"/>
    </xf>
    <xf numFmtId="0" fontId="34" fillId="0" borderId="24" applyNumberFormat="0" applyFill="0" applyAlignment="0" applyProtection="0">
      <alignment vertical="center"/>
    </xf>
    <xf numFmtId="0" fontId="41" fillId="33" borderId="0" applyNumberFormat="0" applyBorder="0" applyAlignment="0" applyProtection="0">
      <alignment vertical="center"/>
    </xf>
    <xf numFmtId="0" fontId="37" fillId="21" borderId="0" applyNumberFormat="0" applyBorder="0" applyAlignment="0" applyProtection="0">
      <alignment vertical="center"/>
    </xf>
    <xf numFmtId="0" fontId="22" fillId="26" borderId="0" applyNumberFormat="0" applyBorder="0" applyAlignment="0" applyProtection="0">
      <alignment vertical="center"/>
    </xf>
    <xf numFmtId="0" fontId="31" fillId="14" borderId="0" applyNumberFormat="0" applyBorder="0" applyAlignment="0" applyProtection="0">
      <alignment vertical="center"/>
    </xf>
    <xf numFmtId="0" fontId="22" fillId="25" borderId="0" applyNumberFormat="0" applyBorder="0" applyAlignment="0" applyProtection="0">
      <alignment vertical="center"/>
    </xf>
    <xf numFmtId="0" fontId="22" fillId="5" borderId="0" applyNumberFormat="0" applyBorder="0" applyAlignment="0" applyProtection="0">
      <alignment vertical="center"/>
    </xf>
    <xf numFmtId="0" fontId="22" fillId="32" borderId="0" applyNumberFormat="0" applyBorder="0" applyAlignment="0" applyProtection="0">
      <alignment vertical="center"/>
    </xf>
    <xf numFmtId="0" fontId="22" fillId="10"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22" fillId="31" borderId="0" applyNumberFormat="0" applyBorder="0" applyAlignment="0" applyProtection="0">
      <alignment vertical="center"/>
    </xf>
    <xf numFmtId="0" fontId="22" fillId="9" borderId="0" applyNumberFormat="0" applyBorder="0" applyAlignment="0" applyProtection="0">
      <alignment vertical="center"/>
    </xf>
    <xf numFmtId="0" fontId="31" fillId="12" borderId="0" applyNumberFormat="0" applyBorder="0" applyAlignment="0" applyProtection="0">
      <alignment vertical="center"/>
    </xf>
    <xf numFmtId="0" fontId="22" fillId="4" borderId="0" applyNumberFormat="0" applyBorder="0" applyAlignment="0" applyProtection="0">
      <alignment vertical="center"/>
    </xf>
    <xf numFmtId="0" fontId="31" fillId="28" borderId="0" applyNumberFormat="0" applyBorder="0" applyAlignment="0" applyProtection="0">
      <alignment vertical="center"/>
    </xf>
    <xf numFmtId="0" fontId="31" fillId="17" borderId="0" applyNumberFormat="0" applyBorder="0" applyAlignment="0" applyProtection="0">
      <alignment vertical="center"/>
    </xf>
    <xf numFmtId="0" fontId="22" fillId="8" borderId="0" applyNumberFormat="0" applyBorder="0" applyAlignment="0" applyProtection="0">
      <alignment vertical="center"/>
    </xf>
    <xf numFmtId="0" fontId="31" fillId="20" borderId="0" applyNumberFormat="0" applyBorder="0" applyAlignment="0" applyProtection="0">
      <alignment vertical="center"/>
    </xf>
    <xf numFmtId="0" fontId="18" fillId="0" borderId="0">
      <alignment vertical="top"/>
      <protection locked="0"/>
    </xf>
    <xf numFmtId="0" fontId="5" fillId="0" borderId="0">
      <alignment vertical="center"/>
    </xf>
  </cellStyleXfs>
  <cellXfs count="152">
    <xf numFmtId="0" fontId="0" fillId="0" borderId="0" xfId="0" applyFont="1">
      <alignment vertical="center"/>
    </xf>
    <xf numFmtId="0" fontId="1" fillId="0" borderId="0" xfId="0" applyFont="1" applyFill="1" applyBorder="1" applyAlignment="1"/>
    <xf numFmtId="0" fontId="0" fillId="0" borderId="0" xfId="0" applyFont="1" applyFill="1" applyAlignment="1"/>
    <xf numFmtId="0" fontId="2" fillId="0" borderId="0" xfId="0" applyFont="1" applyFill="1" applyBorder="1" applyAlignment="1">
      <alignment vertical="center"/>
    </xf>
    <xf numFmtId="0" fontId="3" fillId="0" borderId="0" xfId="50" applyFont="1" applyFill="1">
      <alignment vertical="center"/>
    </xf>
    <xf numFmtId="0" fontId="4" fillId="0" borderId="0" xfId="0" applyFont="1" applyFill="1" applyBorder="1" applyAlignment="1">
      <alignment horizontal="center"/>
    </xf>
    <xf numFmtId="0" fontId="0" fillId="0" borderId="0" xfId="0" applyFont="1" applyFill="1" applyAlignment="1">
      <alignment horizontal="center"/>
    </xf>
    <xf numFmtId="0" fontId="3" fillId="0"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right" vertical="center"/>
    </xf>
    <xf numFmtId="10" fontId="5" fillId="0" borderId="4" xfId="0" applyNumberFormat="1" applyFont="1" applyFill="1" applyBorder="1" applyAlignment="1">
      <alignment horizontal="right" vertical="center"/>
    </xf>
    <xf numFmtId="176" fontId="5" fillId="0" borderId="4" xfId="0" applyNumberFormat="1"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xf>
    <xf numFmtId="49" fontId="5" fillId="0" borderId="6" xfId="50" applyNumberFormat="1" applyFont="1" applyFill="1" applyBorder="1" applyAlignment="1">
      <alignment horizontal="left" vertical="center" wrapText="1"/>
    </xf>
    <xf numFmtId="49" fontId="5" fillId="0" borderId="6" xfId="50" applyNumberFormat="1" applyFont="1" applyFill="1" applyBorder="1" applyAlignment="1">
      <alignment horizontal="left" vertical="center"/>
    </xf>
    <xf numFmtId="0" fontId="5" fillId="0" borderId="6" xfId="50" applyFont="1" applyFill="1" applyBorder="1">
      <alignment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0" xfId="0" applyFont="1" applyFill="1" applyAlignment="1"/>
    <xf numFmtId="0" fontId="7" fillId="0" borderId="0" xfId="0" applyFont="1" applyFill="1" applyBorder="1" applyAlignment="1">
      <alignment vertical="center"/>
    </xf>
    <xf numFmtId="0" fontId="3" fillId="0" borderId="0" xfId="0" applyFont="1" applyFill="1" applyBorder="1" applyAlignment="1">
      <alignment horizontal="center" vertical="center"/>
    </xf>
    <xf numFmtId="176" fontId="5" fillId="0" borderId="4"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49" fontId="3" fillId="0" borderId="6" xfId="50" applyNumberFormat="1" applyFont="1" applyFill="1" applyBorder="1" applyAlignment="1">
      <alignment horizontal="left" vertical="center"/>
    </xf>
    <xf numFmtId="0" fontId="3" fillId="0" borderId="6" xfId="50" applyFont="1" applyFill="1" applyBorder="1">
      <alignment vertical="center"/>
    </xf>
    <xf numFmtId="49" fontId="5" fillId="0" borderId="8" xfId="50" applyNumberFormat="1" applyFont="1" applyFill="1" applyBorder="1" applyAlignment="1">
      <alignment horizontal="left" vertical="center" wrapText="1"/>
    </xf>
    <xf numFmtId="0" fontId="5" fillId="0" borderId="6" xfId="50" applyFont="1" applyFill="1" applyBorder="1" applyAlignment="1">
      <alignment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5" fillId="0" borderId="6" xfId="0" applyFont="1" applyFill="1" applyBorder="1" applyAlignment="1">
      <alignment horizontal="right" vertical="center"/>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5" xfId="0" applyFont="1" applyFill="1" applyBorder="1" applyAlignment="1">
      <alignment horizontal="right" vertical="center"/>
    </xf>
    <xf numFmtId="0" fontId="6" fillId="0" borderId="0" xfId="0" applyFont="1" applyFill="1" applyAlignment="1">
      <alignment vertical="center"/>
    </xf>
    <xf numFmtId="0" fontId="5" fillId="0" borderId="5" xfId="0" applyFont="1" applyFill="1" applyBorder="1" applyAlignment="1">
      <alignment horizontal="left" vertical="center" wrapText="1"/>
    </xf>
    <xf numFmtId="0" fontId="9" fillId="0" borderId="0" xfId="0" applyFont="1" applyFill="1" applyAlignment="1">
      <alignment vertical="center"/>
    </xf>
    <xf numFmtId="0" fontId="3" fillId="0" borderId="0" xfId="50" applyFont="1" applyFill="1" applyAlignment="1">
      <alignment horizontal="center" vertical="center" wrapText="1"/>
    </xf>
    <xf numFmtId="0" fontId="5" fillId="0" borderId="0" xfId="0" applyFont="1" applyFill="1" applyAlignment="1">
      <alignment horizontal="center" vertical="center"/>
    </xf>
    <xf numFmtId="0" fontId="10" fillId="0" borderId="4" xfId="0" applyFont="1" applyFill="1" applyBorder="1" applyAlignment="1">
      <alignment horizontal="center" vertical="center" wrapText="1"/>
    </xf>
    <xf numFmtId="49" fontId="5" fillId="0" borderId="6" xfId="50" applyNumberFormat="1" applyFont="1" applyFill="1" applyBorder="1" applyAlignment="1">
      <alignment horizontal="center" vertical="center" wrapText="1"/>
    </xf>
    <xf numFmtId="49" fontId="5" fillId="0" borderId="8" xfId="50"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9" fontId="5" fillId="0" borderId="6" xfId="50" applyNumberFormat="1" applyFont="1" applyFill="1" applyBorder="1" applyAlignment="1">
      <alignment horizontal="center" vertical="center" wrapText="1"/>
    </xf>
    <xf numFmtId="0" fontId="8" fillId="0" borderId="0" xfId="0" applyFont="1" applyFill="1" applyBorder="1" applyAlignment="1">
      <alignment horizontal="right"/>
    </xf>
    <xf numFmtId="0" fontId="11" fillId="0" borderId="0" xfId="0" applyFont="1" applyFill="1" applyAlignment="1">
      <alignment vertical="center"/>
    </xf>
    <xf numFmtId="0" fontId="1" fillId="0" borderId="0" xfId="0" applyFont="1" applyFill="1" applyBorder="1" applyAlignment="1">
      <alignment horizontal="center" wrapText="1"/>
    </xf>
    <xf numFmtId="0" fontId="9" fillId="0" borderId="0" xfId="0" applyFont="1" applyFill="1" applyAlignment="1"/>
    <xf numFmtId="0" fontId="5" fillId="0" borderId="0" xfId="0" applyFont="1" applyFill="1" applyAlignment="1">
      <alignment horizontal="center"/>
    </xf>
    <xf numFmtId="0" fontId="11" fillId="0" borderId="0" xfId="0" applyFont="1" applyFill="1" applyAlignment="1"/>
    <xf numFmtId="49" fontId="3" fillId="0" borderId="6" xfId="50" applyNumberFormat="1" applyFont="1" applyFill="1" applyBorder="1" applyAlignment="1">
      <alignment horizontal="left" vertical="center" wrapText="1"/>
    </xf>
    <xf numFmtId="49" fontId="12" fillId="0" borderId="6" xfId="50" applyNumberFormat="1"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0" borderId="0" xfId="0" applyFont="1" applyFill="1" applyBorder="1" applyAlignment="1"/>
    <xf numFmtId="0" fontId="2" fillId="0" borderId="0" xfId="0" applyFont="1" applyFill="1" applyBorder="1" applyAlignment="1">
      <alignment horizontal="left" vertical="center"/>
    </xf>
    <xf numFmtId="0" fontId="6" fillId="0" borderId="0" xfId="0" applyFont="1" applyFill="1" applyAlignment="1">
      <alignment horizontal="right"/>
    </xf>
    <xf numFmtId="0" fontId="5" fillId="0" borderId="10"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1" fillId="0" borderId="4" xfId="0" applyFont="1" applyFill="1" applyBorder="1" applyAlignment="1">
      <alignment horizontal="left" vertical="center" wrapText="1"/>
    </xf>
    <xf numFmtId="14" fontId="5" fillId="0" borderId="4" xfId="0" applyNumberFormat="1" applyFont="1" applyFill="1" applyBorder="1" applyAlignment="1">
      <alignment horizontal="center" vertical="center"/>
    </xf>
    <xf numFmtId="0" fontId="5" fillId="0" borderId="3" xfId="0" applyFont="1" applyFill="1" applyBorder="1" applyAlignment="1">
      <alignment horizontal="left" vertical="center" wrapText="1"/>
    </xf>
    <xf numFmtId="176" fontId="5" fillId="0" borderId="5" xfId="0" applyNumberFormat="1" applyFont="1" applyFill="1" applyBorder="1" applyAlignment="1">
      <alignment horizontal="right" vertical="center"/>
    </xf>
    <xf numFmtId="10" fontId="5" fillId="0" borderId="5" xfId="0" applyNumberFormat="1" applyFont="1" applyFill="1" applyBorder="1" applyAlignment="1">
      <alignment horizontal="right" vertical="center"/>
    </xf>
    <xf numFmtId="176" fontId="5" fillId="0" borderId="7" xfId="0" applyNumberFormat="1" applyFont="1" applyFill="1" applyBorder="1" applyAlignment="1">
      <alignment horizontal="right" vertical="center"/>
    </xf>
    <xf numFmtId="176" fontId="5" fillId="0" borderId="6" xfId="0" applyNumberFormat="1" applyFont="1" applyFill="1" applyBorder="1" applyAlignment="1">
      <alignment vertical="center"/>
    </xf>
    <xf numFmtId="10" fontId="5" fillId="0" borderId="6" xfId="0" applyNumberFormat="1" applyFont="1" applyFill="1" applyBorder="1" applyAlignment="1">
      <alignment vertical="center"/>
    </xf>
    <xf numFmtId="0" fontId="5" fillId="0" borderId="7" xfId="0" applyFont="1" applyFill="1" applyBorder="1" applyAlignment="1">
      <alignment horizontal="right" vertical="center"/>
    </xf>
    <xf numFmtId="0" fontId="10" fillId="0" borderId="11" xfId="49" applyFont="1" applyFill="1" applyBorder="1" applyAlignment="1" applyProtection="1">
      <alignment horizontal="center" vertical="center" wrapText="1"/>
      <protection locked="0"/>
    </xf>
    <xf numFmtId="0" fontId="11" fillId="0" borderId="11" xfId="49" applyFont="1" applyFill="1" applyBorder="1" applyAlignment="1" applyProtection="1">
      <alignment horizontal="left" vertical="center" wrapText="1"/>
      <protection locked="0"/>
    </xf>
    <xf numFmtId="176" fontId="10" fillId="0" borderId="11" xfId="49" applyNumberFormat="1" applyFont="1" applyFill="1" applyBorder="1" applyAlignment="1" applyProtection="1">
      <alignment horizontal="center" vertical="center" wrapText="1"/>
      <protection locked="0"/>
    </xf>
    <xf numFmtId="9" fontId="5" fillId="0" borderId="4" xfId="0" applyNumberFormat="1" applyFont="1" applyFill="1" applyBorder="1" applyAlignment="1">
      <alignment horizontal="right" vertical="center"/>
    </xf>
    <xf numFmtId="0" fontId="6" fillId="0" borderId="0" xfId="0" applyFont="1" applyFill="1" applyBorder="1" applyAlignment="1"/>
    <xf numFmtId="0" fontId="5" fillId="0" borderId="6" xfId="0" applyFont="1" applyFill="1" applyBorder="1" applyAlignment="1">
      <alignment vertical="center" wrapText="1"/>
    </xf>
    <xf numFmtId="0" fontId="2" fillId="0" borderId="0" xfId="0" applyFont="1" applyFill="1" applyBorder="1" applyAlignment="1"/>
    <xf numFmtId="0" fontId="6" fillId="0" borderId="0" xfId="0" applyFont="1" applyFill="1" applyAlignment="1">
      <alignment horizontal="center"/>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0" fillId="0" borderId="4" xfId="0" applyFont="1" applyFill="1" applyBorder="1" applyAlignment="1">
      <alignment horizontal="left" vertical="center"/>
    </xf>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vertical="center"/>
    </xf>
    <xf numFmtId="0" fontId="14" fillId="0" borderId="0" xfId="0" applyFont="1" applyFill="1" applyBorder="1" applyAlignment="1">
      <alignment horizontal="center"/>
    </xf>
    <xf numFmtId="0" fontId="0" fillId="0" borderId="0" xfId="0">
      <alignment vertical="center"/>
    </xf>
    <xf numFmtId="0" fontId="4" fillId="0" borderId="0" xfId="0" applyFont="1" applyFill="1" applyAlignment="1">
      <alignment horizontal="center"/>
    </xf>
    <xf numFmtId="0" fontId="3" fillId="0" borderId="0" xfId="0" applyFont="1" applyFill="1" applyAlignment="1">
      <alignment horizontal="left" vertical="center"/>
    </xf>
    <xf numFmtId="0" fontId="5" fillId="0" borderId="6"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6" xfId="0" applyFont="1" applyFill="1" applyBorder="1" applyAlignment="1">
      <alignment horizontal="center" vertical="center" wrapText="1"/>
    </xf>
    <xf numFmtId="4" fontId="5" fillId="0" borderId="12"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0" fontId="10" fillId="0" borderId="6" xfId="0" applyFont="1" applyFill="1" applyBorder="1" applyAlignment="1">
      <alignment horizontal="left" vertical="center" shrinkToFit="1"/>
    </xf>
    <xf numFmtId="0" fontId="10" fillId="0" borderId="6" xfId="0" applyFont="1" applyFill="1" applyBorder="1" applyAlignment="1">
      <alignment horizontal="center" vertical="center" shrinkToFit="1"/>
    </xf>
    <xf numFmtId="0" fontId="10" fillId="0" borderId="6" xfId="0" applyFont="1" applyFill="1" applyBorder="1" applyAlignment="1">
      <alignment horizontal="right" vertical="center" shrinkToFit="1"/>
    </xf>
    <xf numFmtId="4" fontId="10" fillId="0" borderId="6" xfId="0" applyNumberFormat="1" applyFont="1" applyFill="1" applyBorder="1" applyAlignment="1">
      <alignment horizontal="right" vertical="center" shrinkToFit="1"/>
    </xf>
    <xf numFmtId="0" fontId="16" fillId="0" borderId="13" xfId="0" applyFont="1" applyFill="1" applyBorder="1" applyAlignment="1">
      <alignment horizontal="left" vertical="top" wrapText="1"/>
    </xf>
    <xf numFmtId="0" fontId="4" fillId="0" borderId="0" xfId="0" applyFont="1" applyFill="1" applyAlignment="1">
      <alignment horizontal="center" wrapText="1"/>
    </xf>
    <xf numFmtId="0" fontId="15" fillId="0" borderId="0" xfId="0" applyFont="1" applyFill="1" applyBorder="1" applyAlignment="1">
      <alignment wrapText="1"/>
    </xf>
    <xf numFmtId="0" fontId="14" fillId="0" borderId="0" xfId="0" applyFont="1" applyFill="1" applyBorder="1" applyAlignment="1">
      <alignment vertical="center"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4" fontId="5" fillId="0" borderId="8" xfId="0" applyNumberFormat="1" applyFont="1" applyFill="1" applyBorder="1" applyAlignment="1">
      <alignment horizontal="center" vertical="center" shrinkToFit="1"/>
    </xf>
    <xf numFmtId="4" fontId="5" fillId="0" borderId="17"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xf>
    <xf numFmtId="4" fontId="10" fillId="0" borderId="6" xfId="0" applyNumberFormat="1" applyFont="1" applyFill="1" applyBorder="1" applyAlignment="1">
      <alignment horizontal="right" vertical="center" wrapText="1" shrinkToFit="1"/>
    </xf>
    <xf numFmtId="0" fontId="0" fillId="0" borderId="0" xfId="0" applyFont="1" applyFill="1" applyBorder="1" applyAlignment="1">
      <alignment horizontal="right"/>
    </xf>
    <xf numFmtId="0" fontId="3" fillId="0" borderId="0" xfId="0" applyFont="1" applyFill="1" applyBorder="1" applyAlignment="1">
      <alignment horizontal="right" vertical="center"/>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49" fontId="5" fillId="0" borderId="8" xfId="0" applyNumberFormat="1" applyFont="1" applyFill="1" applyBorder="1" applyAlignment="1">
      <alignment horizontal="center" vertical="center" shrinkToFit="1"/>
    </xf>
    <xf numFmtId="0" fontId="0" fillId="0" borderId="0" xfId="0" applyFont="1" applyAlignment="1">
      <alignment vertical="center"/>
    </xf>
    <xf numFmtId="0" fontId="17" fillId="0" borderId="0" xfId="0" applyFont="1" applyAlignment="1">
      <alignment horizontal="center" vertical="center"/>
    </xf>
    <xf numFmtId="0" fontId="14"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1" fillId="2" borderId="11" xfId="0" applyNumberFormat="1" applyFont="1" applyFill="1" applyBorder="1" applyAlignment="1">
      <alignment horizontal="center" vertical="center"/>
    </xf>
    <xf numFmtId="0" fontId="11" fillId="2" borderId="11" xfId="0" applyNumberFormat="1" applyFont="1" applyFill="1" applyBorder="1" applyAlignment="1">
      <alignment horizontal="left" vertical="center"/>
    </xf>
    <xf numFmtId="0" fontId="11" fillId="3" borderId="11" xfId="0" applyNumberFormat="1" applyFont="1" applyFill="1" applyBorder="1" applyAlignment="1">
      <alignment horizontal="center" vertical="center"/>
    </xf>
    <xf numFmtId="0" fontId="11" fillId="3" borderId="11" xfId="0" applyNumberFormat="1" applyFont="1" applyFill="1" applyBorder="1" applyAlignment="1">
      <alignment horizontal="right" vertical="center"/>
    </xf>
    <xf numFmtId="0" fontId="11" fillId="3" borderId="11" xfId="0" applyNumberFormat="1" applyFont="1" applyFill="1" applyBorder="1" applyAlignment="1">
      <alignment horizontal="left" vertical="center" wrapText="1"/>
    </xf>
    <xf numFmtId="0" fontId="18" fillId="0" borderId="0" xfId="0" applyFont="1" applyAlignment="1"/>
    <xf numFmtId="0" fontId="14" fillId="0" borderId="0" xfId="0" applyFont="1" applyAlignment="1"/>
    <xf numFmtId="0" fontId="11" fillId="2" borderId="11" xfId="0" applyNumberFormat="1" applyFont="1" applyFill="1" applyBorder="1" applyAlignment="1">
      <alignment horizontal="center" vertical="center" wrapText="1"/>
    </xf>
    <xf numFmtId="0" fontId="19" fillId="2" borderId="11" xfId="0" applyNumberFormat="1" applyFont="1" applyFill="1" applyBorder="1" applyAlignment="1">
      <alignment horizontal="left" vertical="center" wrapText="1"/>
    </xf>
    <xf numFmtId="0" fontId="11" fillId="3" borderId="11" xfId="0" applyNumberFormat="1" applyFont="1" applyFill="1" applyBorder="1" applyAlignment="1">
      <alignment horizontal="center" vertical="center" wrapText="1"/>
    </xf>
    <xf numFmtId="0" fontId="11" fillId="2" borderId="11" xfId="0" applyNumberFormat="1" applyFont="1" applyFill="1" applyBorder="1" applyAlignment="1">
      <alignment horizontal="left" vertical="center" wrapText="1"/>
    </xf>
    <xf numFmtId="0" fontId="11" fillId="3" borderId="11" xfId="0" applyNumberFormat="1" applyFont="1" applyFill="1" applyBorder="1" applyAlignment="1">
      <alignment horizontal="right" vertical="center" wrapText="1"/>
    </xf>
    <xf numFmtId="0" fontId="20" fillId="0" borderId="0" xfId="0" applyFont="1" applyAlignment="1">
      <alignment horizontal="center" vertical="center"/>
    </xf>
    <xf numFmtId="0" fontId="11" fillId="3" borderId="11" xfId="0" applyNumberFormat="1" applyFont="1" applyFill="1" applyBorder="1" applyAlignment="1">
      <alignment horizontal="left" vertical="center"/>
    </xf>
    <xf numFmtId="0" fontId="21" fillId="0" borderId="0" xfId="0" applyFont="1" applyAlignment="1">
      <alignment vertical="center"/>
    </xf>
    <xf numFmtId="0" fontId="20" fillId="0" borderId="0" xfId="0" applyFont="1" applyAlignment="1"/>
    <xf numFmtId="0" fontId="16" fillId="0" borderId="0" xfId="0" applyFont="1" applyAlignment="1"/>
    <xf numFmtId="0" fontId="10" fillId="3" borderId="11" xfId="0" applyNumberFormat="1" applyFont="1" applyFill="1" applyBorder="1" applyAlignment="1">
      <alignment horizontal="right" vertical="center"/>
    </xf>
    <xf numFmtId="0" fontId="14" fillId="0" borderId="0" xfId="0" applyFont="1" applyFill="1" applyAlignment="1"/>
    <xf numFmtId="0" fontId="20" fillId="0" borderId="0" xfId="0" applyFont="1" applyFill="1" applyAlignment="1">
      <alignment horizontal="center" vertical="center"/>
    </xf>
    <xf numFmtId="0" fontId="10" fillId="0" borderId="11" xfId="0" applyNumberFormat="1" applyFont="1" applyFill="1" applyBorder="1" applyAlignment="1">
      <alignment horizontal="right" vertical="center"/>
    </xf>
    <xf numFmtId="49" fontId="5" fillId="0" borderId="6" xfId="50" applyNumberFormat="1" applyFont="1" applyFill="1" applyBorder="1" applyAlignment="1" quotePrefix="1">
      <alignment horizontal="left" vertical="center"/>
    </xf>
    <xf numFmtId="49" fontId="5" fillId="0" borderId="6" xfId="50" applyNumberFormat="1" applyFont="1" applyFill="1" applyBorder="1" applyAlignment="1" quotePrefix="1">
      <alignment horizontal="left" vertical="center" wrapText="1"/>
    </xf>
    <xf numFmtId="49" fontId="5" fillId="0" borderId="6" xfId="50" applyNumberFormat="1" applyFont="1" applyFill="1" applyBorder="1" applyAlignment="1" quotePrefix="1">
      <alignment horizontal="center" vertical="center" wrapText="1"/>
    </xf>
    <xf numFmtId="49" fontId="3" fillId="0" borderId="6" xfId="50" applyNumberFormat="1" applyFont="1" applyFill="1" applyBorder="1" applyAlignment="1" quotePrefix="1">
      <alignment horizontal="left" vertical="center"/>
    </xf>
    <xf numFmtId="0" fontId="5" fillId="0" borderId="6" xfId="50" applyFont="1" applyFill="1" applyBorder="1" applyAlignment="1" quotePrefix="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workbookViewId="0">
      <pane ySplit="6" topLeftCell="A7" activePane="bottomLeft" state="frozen"/>
      <selection/>
      <selection pane="bottomLeft" activeCell="Q19" sqref="Q19"/>
    </sheetView>
  </sheetViews>
  <sheetFormatPr defaultColWidth="9" defaultRowHeight="13.5" outlineLevelCol="5"/>
  <cols>
    <col min="1" max="1" width="34.125" customWidth="1"/>
    <col min="2" max="2" width="4.75" customWidth="1"/>
    <col min="3" max="3" width="19.5" customWidth="1"/>
    <col min="4" max="4" width="32.625" customWidth="1"/>
    <col min="5" max="5" width="4.75" customWidth="1"/>
    <col min="6" max="6" width="18.625" customWidth="1"/>
  </cols>
  <sheetData>
    <row r="1" ht="27" spans="3:3">
      <c r="C1" s="143" t="s">
        <v>0</v>
      </c>
    </row>
    <row r="2" ht="14.25" spans="6:6">
      <c r="F2" s="137" t="s">
        <v>1</v>
      </c>
    </row>
    <row r="3" ht="18" customHeight="1" spans="1:6">
      <c r="A3" s="137" t="s">
        <v>2</v>
      </c>
      <c r="F3" s="137"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51">
        <v>309.05</v>
      </c>
      <c r="D7" s="132" t="s">
        <v>14</v>
      </c>
      <c r="E7" s="131" t="s">
        <v>15</v>
      </c>
      <c r="F7" s="148">
        <v>153.17</v>
      </c>
    </row>
    <row r="8" ht="19.5" customHeight="1" spans="1:6">
      <c r="A8" s="132" t="s">
        <v>16</v>
      </c>
      <c r="B8" s="131" t="s">
        <v>12</v>
      </c>
      <c r="C8" s="134"/>
      <c r="D8" s="132" t="s">
        <v>17</v>
      </c>
      <c r="E8" s="131" t="s">
        <v>18</v>
      </c>
      <c r="F8" s="134"/>
    </row>
    <row r="9" ht="19.5" customHeight="1" spans="1:6">
      <c r="A9" s="132" t="s">
        <v>19</v>
      </c>
      <c r="B9" s="131" t="s">
        <v>20</v>
      </c>
      <c r="C9" s="134"/>
      <c r="D9" s="132" t="s">
        <v>21</v>
      </c>
      <c r="E9" s="131" t="s">
        <v>22</v>
      </c>
      <c r="F9" s="134"/>
    </row>
    <row r="10" ht="19.5" customHeight="1" spans="1:6">
      <c r="A10" s="132" t="s">
        <v>23</v>
      </c>
      <c r="B10" s="131" t="s">
        <v>24</v>
      </c>
      <c r="C10" s="134" t="s">
        <v>25</v>
      </c>
      <c r="D10" s="132" t="s">
        <v>26</v>
      </c>
      <c r="E10" s="131" t="s">
        <v>27</v>
      </c>
      <c r="F10" s="134"/>
    </row>
    <row r="11" ht="19.5" customHeight="1" spans="1:6">
      <c r="A11" s="132" t="s">
        <v>28</v>
      </c>
      <c r="B11" s="131" t="s">
        <v>29</v>
      </c>
      <c r="C11" s="134" t="s">
        <v>25</v>
      </c>
      <c r="D11" s="132" t="s">
        <v>30</v>
      </c>
      <c r="E11" s="131" t="s">
        <v>31</v>
      </c>
      <c r="F11" s="134"/>
    </row>
    <row r="12" ht="19.5" customHeight="1" spans="1:6">
      <c r="A12" s="132" t="s">
        <v>32</v>
      </c>
      <c r="B12" s="131" t="s">
        <v>33</v>
      </c>
      <c r="C12" s="134" t="s">
        <v>25</v>
      </c>
      <c r="D12" s="132" t="s">
        <v>34</v>
      </c>
      <c r="E12" s="131" t="s">
        <v>35</v>
      </c>
      <c r="F12" s="134"/>
    </row>
    <row r="13" ht="19.5" customHeight="1" spans="1:6">
      <c r="A13" s="132" t="s">
        <v>36</v>
      </c>
      <c r="B13" s="131" t="s">
        <v>37</v>
      </c>
      <c r="C13" s="134" t="s">
        <v>25</v>
      </c>
      <c r="D13" s="132" t="s">
        <v>38</v>
      </c>
      <c r="E13" s="131" t="s">
        <v>39</v>
      </c>
      <c r="F13" s="134"/>
    </row>
    <row r="14" ht="19.5" customHeight="1" spans="1:6">
      <c r="A14" s="132" t="s">
        <v>40</v>
      </c>
      <c r="B14" s="131" t="s">
        <v>41</v>
      </c>
      <c r="C14" s="134" t="s">
        <v>42</v>
      </c>
      <c r="D14" s="132" t="s">
        <v>43</v>
      </c>
      <c r="E14" s="131" t="s">
        <v>44</v>
      </c>
      <c r="F14" s="134" t="s">
        <v>45</v>
      </c>
    </row>
    <row r="15" ht="19.5" customHeight="1" spans="1:6">
      <c r="A15" s="132"/>
      <c r="B15" s="131" t="s">
        <v>46</v>
      </c>
      <c r="C15" s="134"/>
      <c r="D15" s="132" t="s">
        <v>47</v>
      </c>
      <c r="E15" s="131" t="s">
        <v>48</v>
      </c>
      <c r="F15" s="134" t="s">
        <v>49</v>
      </c>
    </row>
    <row r="16" ht="19.5" customHeight="1" spans="1:6">
      <c r="A16" s="132"/>
      <c r="B16" s="131" t="s">
        <v>50</v>
      </c>
      <c r="C16" s="134"/>
      <c r="D16" s="132" t="s">
        <v>51</v>
      </c>
      <c r="E16" s="131" t="s">
        <v>52</v>
      </c>
      <c r="F16" s="134"/>
    </row>
    <row r="17" ht="19.5" customHeight="1" spans="1:6">
      <c r="A17" s="132"/>
      <c r="B17" s="131" t="s">
        <v>53</v>
      </c>
      <c r="C17" s="134"/>
      <c r="D17" s="132" t="s">
        <v>54</v>
      </c>
      <c r="E17" s="131" t="s">
        <v>55</v>
      </c>
      <c r="F17" s="134"/>
    </row>
    <row r="18" ht="19.5" customHeight="1" spans="1:6">
      <c r="A18" s="132"/>
      <c r="B18" s="131" t="s">
        <v>56</v>
      </c>
      <c r="C18" s="134"/>
      <c r="D18" s="132" t="s">
        <v>57</v>
      </c>
      <c r="E18" s="131" t="s">
        <v>58</v>
      </c>
      <c r="F18" s="134"/>
    </row>
    <row r="19" ht="19.5" customHeight="1" spans="1:6">
      <c r="A19" s="132"/>
      <c r="B19" s="131" t="s">
        <v>59</v>
      </c>
      <c r="C19" s="134"/>
      <c r="D19" s="132" t="s">
        <v>60</v>
      </c>
      <c r="E19" s="131" t="s">
        <v>61</v>
      </c>
      <c r="F19" s="134"/>
    </row>
    <row r="20" ht="19.5" customHeight="1" spans="1:6">
      <c r="A20" s="132"/>
      <c r="B20" s="131" t="s">
        <v>62</v>
      </c>
      <c r="C20" s="134"/>
      <c r="D20" s="132" t="s">
        <v>63</v>
      </c>
      <c r="E20" s="131" t="s">
        <v>64</v>
      </c>
      <c r="F20" s="134"/>
    </row>
    <row r="21" ht="19.5" customHeight="1" spans="1:6">
      <c r="A21" s="132"/>
      <c r="B21" s="131" t="s">
        <v>65</v>
      </c>
      <c r="C21" s="134"/>
      <c r="D21" s="132" t="s">
        <v>66</v>
      </c>
      <c r="E21" s="131" t="s">
        <v>67</v>
      </c>
      <c r="F21" s="134"/>
    </row>
    <row r="22" ht="19.5" customHeight="1" spans="1:6">
      <c r="A22" s="132"/>
      <c r="B22" s="131" t="s">
        <v>68</v>
      </c>
      <c r="C22" s="134"/>
      <c r="D22" s="132" t="s">
        <v>69</v>
      </c>
      <c r="E22" s="131" t="s">
        <v>70</v>
      </c>
      <c r="F22" s="134"/>
    </row>
    <row r="23" ht="19.5" customHeight="1" spans="1:6">
      <c r="A23" s="132"/>
      <c r="B23" s="131" t="s">
        <v>71</v>
      </c>
      <c r="C23" s="134"/>
      <c r="D23" s="132" t="s">
        <v>72</v>
      </c>
      <c r="E23" s="131" t="s">
        <v>73</v>
      </c>
      <c r="F23" s="134"/>
    </row>
    <row r="24" ht="19.5" customHeight="1" spans="1:6">
      <c r="A24" s="132"/>
      <c r="B24" s="131" t="s">
        <v>74</v>
      </c>
      <c r="C24" s="134"/>
      <c r="D24" s="132" t="s">
        <v>75</v>
      </c>
      <c r="E24" s="131" t="s">
        <v>76</v>
      </c>
      <c r="F24" s="134"/>
    </row>
    <row r="25" ht="19.5" customHeight="1" spans="1:6">
      <c r="A25" s="132"/>
      <c r="B25" s="131" t="s">
        <v>77</v>
      </c>
      <c r="C25" s="134"/>
      <c r="D25" s="132" t="s">
        <v>78</v>
      </c>
      <c r="E25" s="131" t="s">
        <v>79</v>
      </c>
      <c r="F25" s="134" t="s">
        <v>80</v>
      </c>
    </row>
    <row r="26" ht="19.5" customHeight="1" spans="1:6">
      <c r="A26" s="132"/>
      <c r="B26" s="131" t="s">
        <v>81</v>
      </c>
      <c r="C26" s="134"/>
      <c r="D26" s="132" t="s">
        <v>82</v>
      </c>
      <c r="E26" s="131" t="s">
        <v>83</v>
      </c>
      <c r="F26" s="134"/>
    </row>
    <row r="27" ht="19.5" customHeight="1" spans="1:6">
      <c r="A27" s="132"/>
      <c r="B27" s="131" t="s">
        <v>84</v>
      </c>
      <c r="C27" s="134"/>
      <c r="D27" s="132" t="s">
        <v>85</v>
      </c>
      <c r="E27" s="131" t="s">
        <v>86</v>
      </c>
      <c r="F27" s="134"/>
    </row>
    <row r="28" ht="19.5" customHeight="1" spans="1:6">
      <c r="A28" s="132"/>
      <c r="B28" s="131" t="s">
        <v>87</v>
      </c>
      <c r="C28" s="134"/>
      <c r="D28" s="132" t="s">
        <v>88</v>
      </c>
      <c r="E28" s="131" t="s">
        <v>89</v>
      </c>
      <c r="F28" s="134"/>
    </row>
    <row r="29" ht="19.5" customHeight="1" spans="1:6">
      <c r="A29" s="132"/>
      <c r="B29" s="131" t="s">
        <v>90</v>
      </c>
      <c r="C29" s="134"/>
      <c r="D29" s="132" t="s">
        <v>91</v>
      </c>
      <c r="E29" s="131" t="s">
        <v>92</v>
      </c>
      <c r="F29" s="134"/>
    </row>
    <row r="30" ht="19.5" customHeight="1" spans="1:6">
      <c r="A30" s="131"/>
      <c r="B30" s="131" t="s">
        <v>93</v>
      </c>
      <c r="C30" s="134"/>
      <c r="D30" s="132" t="s">
        <v>94</v>
      </c>
      <c r="E30" s="131" t="s">
        <v>95</v>
      </c>
      <c r="F30" s="134"/>
    </row>
    <row r="31" ht="19.5" customHeight="1" spans="1:6">
      <c r="A31" s="131"/>
      <c r="B31" s="131" t="s">
        <v>96</v>
      </c>
      <c r="C31" s="134"/>
      <c r="D31" s="132" t="s">
        <v>97</v>
      </c>
      <c r="E31" s="131" t="s">
        <v>98</v>
      </c>
      <c r="F31" s="134"/>
    </row>
    <row r="32" ht="19.5" customHeight="1" spans="1:6">
      <c r="A32" s="131"/>
      <c r="B32" s="131" t="s">
        <v>99</v>
      </c>
      <c r="C32" s="134"/>
      <c r="D32" s="132" t="s">
        <v>100</v>
      </c>
      <c r="E32" s="131" t="s">
        <v>101</v>
      </c>
      <c r="F32" s="134"/>
    </row>
    <row r="33" ht="19.5" customHeight="1" spans="1:6">
      <c r="A33" s="131" t="s">
        <v>102</v>
      </c>
      <c r="B33" s="131" t="s">
        <v>103</v>
      </c>
      <c r="C33" s="134" t="s">
        <v>104</v>
      </c>
      <c r="D33" s="131" t="s">
        <v>105</v>
      </c>
      <c r="E33" s="131" t="s">
        <v>106</v>
      </c>
      <c r="F33" s="148">
        <v>319.32</v>
      </c>
    </row>
    <row r="34" ht="19.5" customHeight="1" spans="1:6">
      <c r="A34" s="132" t="s">
        <v>107</v>
      </c>
      <c r="B34" s="131" t="s">
        <v>108</v>
      </c>
      <c r="C34" s="134"/>
      <c r="D34" s="132" t="s">
        <v>109</v>
      </c>
      <c r="E34" s="131" t="s">
        <v>110</v>
      </c>
      <c r="F34" s="134"/>
    </row>
    <row r="35" ht="19.5" customHeight="1" spans="1:6">
      <c r="A35" s="132" t="s">
        <v>111</v>
      </c>
      <c r="B35" s="131" t="s">
        <v>112</v>
      </c>
      <c r="C35" s="134" t="s">
        <v>113</v>
      </c>
      <c r="D35" s="132" t="s">
        <v>114</v>
      </c>
      <c r="E35" s="131" t="s">
        <v>115</v>
      </c>
      <c r="F35" s="134" t="s">
        <v>116</v>
      </c>
    </row>
    <row r="36" ht="19.5" customHeight="1" spans="1:6">
      <c r="A36" s="131" t="s">
        <v>117</v>
      </c>
      <c r="B36" s="131" t="s">
        <v>118</v>
      </c>
      <c r="C36" s="134" t="s">
        <v>119</v>
      </c>
      <c r="D36" s="131" t="s">
        <v>117</v>
      </c>
      <c r="E36" s="131" t="s">
        <v>120</v>
      </c>
      <c r="F36" s="134" t="s">
        <v>119</v>
      </c>
    </row>
    <row r="37" ht="19.5" customHeight="1" spans="1:6">
      <c r="A37" s="144" t="s">
        <v>121</v>
      </c>
      <c r="B37" s="144"/>
      <c r="C37" s="144"/>
      <c r="D37" s="144"/>
      <c r="E37" s="144"/>
      <c r="F37" s="144"/>
    </row>
    <row r="38" ht="19.5" customHeight="1" spans="1:6">
      <c r="A38" s="144" t="s">
        <v>122</v>
      </c>
      <c r="B38" s="144"/>
      <c r="C38" s="144"/>
      <c r="D38" s="144"/>
      <c r="E38" s="144"/>
      <c r="F38" s="144"/>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G17" sqref="G17"/>
    </sheetView>
  </sheetViews>
  <sheetFormatPr defaultColWidth="9" defaultRowHeight="13.5" outlineLevelCol="4"/>
  <cols>
    <col min="1" max="1" width="41.25" customWidth="1"/>
    <col min="2" max="2" width="10" customWidth="1"/>
    <col min="3" max="5" width="27.125" customWidth="1"/>
  </cols>
  <sheetData>
    <row r="1" ht="25.5" spans="3:3">
      <c r="C1" s="127" t="s">
        <v>532</v>
      </c>
    </row>
    <row r="2" ht="14.25" spans="5:5">
      <c r="E2" s="137" t="s">
        <v>533</v>
      </c>
    </row>
    <row r="3" s="126" customFormat="1" ht="17" customHeight="1" spans="1:5">
      <c r="A3" s="129" t="s">
        <v>2</v>
      </c>
      <c r="E3" s="129" t="s">
        <v>534</v>
      </c>
    </row>
    <row r="4" ht="15" customHeight="1" spans="1:5">
      <c r="A4" s="138" t="s">
        <v>535</v>
      </c>
      <c r="B4" s="138" t="s">
        <v>7</v>
      </c>
      <c r="C4" s="138" t="s">
        <v>536</v>
      </c>
      <c r="D4" s="138" t="s">
        <v>537</v>
      </c>
      <c r="E4" s="138" t="s">
        <v>538</v>
      </c>
    </row>
    <row r="5" ht="15" customHeight="1" spans="1:5">
      <c r="A5" s="138" t="s">
        <v>539</v>
      </c>
      <c r="B5" s="138"/>
      <c r="C5" s="138" t="s">
        <v>11</v>
      </c>
      <c r="D5" s="138" t="s">
        <v>12</v>
      </c>
      <c r="E5" s="138" t="s">
        <v>20</v>
      </c>
    </row>
    <row r="6" ht="15" customHeight="1" spans="1:5">
      <c r="A6" s="139" t="s">
        <v>540</v>
      </c>
      <c r="B6" s="138" t="s">
        <v>11</v>
      </c>
      <c r="C6" s="140" t="s">
        <v>541</v>
      </c>
      <c r="D6" s="140" t="s">
        <v>541</v>
      </c>
      <c r="E6" s="140" t="s">
        <v>541</v>
      </c>
    </row>
    <row r="7" ht="15" customHeight="1" spans="1:5">
      <c r="A7" s="141" t="s">
        <v>542</v>
      </c>
      <c r="B7" s="138" t="s">
        <v>12</v>
      </c>
      <c r="C7" s="142">
        <v>1</v>
      </c>
      <c r="D7" s="142">
        <v>0.21</v>
      </c>
      <c r="E7" s="142" t="s">
        <v>336</v>
      </c>
    </row>
    <row r="8" ht="15" customHeight="1" spans="1:5">
      <c r="A8" s="141" t="s">
        <v>543</v>
      </c>
      <c r="B8" s="138" t="s">
        <v>20</v>
      </c>
      <c r="C8" s="142"/>
      <c r="D8" s="142"/>
      <c r="E8" s="142"/>
    </row>
    <row r="9" ht="15" customHeight="1" spans="1:5">
      <c r="A9" s="141" t="s">
        <v>544</v>
      </c>
      <c r="B9" s="138" t="s">
        <v>24</v>
      </c>
      <c r="C9" s="142"/>
      <c r="D9" s="142"/>
      <c r="E9" s="142"/>
    </row>
    <row r="10" ht="15" customHeight="1" spans="1:5">
      <c r="A10" s="141" t="s">
        <v>545</v>
      </c>
      <c r="B10" s="138" t="s">
        <v>29</v>
      </c>
      <c r="C10" s="142"/>
      <c r="D10" s="142"/>
      <c r="E10" s="142"/>
    </row>
    <row r="11" ht="15" customHeight="1" spans="1:5">
      <c r="A11" s="141" t="s">
        <v>546</v>
      </c>
      <c r="B11" s="138" t="s">
        <v>33</v>
      </c>
      <c r="C11" s="142"/>
      <c r="D11" s="142"/>
      <c r="E11" s="142"/>
    </row>
    <row r="12" ht="15" customHeight="1" spans="1:5">
      <c r="A12" s="141" t="s">
        <v>547</v>
      </c>
      <c r="B12" s="138" t="s">
        <v>37</v>
      </c>
      <c r="C12" s="142">
        <v>1</v>
      </c>
      <c r="D12" s="142">
        <v>0.21</v>
      </c>
      <c r="E12" s="142" t="s">
        <v>336</v>
      </c>
    </row>
    <row r="13" ht="15" customHeight="1" spans="1:5">
      <c r="A13" s="141" t="s">
        <v>548</v>
      </c>
      <c r="B13" s="138" t="s">
        <v>41</v>
      </c>
      <c r="C13" s="140" t="s">
        <v>541</v>
      </c>
      <c r="D13" s="140" t="s">
        <v>541</v>
      </c>
      <c r="E13" s="142" t="s">
        <v>336</v>
      </c>
    </row>
    <row r="14" ht="15" customHeight="1" spans="1:5">
      <c r="A14" s="141" t="s">
        <v>549</v>
      </c>
      <c r="B14" s="138" t="s">
        <v>46</v>
      </c>
      <c r="C14" s="140" t="s">
        <v>541</v>
      </c>
      <c r="D14" s="140" t="s">
        <v>541</v>
      </c>
      <c r="E14" s="142">
        <v>0</v>
      </c>
    </row>
    <row r="15" ht="15" customHeight="1" spans="1:5">
      <c r="A15" s="141" t="s">
        <v>550</v>
      </c>
      <c r="B15" s="138" t="s">
        <v>50</v>
      </c>
      <c r="C15" s="140" t="s">
        <v>541</v>
      </c>
      <c r="D15" s="140" t="s">
        <v>541</v>
      </c>
      <c r="E15" s="142">
        <v>0</v>
      </c>
    </row>
    <row r="16" ht="15" customHeight="1" spans="1:5">
      <c r="A16" s="141" t="s">
        <v>551</v>
      </c>
      <c r="B16" s="138" t="s">
        <v>53</v>
      </c>
      <c r="C16" s="140" t="s">
        <v>541</v>
      </c>
      <c r="D16" s="140" t="s">
        <v>541</v>
      </c>
      <c r="E16" s="140" t="s">
        <v>541</v>
      </c>
    </row>
    <row r="17" ht="15" customHeight="1" spans="1:5">
      <c r="A17" s="141" t="s">
        <v>552</v>
      </c>
      <c r="B17" s="138" t="s">
        <v>56</v>
      </c>
      <c r="C17" s="140" t="s">
        <v>541</v>
      </c>
      <c r="D17" s="140" t="s">
        <v>541</v>
      </c>
      <c r="E17" s="142"/>
    </row>
    <row r="18" ht="15" customHeight="1" spans="1:5">
      <c r="A18" s="141" t="s">
        <v>553</v>
      </c>
      <c r="B18" s="138" t="s">
        <v>59</v>
      </c>
      <c r="C18" s="140" t="s">
        <v>541</v>
      </c>
      <c r="D18" s="140" t="s">
        <v>541</v>
      </c>
      <c r="E18" s="142"/>
    </row>
    <row r="19" ht="15" customHeight="1" spans="1:5">
      <c r="A19" s="141" t="s">
        <v>554</v>
      </c>
      <c r="B19" s="138" t="s">
        <v>62</v>
      </c>
      <c r="C19" s="140" t="s">
        <v>541</v>
      </c>
      <c r="D19" s="140" t="s">
        <v>541</v>
      </c>
      <c r="E19" s="142"/>
    </row>
    <row r="20" ht="15" customHeight="1" spans="1:5">
      <c r="A20" s="141" t="s">
        <v>555</v>
      </c>
      <c r="B20" s="138" t="s">
        <v>65</v>
      </c>
      <c r="C20" s="140" t="s">
        <v>541</v>
      </c>
      <c r="D20" s="140" t="s">
        <v>541</v>
      </c>
      <c r="E20" s="142"/>
    </row>
    <row r="21" ht="15" customHeight="1" spans="1:5">
      <c r="A21" s="141" t="s">
        <v>556</v>
      </c>
      <c r="B21" s="138" t="s">
        <v>68</v>
      </c>
      <c r="C21" s="140" t="s">
        <v>541</v>
      </c>
      <c r="D21" s="140" t="s">
        <v>541</v>
      </c>
      <c r="E21" s="142" t="s">
        <v>557</v>
      </c>
    </row>
    <row r="22" ht="15" customHeight="1" spans="1:5">
      <c r="A22" s="141" t="s">
        <v>558</v>
      </c>
      <c r="B22" s="138" t="s">
        <v>71</v>
      </c>
      <c r="C22" s="140" t="s">
        <v>541</v>
      </c>
      <c r="D22" s="140" t="s">
        <v>541</v>
      </c>
      <c r="E22" s="142"/>
    </row>
    <row r="23" ht="15" customHeight="1" spans="1:5">
      <c r="A23" s="141" t="s">
        <v>559</v>
      </c>
      <c r="B23" s="138" t="s">
        <v>74</v>
      </c>
      <c r="C23" s="140" t="s">
        <v>541</v>
      </c>
      <c r="D23" s="140" t="s">
        <v>541</v>
      </c>
      <c r="E23" s="142" t="s">
        <v>560</v>
      </c>
    </row>
    <row r="24" ht="15" customHeight="1" spans="1:5">
      <c r="A24" s="141" t="s">
        <v>561</v>
      </c>
      <c r="B24" s="138" t="s">
        <v>77</v>
      </c>
      <c r="C24" s="140" t="s">
        <v>541</v>
      </c>
      <c r="D24" s="140" t="s">
        <v>541</v>
      </c>
      <c r="E24" s="142"/>
    </row>
    <row r="25" ht="15" customHeight="1" spans="1:5">
      <c r="A25" s="141" t="s">
        <v>562</v>
      </c>
      <c r="B25" s="138" t="s">
        <v>81</v>
      </c>
      <c r="C25" s="140" t="s">
        <v>541</v>
      </c>
      <c r="D25" s="140" t="s">
        <v>541</v>
      </c>
      <c r="E25" s="142"/>
    </row>
    <row r="26" ht="15" customHeight="1" spans="1:5">
      <c r="A26" s="141" t="s">
        <v>563</v>
      </c>
      <c r="B26" s="138" t="s">
        <v>84</v>
      </c>
      <c r="C26" s="140" t="s">
        <v>541</v>
      </c>
      <c r="D26" s="140" t="s">
        <v>541</v>
      </c>
      <c r="E26" s="142"/>
    </row>
    <row r="27" ht="15" customHeight="1" spans="1:5">
      <c r="A27" s="139" t="s">
        <v>564</v>
      </c>
      <c r="B27" s="138" t="s">
        <v>87</v>
      </c>
      <c r="C27" s="140" t="s">
        <v>541</v>
      </c>
      <c r="D27" s="140" t="s">
        <v>541</v>
      </c>
      <c r="E27" s="142" t="s">
        <v>264</v>
      </c>
    </row>
    <row r="28" ht="15" customHeight="1" spans="1:5">
      <c r="A28" s="141" t="s">
        <v>565</v>
      </c>
      <c r="B28" s="138" t="s">
        <v>90</v>
      </c>
      <c r="C28" s="140" t="s">
        <v>541</v>
      </c>
      <c r="D28" s="140" t="s">
        <v>541</v>
      </c>
      <c r="E28" s="142" t="s">
        <v>264</v>
      </c>
    </row>
    <row r="29" ht="15" customHeight="1" spans="1:5">
      <c r="A29" s="141" t="s">
        <v>566</v>
      </c>
      <c r="B29" s="138" t="s">
        <v>93</v>
      </c>
      <c r="C29" s="140" t="s">
        <v>541</v>
      </c>
      <c r="D29" s="140" t="s">
        <v>541</v>
      </c>
      <c r="E29" s="142">
        <v>0</v>
      </c>
    </row>
    <row r="30" ht="41.25" customHeight="1" spans="1:5">
      <c r="A30" s="135" t="s">
        <v>567</v>
      </c>
      <c r="B30" s="135"/>
      <c r="C30" s="135"/>
      <c r="D30" s="135"/>
      <c r="E30" s="135"/>
    </row>
    <row r="31" ht="21" customHeight="1" spans="1:5">
      <c r="A31" s="135" t="s">
        <v>568</v>
      </c>
      <c r="B31" s="135"/>
      <c r="C31" s="135"/>
      <c r="D31" s="135"/>
      <c r="E31" s="135"/>
    </row>
    <row r="33" spans="3:3">
      <c r="C33" s="136" t="s">
        <v>569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G24" sqref="G24"/>
    </sheetView>
  </sheetViews>
  <sheetFormatPr defaultColWidth="9" defaultRowHeight="13.5" outlineLevelCol="4"/>
  <cols>
    <col min="1" max="1" width="43.75" customWidth="1"/>
    <col min="2" max="2" width="11" customWidth="1"/>
    <col min="3" max="5" width="16.25" customWidth="1"/>
  </cols>
  <sheetData>
    <row r="1" ht="25.5" spans="2:2">
      <c r="B1" s="127" t="s">
        <v>570</v>
      </c>
    </row>
    <row r="2" ht="14.25" spans="5:5">
      <c r="E2" s="128" t="s">
        <v>571</v>
      </c>
    </row>
    <row r="3" s="126" customFormat="1" ht="21" customHeight="1" spans="1:5">
      <c r="A3" s="129" t="s">
        <v>2</v>
      </c>
      <c r="E3" s="130" t="s">
        <v>3</v>
      </c>
    </row>
    <row r="4" ht="15" customHeight="1" spans="1:5">
      <c r="A4" s="131" t="s">
        <v>535</v>
      </c>
      <c r="B4" s="131" t="s">
        <v>7</v>
      </c>
      <c r="C4" s="131" t="s">
        <v>536</v>
      </c>
      <c r="D4" s="131" t="s">
        <v>537</v>
      </c>
      <c r="E4" s="131" t="s">
        <v>538</v>
      </c>
    </row>
    <row r="5" ht="15" customHeight="1" spans="1:5">
      <c r="A5" s="132" t="s">
        <v>539</v>
      </c>
      <c r="B5" s="133"/>
      <c r="C5" s="133" t="s">
        <v>11</v>
      </c>
      <c r="D5" s="133" t="s">
        <v>12</v>
      </c>
      <c r="E5" s="133" t="s">
        <v>20</v>
      </c>
    </row>
    <row r="6" ht="15" customHeight="1" spans="1:5">
      <c r="A6" s="132" t="s">
        <v>572</v>
      </c>
      <c r="B6" s="133" t="s">
        <v>11</v>
      </c>
      <c r="C6" s="133" t="s">
        <v>541</v>
      </c>
      <c r="D6" s="133" t="s">
        <v>541</v>
      </c>
      <c r="E6" s="133" t="s">
        <v>541</v>
      </c>
    </row>
    <row r="7" ht="15" customHeight="1" spans="1:5">
      <c r="A7" s="132" t="s">
        <v>542</v>
      </c>
      <c r="B7" s="133" t="s">
        <v>12</v>
      </c>
      <c r="C7" s="134">
        <v>1</v>
      </c>
      <c r="D7" s="134">
        <v>0.21</v>
      </c>
      <c r="E7" s="134" t="s">
        <v>336</v>
      </c>
    </row>
    <row r="8" ht="15" customHeight="1" spans="1:5">
      <c r="A8" s="132" t="s">
        <v>543</v>
      </c>
      <c r="B8" s="133" t="s">
        <v>20</v>
      </c>
      <c r="C8" s="134"/>
      <c r="D8" s="134"/>
      <c r="E8" s="134" t="s">
        <v>25</v>
      </c>
    </row>
    <row r="9" ht="15" customHeight="1" spans="1:5">
      <c r="A9" s="132" t="s">
        <v>544</v>
      </c>
      <c r="B9" s="133" t="s">
        <v>24</v>
      </c>
      <c r="C9" s="134"/>
      <c r="D9" s="134"/>
      <c r="E9" s="134" t="s">
        <v>25</v>
      </c>
    </row>
    <row r="10" ht="15" customHeight="1" spans="1:5">
      <c r="A10" s="132" t="s">
        <v>545</v>
      </c>
      <c r="B10" s="133" t="s">
        <v>29</v>
      </c>
      <c r="C10" s="134"/>
      <c r="D10" s="134"/>
      <c r="E10" s="134" t="s">
        <v>25</v>
      </c>
    </row>
    <row r="11" ht="15" customHeight="1" spans="1:5">
      <c r="A11" s="132" t="s">
        <v>546</v>
      </c>
      <c r="B11" s="133" t="s">
        <v>33</v>
      </c>
      <c r="C11" s="134"/>
      <c r="D11" s="134"/>
      <c r="E11" s="134" t="s">
        <v>25</v>
      </c>
    </row>
    <row r="12" ht="15" customHeight="1" spans="1:5">
      <c r="A12" s="132" t="s">
        <v>547</v>
      </c>
      <c r="B12" s="133" t="s">
        <v>37</v>
      </c>
      <c r="C12" s="134">
        <v>1</v>
      </c>
      <c r="D12" s="134">
        <v>0.21</v>
      </c>
      <c r="E12" s="134" t="s">
        <v>336</v>
      </c>
    </row>
    <row r="13" ht="15" customHeight="1" spans="1:5">
      <c r="A13" s="132" t="s">
        <v>548</v>
      </c>
      <c r="B13" s="133" t="s">
        <v>41</v>
      </c>
      <c r="C13" s="133" t="s">
        <v>541</v>
      </c>
      <c r="D13" s="133" t="s">
        <v>541</v>
      </c>
      <c r="E13" s="134">
        <v>0.21</v>
      </c>
    </row>
    <row r="14" ht="15" customHeight="1" spans="1:5">
      <c r="A14" s="132" t="s">
        <v>549</v>
      </c>
      <c r="B14" s="133" t="s">
        <v>46</v>
      </c>
      <c r="C14" s="133" t="s">
        <v>541</v>
      </c>
      <c r="D14" s="133" t="s">
        <v>541</v>
      </c>
      <c r="E14" s="134">
        <v>0</v>
      </c>
    </row>
    <row r="15" ht="15" customHeight="1" spans="1:5">
      <c r="A15" s="132" t="s">
        <v>550</v>
      </c>
      <c r="B15" s="133" t="s">
        <v>50</v>
      </c>
      <c r="C15" s="133" t="s">
        <v>541</v>
      </c>
      <c r="D15" s="133" t="s">
        <v>541</v>
      </c>
      <c r="E15" s="134">
        <v>0</v>
      </c>
    </row>
    <row r="16" ht="48" customHeight="1" spans="1:5">
      <c r="A16" s="135" t="s">
        <v>573</v>
      </c>
      <c r="B16" s="135"/>
      <c r="C16" s="135"/>
      <c r="D16" s="135"/>
      <c r="E16" s="135"/>
    </row>
    <row r="18" spans="2:2">
      <c r="B18" s="136" t="s">
        <v>569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A9" sqref="A9:U9"/>
    </sheetView>
  </sheetViews>
  <sheetFormatPr defaultColWidth="9" defaultRowHeight="13.5"/>
  <cols>
    <col min="1" max="16384" width="9" style="91"/>
  </cols>
  <sheetData>
    <row r="1" s="87" customFormat="1" ht="36" customHeight="1" spans="1:21">
      <c r="A1" s="92" t="s">
        <v>574</v>
      </c>
      <c r="B1" s="92"/>
      <c r="C1" s="92"/>
      <c r="D1" s="92"/>
      <c r="E1" s="92"/>
      <c r="F1" s="92"/>
      <c r="G1" s="92"/>
      <c r="H1" s="92"/>
      <c r="I1" s="92"/>
      <c r="J1" s="92"/>
      <c r="K1" s="92"/>
      <c r="L1" s="92"/>
      <c r="M1" s="92"/>
      <c r="N1" s="108"/>
      <c r="O1" s="92"/>
      <c r="P1" s="92"/>
      <c r="Q1" s="92"/>
      <c r="R1" s="92"/>
      <c r="S1" s="92"/>
      <c r="T1" s="92"/>
      <c r="U1" s="92"/>
    </row>
    <row r="2" s="88" customFormat="1" ht="18" customHeight="1" spans="1:21">
      <c r="A2" s="59"/>
      <c r="B2" s="59"/>
      <c r="C2" s="59"/>
      <c r="D2" s="59"/>
      <c r="E2" s="59"/>
      <c r="F2" s="59"/>
      <c r="G2" s="59"/>
      <c r="H2" s="59"/>
      <c r="I2" s="59"/>
      <c r="J2" s="59"/>
      <c r="K2" s="59"/>
      <c r="L2" s="59"/>
      <c r="M2" s="59"/>
      <c r="N2" s="109"/>
      <c r="U2" s="119" t="s">
        <v>575</v>
      </c>
    </row>
    <row r="3" s="89" customFormat="1" ht="21" customHeight="1" spans="1:21">
      <c r="A3" s="93" t="s">
        <v>2</v>
      </c>
      <c r="B3" s="93"/>
      <c r="C3" s="93"/>
      <c r="D3" s="93"/>
      <c r="E3" s="93"/>
      <c r="F3" s="25"/>
      <c r="G3" s="3"/>
      <c r="H3" s="3"/>
      <c r="I3" s="3"/>
      <c r="J3" s="3"/>
      <c r="K3" s="3"/>
      <c r="L3" s="3"/>
      <c r="M3" s="3"/>
      <c r="N3" s="110"/>
      <c r="U3" s="120" t="s">
        <v>3</v>
      </c>
    </row>
    <row r="4" s="87" customFormat="1" ht="24" customHeight="1" spans="1:21">
      <c r="A4" s="94" t="s">
        <v>6</v>
      </c>
      <c r="B4" s="94" t="s">
        <v>7</v>
      </c>
      <c r="C4" s="95" t="s">
        <v>576</v>
      </c>
      <c r="D4" s="96" t="s">
        <v>577</v>
      </c>
      <c r="E4" s="94" t="s">
        <v>578</v>
      </c>
      <c r="F4" s="97" t="s">
        <v>579</v>
      </c>
      <c r="G4" s="98"/>
      <c r="H4" s="98"/>
      <c r="I4" s="98"/>
      <c r="J4" s="98"/>
      <c r="K4" s="98"/>
      <c r="L4" s="98"/>
      <c r="M4" s="98"/>
      <c r="N4" s="111"/>
      <c r="O4" s="112"/>
      <c r="P4" s="113" t="s">
        <v>580</v>
      </c>
      <c r="Q4" s="94" t="s">
        <v>581</v>
      </c>
      <c r="R4" s="95" t="s">
        <v>582</v>
      </c>
      <c r="S4" s="121"/>
      <c r="T4" s="122" t="s">
        <v>583</v>
      </c>
      <c r="U4" s="121"/>
    </row>
    <row r="5" s="87" customFormat="1" ht="36" customHeight="1" spans="1:21">
      <c r="A5" s="94"/>
      <c r="B5" s="94"/>
      <c r="C5" s="99"/>
      <c r="D5" s="96"/>
      <c r="E5" s="94"/>
      <c r="F5" s="100" t="s">
        <v>133</v>
      </c>
      <c r="G5" s="100"/>
      <c r="H5" s="100" t="s">
        <v>584</v>
      </c>
      <c r="I5" s="100"/>
      <c r="J5" s="114" t="s">
        <v>585</v>
      </c>
      <c r="K5" s="115"/>
      <c r="L5" s="116" t="s">
        <v>586</v>
      </c>
      <c r="M5" s="116"/>
      <c r="N5" s="117" t="s">
        <v>587</v>
      </c>
      <c r="O5" s="117"/>
      <c r="P5" s="113"/>
      <c r="Q5" s="94"/>
      <c r="R5" s="101"/>
      <c r="S5" s="123"/>
      <c r="T5" s="124"/>
      <c r="U5" s="123"/>
    </row>
    <row r="6" s="87" customFormat="1" ht="24" customHeight="1" spans="1:21">
      <c r="A6" s="94"/>
      <c r="B6" s="94"/>
      <c r="C6" s="101"/>
      <c r="D6" s="96"/>
      <c r="E6" s="94"/>
      <c r="F6" s="100" t="s">
        <v>588</v>
      </c>
      <c r="G6" s="102" t="s">
        <v>589</v>
      </c>
      <c r="H6" s="100" t="s">
        <v>588</v>
      </c>
      <c r="I6" s="102" t="s">
        <v>589</v>
      </c>
      <c r="J6" s="100" t="s">
        <v>588</v>
      </c>
      <c r="K6" s="102" t="s">
        <v>589</v>
      </c>
      <c r="L6" s="100" t="s">
        <v>588</v>
      </c>
      <c r="M6" s="102" t="s">
        <v>589</v>
      </c>
      <c r="N6" s="100" t="s">
        <v>588</v>
      </c>
      <c r="O6" s="102" t="s">
        <v>589</v>
      </c>
      <c r="P6" s="113"/>
      <c r="Q6" s="94"/>
      <c r="R6" s="100" t="s">
        <v>588</v>
      </c>
      <c r="S6" s="125" t="s">
        <v>589</v>
      </c>
      <c r="T6" s="100" t="s">
        <v>588</v>
      </c>
      <c r="U6" s="102" t="s">
        <v>589</v>
      </c>
    </row>
    <row r="7" s="90" customFormat="1" ht="24" customHeight="1" spans="1:21">
      <c r="A7" s="94" t="s">
        <v>10</v>
      </c>
      <c r="B7" s="94"/>
      <c r="C7" s="94">
        <v>1</v>
      </c>
      <c r="D7" s="102" t="s">
        <v>12</v>
      </c>
      <c r="E7" s="94">
        <v>3</v>
      </c>
      <c r="F7" s="94">
        <v>4</v>
      </c>
      <c r="G7" s="102" t="s">
        <v>29</v>
      </c>
      <c r="H7" s="94">
        <v>6</v>
      </c>
      <c r="I7" s="94">
        <v>7</v>
      </c>
      <c r="J7" s="102" t="s">
        <v>41</v>
      </c>
      <c r="K7" s="94">
        <v>9</v>
      </c>
      <c r="L7" s="94">
        <v>10</v>
      </c>
      <c r="M7" s="102" t="s">
        <v>53</v>
      </c>
      <c r="N7" s="94">
        <v>12</v>
      </c>
      <c r="O7" s="94">
        <v>13</v>
      </c>
      <c r="P7" s="102" t="s">
        <v>62</v>
      </c>
      <c r="Q7" s="94">
        <v>15</v>
      </c>
      <c r="R7" s="94">
        <v>16</v>
      </c>
      <c r="S7" s="102" t="s">
        <v>71</v>
      </c>
      <c r="T7" s="94">
        <v>18</v>
      </c>
      <c r="U7" s="94">
        <v>19</v>
      </c>
    </row>
    <row r="8" s="87" customFormat="1" ht="24" customHeight="1" spans="1:21">
      <c r="A8" s="103" t="s">
        <v>138</v>
      </c>
      <c r="B8" s="104">
        <v>1</v>
      </c>
      <c r="C8" s="105">
        <v>27.08</v>
      </c>
      <c r="D8" s="106">
        <v>89.52</v>
      </c>
      <c r="E8" s="106">
        <v>22.16</v>
      </c>
      <c r="F8" s="106">
        <v>67.36</v>
      </c>
      <c r="G8" s="106">
        <v>4.92</v>
      </c>
      <c r="H8" s="106">
        <v>0</v>
      </c>
      <c r="I8" s="106">
        <v>0</v>
      </c>
      <c r="J8" s="106">
        <v>0</v>
      </c>
      <c r="K8" s="106">
        <v>0</v>
      </c>
      <c r="L8" s="106">
        <v>0</v>
      </c>
      <c r="M8" s="106">
        <v>0</v>
      </c>
      <c r="N8" s="118">
        <v>67.36</v>
      </c>
      <c r="O8" s="118">
        <v>4.92</v>
      </c>
      <c r="P8" s="118">
        <v>0</v>
      </c>
      <c r="Q8" s="118">
        <v>0</v>
      </c>
      <c r="R8" s="106">
        <v>0</v>
      </c>
      <c r="S8" s="106">
        <v>0</v>
      </c>
      <c r="T8" s="106">
        <v>0</v>
      </c>
      <c r="U8" s="106">
        <v>0</v>
      </c>
    </row>
    <row r="9" s="87" customFormat="1" ht="48.95" customHeight="1" spans="1:21">
      <c r="A9" s="107" t="s">
        <v>590</v>
      </c>
      <c r="B9" s="107"/>
      <c r="C9" s="107"/>
      <c r="D9" s="107"/>
      <c r="E9" s="107"/>
      <c r="F9" s="107"/>
      <c r="G9" s="107"/>
      <c r="H9" s="107"/>
      <c r="I9" s="107"/>
      <c r="J9" s="107"/>
      <c r="K9" s="107"/>
      <c r="L9" s="107"/>
      <c r="M9" s="107"/>
      <c r="N9" s="107"/>
      <c r="O9" s="107"/>
      <c r="P9" s="107"/>
      <c r="Q9" s="107"/>
      <c r="R9" s="107"/>
      <c r="S9" s="107"/>
      <c r="T9" s="107"/>
      <c r="U9" s="107"/>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6"/>
  <sheetViews>
    <sheetView workbookViewId="0">
      <selection activeCell="G7" sqref="G7"/>
    </sheetView>
  </sheetViews>
  <sheetFormatPr defaultColWidth="8" defaultRowHeight="12.75" outlineLevelCol="3"/>
  <cols>
    <col min="1" max="1" width="11.5" style="1" customWidth="1"/>
    <col min="2" max="2" width="13.75" style="1" customWidth="1"/>
    <col min="3" max="3" width="9.125" style="1" customWidth="1"/>
    <col min="4" max="4" width="76.75" style="1" customWidth="1"/>
    <col min="5" max="5" width="8.54166666666667" style="1"/>
    <col min="6" max="16384" width="8" style="1"/>
  </cols>
  <sheetData>
    <row r="1" s="1" customFormat="1" ht="27" spans="3:3">
      <c r="C1" s="5" t="s">
        <v>591</v>
      </c>
    </row>
    <row r="2" s="59" customFormat="1" ht="16" customHeight="1" spans="1:4">
      <c r="A2" s="2"/>
      <c r="B2" s="2"/>
      <c r="C2" s="6"/>
      <c r="D2" s="83" t="s">
        <v>592</v>
      </c>
    </row>
    <row r="3" s="82" customFormat="1" ht="24" customHeight="1" spans="1:4">
      <c r="A3" s="7" t="s">
        <v>593</v>
      </c>
      <c r="B3" s="7"/>
      <c r="C3" s="7"/>
      <c r="D3" s="7"/>
    </row>
    <row r="4" s="1" customFormat="1" ht="108" customHeight="1" spans="1:4">
      <c r="A4" s="84" t="s">
        <v>594</v>
      </c>
      <c r="B4" s="85" t="s">
        <v>595</v>
      </c>
      <c r="C4" s="85"/>
      <c r="D4" s="85" t="s">
        <v>596</v>
      </c>
    </row>
    <row r="5" s="1" customFormat="1" ht="44" customHeight="1" spans="1:4">
      <c r="A5" s="12"/>
      <c r="B5" s="33" t="s">
        <v>597</v>
      </c>
      <c r="C5" s="33"/>
      <c r="D5" s="86" t="s">
        <v>598</v>
      </c>
    </row>
    <row r="6" s="1" customFormat="1" ht="64" customHeight="1" spans="1:4">
      <c r="A6" s="12"/>
      <c r="B6" s="16" t="s">
        <v>599</v>
      </c>
      <c r="C6" s="16"/>
      <c r="D6" s="58" t="s">
        <v>600</v>
      </c>
    </row>
    <row r="7" s="1" customFormat="1" ht="131" customHeight="1" spans="1:4">
      <c r="A7" s="12"/>
      <c r="B7" s="16" t="s">
        <v>601</v>
      </c>
      <c r="C7" s="16"/>
      <c r="D7" s="58" t="s">
        <v>602</v>
      </c>
    </row>
    <row r="8" s="1" customFormat="1" ht="46" customHeight="1" spans="1:4">
      <c r="A8" s="12"/>
      <c r="B8" s="16" t="s">
        <v>603</v>
      </c>
      <c r="C8" s="16"/>
      <c r="D8" s="86" t="s">
        <v>604</v>
      </c>
    </row>
    <row r="9" s="1" customFormat="1" ht="56" customHeight="1" spans="1:4">
      <c r="A9" s="69" t="s">
        <v>605</v>
      </c>
      <c r="B9" s="16" t="s">
        <v>606</v>
      </c>
      <c r="C9" s="16"/>
      <c r="D9" s="16" t="s">
        <v>607</v>
      </c>
    </row>
    <row r="10" s="1" customFormat="1" ht="48" customHeight="1" spans="1:4">
      <c r="A10" s="69"/>
      <c r="B10" s="33" t="s">
        <v>608</v>
      </c>
      <c r="C10" s="33" t="s">
        <v>609</v>
      </c>
      <c r="D10" s="16" t="s">
        <v>610</v>
      </c>
    </row>
    <row r="11" s="1" customFormat="1" ht="53" customHeight="1" spans="1:4">
      <c r="A11" s="69"/>
      <c r="B11" s="33"/>
      <c r="C11" s="33" t="s">
        <v>611</v>
      </c>
      <c r="D11" s="16" t="s">
        <v>612</v>
      </c>
    </row>
    <row r="12" s="1" customFormat="1" ht="254" customHeight="1" spans="1:4">
      <c r="A12" s="63" t="s">
        <v>613</v>
      </c>
      <c r="B12" s="64"/>
      <c r="C12" s="64"/>
      <c r="D12" s="58" t="s">
        <v>614</v>
      </c>
    </row>
    <row r="13" s="1" customFormat="1" ht="282" customHeight="1" spans="1:4">
      <c r="A13" s="63" t="s">
        <v>615</v>
      </c>
      <c r="B13" s="64"/>
      <c r="C13" s="64"/>
      <c r="D13" s="16" t="s">
        <v>616</v>
      </c>
    </row>
    <row r="14" s="1" customFormat="1" ht="62" customHeight="1" spans="1:4">
      <c r="A14" s="63" t="s">
        <v>617</v>
      </c>
      <c r="B14" s="64"/>
      <c r="C14" s="64"/>
      <c r="D14" s="16" t="s">
        <v>618</v>
      </c>
    </row>
    <row r="15" s="1" customFormat="1" ht="78" customHeight="1" spans="1:4">
      <c r="A15" s="63" t="s">
        <v>619</v>
      </c>
      <c r="B15" s="64"/>
      <c r="C15" s="64"/>
      <c r="D15" s="16" t="s">
        <v>620</v>
      </c>
    </row>
    <row r="16" s="1" customFormat="1" ht="39" customHeight="1" spans="1:4">
      <c r="A16" s="63" t="s">
        <v>621</v>
      </c>
      <c r="B16" s="64"/>
      <c r="C16" s="64"/>
      <c r="D16" s="64" t="s">
        <v>622</v>
      </c>
    </row>
  </sheetData>
  <mergeCells count="15">
    <mergeCell ref="A3:D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55"/>
  <sheetViews>
    <sheetView workbookViewId="0">
      <selection activeCell="L14" sqref="L14"/>
    </sheetView>
  </sheetViews>
  <sheetFormatPr defaultColWidth="8" defaultRowHeight="12.75"/>
  <cols>
    <col min="1" max="1" width="14" style="1" customWidth="1"/>
    <col min="2" max="2" width="9.25" style="1" customWidth="1"/>
    <col min="3" max="3" width="21.125" style="1" customWidth="1"/>
    <col min="4" max="8" width="12.75" style="1" customWidth="1"/>
    <col min="9" max="9" width="21" style="1" customWidth="1"/>
    <col min="10" max="10" width="8.54166666666667" style="1"/>
    <col min="11" max="16384" width="8" style="1"/>
  </cols>
  <sheetData>
    <row r="1" s="1" customFormat="1" ht="27" spans="6:6">
      <c r="F1" s="5" t="s">
        <v>623</v>
      </c>
    </row>
    <row r="2" s="59" customFormat="1" ht="16" customHeight="1" spans="1:9">
      <c r="A2" s="2"/>
      <c r="B2" s="2"/>
      <c r="C2" s="6"/>
      <c r="D2" s="61" t="s">
        <v>624</v>
      </c>
      <c r="I2" s="80" t="s">
        <v>625</v>
      </c>
    </row>
    <row r="3" s="60" customFormat="1" ht="21" customHeight="1" spans="1:9">
      <c r="A3" s="7" t="s">
        <v>2</v>
      </c>
      <c r="B3" s="7"/>
      <c r="C3" s="7"/>
      <c r="I3" s="25" t="s">
        <v>3</v>
      </c>
    </row>
    <row r="4" s="1" customFormat="1" ht="20" customHeight="1" spans="1:9">
      <c r="A4" s="8" t="s">
        <v>626</v>
      </c>
      <c r="B4" s="9" t="s">
        <v>627</v>
      </c>
      <c r="C4" s="9"/>
      <c r="D4" s="9"/>
      <c r="E4" s="9"/>
      <c r="F4" s="9"/>
      <c r="G4" s="9"/>
      <c r="H4" s="9"/>
      <c r="I4" s="9"/>
    </row>
    <row r="5" s="1" customFormat="1" ht="20" customHeight="1" spans="1:9">
      <c r="A5" s="62" t="s">
        <v>628</v>
      </c>
      <c r="B5" s="21"/>
      <c r="C5" s="21"/>
      <c r="D5" s="21"/>
      <c r="E5" s="21"/>
      <c r="F5" s="21"/>
      <c r="G5" s="21"/>
      <c r="H5" s="11"/>
      <c r="I5" s="11" t="s">
        <v>629</v>
      </c>
    </row>
    <row r="6" s="1" customFormat="1" ht="50" customHeight="1" spans="1:9">
      <c r="A6" s="63" t="s">
        <v>630</v>
      </c>
      <c r="B6" s="16" t="s">
        <v>631</v>
      </c>
      <c r="C6" s="16" t="s">
        <v>632</v>
      </c>
      <c r="D6" s="64"/>
      <c r="E6" s="64"/>
      <c r="F6" s="64"/>
      <c r="G6" s="64"/>
      <c r="H6" s="64"/>
      <c r="I6" s="64" t="s">
        <v>633</v>
      </c>
    </row>
    <row r="7" s="1" customFormat="1" ht="50" customHeight="1" spans="1:9">
      <c r="A7" s="63"/>
      <c r="B7" s="16"/>
      <c r="C7" s="64"/>
      <c r="D7" s="64"/>
      <c r="E7" s="64"/>
      <c r="F7" s="64"/>
      <c r="G7" s="64"/>
      <c r="H7" s="64"/>
      <c r="I7" s="64"/>
    </row>
    <row r="8" s="1" customFormat="1" ht="20" customHeight="1" spans="1:9">
      <c r="A8" s="63"/>
      <c r="B8" s="16" t="s">
        <v>634</v>
      </c>
      <c r="C8" s="64" t="s">
        <v>598</v>
      </c>
      <c r="D8" s="64"/>
      <c r="E8" s="64"/>
      <c r="F8" s="64"/>
      <c r="G8" s="64"/>
      <c r="H8" s="64"/>
      <c r="I8" s="64" t="s">
        <v>633</v>
      </c>
    </row>
    <row r="9" s="1" customFormat="1" ht="20" customHeight="1" spans="1:9">
      <c r="A9" s="63"/>
      <c r="B9" s="16"/>
      <c r="C9" s="64"/>
      <c r="D9" s="64"/>
      <c r="E9" s="64"/>
      <c r="F9" s="64"/>
      <c r="G9" s="64"/>
      <c r="H9" s="64"/>
      <c r="I9" s="64"/>
    </row>
    <row r="10" s="1" customFormat="1" ht="20" customHeight="1" spans="1:9">
      <c r="A10" s="65" t="s">
        <v>635</v>
      </c>
      <c r="B10" s="66"/>
      <c r="C10" s="66"/>
      <c r="D10" s="66"/>
      <c r="E10" s="66"/>
      <c r="F10" s="66"/>
      <c r="G10" s="66"/>
      <c r="H10" s="66"/>
      <c r="I10" s="66"/>
    </row>
    <row r="11" s="1" customFormat="1" ht="20" customHeight="1" spans="1:9">
      <c r="A11" s="10" t="s">
        <v>636</v>
      </c>
      <c r="B11" s="11" t="s">
        <v>637</v>
      </c>
      <c r="C11" s="11"/>
      <c r="D11" s="11"/>
      <c r="E11" s="11"/>
      <c r="F11" s="11" t="s">
        <v>638</v>
      </c>
      <c r="G11" s="11"/>
      <c r="H11" s="11"/>
      <c r="I11" s="11"/>
    </row>
    <row r="12" s="1" customFormat="1" ht="78" customHeight="1" spans="1:9">
      <c r="A12" s="10">
        <v>2023</v>
      </c>
      <c r="B12" s="16" t="s">
        <v>639</v>
      </c>
      <c r="C12" s="16"/>
      <c r="D12" s="16"/>
      <c r="E12" s="16"/>
      <c r="F12" s="67" t="s">
        <v>600</v>
      </c>
      <c r="G12" s="16"/>
      <c r="H12" s="16"/>
      <c r="I12" s="16"/>
    </row>
    <row r="13" s="1" customFormat="1" ht="78" customHeight="1" spans="1:9">
      <c r="A13" s="10"/>
      <c r="B13" s="16"/>
      <c r="C13" s="16"/>
      <c r="D13" s="16"/>
      <c r="E13" s="16"/>
      <c r="F13" s="16"/>
      <c r="G13" s="16"/>
      <c r="H13" s="16"/>
      <c r="I13" s="16"/>
    </row>
    <row r="14" s="1" customFormat="1" ht="61" customHeight="1" spans="1:9">
      <c r="A14" s="10">
        <v>2024</v>
      </c>
      <c r="B14" s="16" t="s">
        <v>640</v>
      </c>
      <c r="C14" s="16"/>
      <c r="D14" s="16"/>
      <c r="E14" s="16"/>
      <c r="F14" s="68" t="s">
        <v>641</v>
      </c>
      <c r="G14" s="11"/>
      <c r="H14" s="11"/>
      <c r="I14" s="11"/>
    </row>
    <row r="15" s="1" customFormat="1" ht="57" customHeight="1" spans="1:9">
      <c r="A15" s="10"/>
      <c r="B15" s="16"/>
      <c r="C15" s="16"/>
      <c r="D15" s="16"/>
      <c r="E15" s="16"/>
      <c r="F15" s="11"/>
      <c r="G15" s="11"/>
      <c r="H15" s="11"/>
      <c r="I15" s="11"/>
    </row>
    <row r="16" s="1" customFormat="1" ht="61" customHeight="1" spans="1:9">
      <c r="A16" s="10">
        <v>2025</v>
      </c>
      <c r="B16" s="16" t="s">
        <v>640</v>
      </c>
      <c r="C16" s="16"/>
      <c r="D16" s="16"/>
      <c r="E16" s="16"/>
      <c r="F16" s="68" t="s">
        <v>641</v>
      </c>
      <c r="G16" s="11"/>
      <c r="H16" s="11"/>
      <c r="I16" s="11"/>
    </row>
    <row r="17" s="1" customFormat="1" ht="61" customHeight="1" spans="1:9">
      <c r="A17" s="10"/>
      <c r="B17" s="16"/>
      <c r="C17" s="16"/>
      <c r="D17" s="16"/>
      <c r="E17" s="16"/>
      <c r="F17" s="11"/>
      <c r="G17" s="11"/>
      <c r="H17" s="11"/>
      <c r="I17" s="11"/>
    </row>
    <row r="18" s="1" customFormat="1" ht="20" customHeight="1" spans="1:9">
      <c r="A18" s="65" t="s">
        <v>642</v>
      </c>
      <c r="B18" s="66"/>
      <c r="C18" s="66"/>
      <c r="D18" s="66"/>
      <c r="E18" s="66"/>
      <c r="F18" s="66"/>
      <c r="G18" s="66"/>
      <c r="H18" s="66"/>
      <c r="I18" s="66"/>
    </row>
    <row r="19" s="1" customFormat="1" ht="24" customHeight="1" spans="1:9">
      <c r="A19" s="10" t="s">
        <v>643</v>
      </c>
      <c r="B19" s="11" t="s">
        <v>644</v>
      </c>
      <c r="C19" s="11" t="s">
        <v>645</v>
      </c>
      <c r="D19" s="11" t="s">
        <v>646</v>
      </c>
      <c r="E19" s="11"/>
      <c r="F19" s="11"/>
      <c r="G19" s="33" t="s">
        <v>647</v>
      </c>
      <c r="H19" s="11" t="s">
        <v>648</v>
      </c>
      <c r="I19" s="33" t="s">
        <v>649</v>
      </c>
    </row>
    <row r="20" s="1" customFormat="1" ht="24" customHeight="1" spans="1:9">
      <c r="A20" s="10"/>
      <c r="B20" s="11"/>
      <c r="C20" s="11"/>
      <c r="D20" s="11" t="s">
        <v>650</v>
      </c>
      <c r="E20" s="11" t="s">
        <v>651</v>
      </c>
      <c r="F20" s="11" t="s">
        <v>652</v>
      </c>
      <c r="G20" s="33"/>
      <c r="H20" s="11"/>
      <c r="I20" s="33"/>
    </row>
    <row r="21" s="1" customFormat="1" ht="265" customHeight="1" spans="1:9">
      <c r="A21" s="69" t="s">
        <v>653</v>
      </c>
      <c r="B21" s="64" t="s">
        <v>654</v>
      </c>
      <c r="C21" s="16" t="s">
        <v>655</v>
      </c>
      <c r="D21" s="26">
        <f t="shared" ref="D21:D25" si="0">E21+F21</f>
        <v>296.44</v>
      </c>
      <c r="E21" s="26">
        <v>296.44</v>
      </c>
      <c r="F21" s="26"/>
      <c r="G21" s="26">
        <v>262.19</v>
      </c>
      <c r="H21" s="14">
        <f>G21/E21*100%</f>
        <v>0.884462285791391</v>
      </c>
      <c r="I21" s="16" t="s">
        <v>656</v>
      </c>
    </row>
    <row r="22" s="1" customFormat="1" ht="172" customHeight="1" spans="1:9">
      <c r="A22" s="69" t="s">
        <v>657</v>
      </c>
      <c r="B22" s="64" t="s">
        <v>654</v>
      </c>
      <c r="C22" s="16" t="s">
        <v>658</v>
      </c>
      <c r="D22" s="26">
        <f t="shared" si="0"/>
        <v>51.57</v>
      </c>
      <c r="E22" s="26">
        <v>51.57</v>
      </c>
      <c r="F22" s="26"/>
      <c r="G22" s="26">
        <v>33.39</v>
      </c>
      <c r="H22" s="14">
        <f>G22/E22*100%</f>
        <v>0.647469458987784</v>
      </c>
      <c r="I22" s="16" t="s">
        <v>659</v>
      </c>
    </row>
    <row r="23" s="1" customFormat="1" ht="130" customHeight="1" spans="1:9">
      <c r="A23" s="69" t="s">
        <v>660</v>
      </c>
      <c r="B23" s="64" t="s">
        <v>654</v>
      </c>
      <c r="C23" s="16" t="s">
        <v>661</v>
      </c>
      <c r="D23" s="26">
        <f t="shared" si="0"/>
        <v>12.72</v>
      </c>
      <c r="E23" s="26">
        <v>12.72</v>
      </c>
      <c r="F23" s="26"/>
      <c r="G23" s="26">
        <v>6.92</v>
      </c>
      <c r="H23" s="14">
        <f>G23/E23*100%</f>
        <v>0.544025157232704</v>
      </c>
      <c r="I23" s="16" t="s">
        <v>662</v>
      </c>
    </row>
    <row r="24" s="1" customFormat="1" ht="106" customHeight="1" spans="1:9">
      <c r="A24" s="69" t="s">
        <v>663</v>
      </c>
      <c r="B24" s="64" t="s">
        <v>654</v>
      </c>
      <c r="C24" s="16" t="s">
        <v>664</v>
      </c>
      <c r="D24" s="26">
        <f t="shared" si="0"/>
        <v>5</v>
      </c>
      <c r="E24" s="26">
        <f>50000/10000</f>
        <v>5</v>
      </c>
      <c r="F24" s="26"/>
      <c r="G24" s="70">
        <v>3.43</v>
      </c>
      <c r="H24" s="71">
        <f>G24/E24*100%</f>
        <v>0.686</v>
      </c>
      <c r="I24" s="41" t="s">
        <v>665</v>
      </c>
    </row>
    <row r="25" s="1" customFormat="1" ht="101" customHeight="1" spans="1:9">
      <c r="A25" s="69" t="s">
        <v>666</v>
      </c>
      <c r="B25" s="64" t="s">
        <v>654</v>
      </c>
      <c r="C25" s="16" t="s">
        <v>667</v>
      </c>
      <c r="D25" s="26">
        <f t="shared" si="0"/>
        <v>10.22</v>
      </c>
      <c r="E25" s="26"/>
      <c r="F25" s="72">
        <v>10.22</v>
      </c>
      <c r="G25" s="73">
        <v>9.71</v>
      </c>
      <c r="H25" s="74">
        <v>0.9501</v>
      </c>
      <c r="I25" s="81" t="s">
        <v>668</v>
      </c>
    </row>
    <row r="26" s="1" customFormat="1" ht="114" customHeight="1" spans="1:9">
      <c r="A26" s="63" t="s">
        <v>669</v>
      </c>
      <c r="B26" s="64" t="s">
        <v>654</v>
      </c>
      <c r="C26" s="16" t="s">
        <v>670</v>
      </c>
      <c r="D26" s="13">
        <f>3+15.74+2+0.39+0.09</f>
        <v>21.22</v>
      </c>
      <c r="E26" s="13">
        <v>3</v>
      </c>
      <c r="F26" s="75">
        <f>15.74+2+0.39+0.09</f>
        <v>18.22</v>
      </c>
      <c r="G26" s="73">
        <v>3.68</v>
      </c>
      <c r="H26" s="74">
        <v>0.1734</v>
      </c>
      <c r="I26" s="81" t="s">
        <v>668</v>
      </c>
    </row>
    <row r="27" s="1" customFormat="1" ht="20" customHeight="1" spans="1:9">
      <c r="A27" s="65" t="s">
        <v>671</v>
      </c>
      <c r="B27" s="66"/>
      <c r="C27" s="66"/>
      <c r="D27" s="66"/>
      <c r="E27" s="66"/>
      <c r="F27" s="66"/>
      <c r="G27" s="66"/>
      <c r="H27" s="66"/>
      <c r="I27" s="66"/>
    </row>
    <row r="28" s="1" customFormat="1" ht="25" customHeight="1" spans="1:9">
      <c r="A28" s="10" t="s">
        <v>672</v>
      </c>
      <c r="B28" s="11" t="s">
        <v>673</v>
      </c>
      <c r="C28" s="11" t="s">
        <v>674</v>
      </c>
      <c r="D28" s="11" t="s">
        <v>675</v>
      </c>
      <c r="E28" s="11" t="s">
        <v>676</v>
      </c>
      <c r="F28" s="11" t="s">
        <v>677</v>
      </c>
      <c r="G28" s="11" t="s">
        <v>678</v>
      </c>
      <c r="H28" s="11" t="s">
        <v>679</v>
      </c>
      <c r="I28" s="11"/>
    </row>
    <row r="29" s="1" customFormat="1" ht="25" customHeight="1" spans="1:9">
      <c r="A29" s="76" t="s">
        <v>680</v>
      </c>
      <c r="B29" s="76" t="s">
        <v>633</v>
      </c>
      <c r="C29" s="77" t="s">
        <v>633</v>
      </c>
      <c r="D29" s="76" t="s">
        <v>633</v>
      </c>
      <c r="E29" s="76" t="s">
        <v>633</v>
      </c>
      <c r="F29" s="76" t="s">
        <v>633</v>
      </c>
      <c r="G29" s="13"/>
      <c r="H29" s="64"/>
      <c r="I29" s="64"/>
    </row>
    <row r="30" s="1" customFormat="1" ht="27" customHeight="1" spans="1:9">
      <c r="A30" s="76" t="s">
        <v>633</v>
      </c>
      <c r="B30" s="76" t="s">
        <v>681</v>
      </c>
      <c r="C30" s="77" t="s">
        <v>633</v>
      </c>
      <c r="D30" s="76" t="s">
        <v>633</v>
      </c>
      <c r="E30" s="76" t="s">
        <v>633</v>
      </c>
      <c r="F30" s="76" t="s">
        <v>633</v>
      </c>
      <c r="G30" s="13"/>
      <c r="H30" s="64"/>
      <c r="I30" s="64"/>
    </row>
    <row r="31" s="1" customFormat="1" ht="27" customHeight="1" spans="1:9">
      <c r="A31" s="76" t="s">
        <v>633</v>
      </c>
      <c r="B31" s="76" t="s">
        <v>633</v>
      </c>
      <c r="C31" s="77" t="s">
        <v>682</v>
      </c>
      <c r="D31" s="76" t="s">
        <v>683</v>
      </c>
      <c r="E31" s="76" t="s">
        <v>24</v>
      </c>
      <c r="F31" s="76" t="s">
        <v>684</v>
      </c>
      <c r="G31" s="13">
        <v>6</v>
      </c>
      <c r="H31" s="64"/>
      <c r="I31" s="64"/>
    </row>
    <row r="32" s="1" customFormat="1" ht="39" customHeight="1" spans="1:9">
      <c r="A32" s="76" t="s">
        <v>633</v>
      </c>
      <c r="B32" s="76" t="s">
        <v>633</v>
      </c>
      <c r="C32" s="77" t="s">
        <v>685</v>
      </c>
      <c r="D32" s="76" t="s">
        <v>683</v>
      </c>
      <c r="E32" s="76" t="s">
        <v>11</v>
      </c>
      <c r="F32" s="76" t="s">
        <v>684</v>
      </c>
      <c r="G32" s="13">
        <v>3</v>
      </c>
      <c r="H32" s="64"/>
      <c r="I32" s="64"/>
    </row>
    <row r="33" s="1" customFormat="1" ht="27" customHeight="1" spans="1:9">
      <c r="A33" s="76" t="s">
        <v>633</v>
      </c>
      <c r="B33" s="76" t="s">
        <v>633</v>
      </c>
      <c r="C33" s="77" t="s">
        <v>686</v>
      </c>
      <c r="D33" s="76" t="s">
        <v>683</v>
      </c>
      <c r="E33" s="76" t="s">
        <v>11</v>
      </c>
      <c r="F33" s="76" t="s">
        <v>684</v>
      </c>
      <c r="G33" s="13">
        <v>4</v>
      </c>
      <c r="H33" s="64"/>
      <c r="I33" s="64"/>
    </row>
    <row r="34" s="1" customFormat="1" ht="27" customHeight="1" spans="1:9">
      <c r="A34" s="76" t="s">
        <v>633</v>
      </c>
      <c r="B34" s="76" t="s">
        <v>633</v>
      </c>
      <c r="C34" s="77" t="s">
        <v>687</v>
      </c>
      <c r="D34" s="76" t="s">
        <v>683</v>
      </c>
      <c r="E34" s="76" t="s">
        <v>11</v>
      </c>
      <c r="F34" s="76" t="s">
        <v>684</v>
      </c>
      <c r="G34" s="13">
        <v>1</v>
      </c>
      <c r="H34" s="64"/>
      <c r="I34" s="64"/>
    </row>
    <row r="35" s="1" customFormat="1" ht="27" customHeight="1" spans="1:9">
      <c r="A35" s="76" t="s">
        <v>633</v>
      </c>
      <c r="B35" s="76" t="s">
        <v>633</v>
      </c>
      <c r="C35" s="77" t="s">
        <v>688</v>
      </c>
      <c r="D35" s="76" t="s">
        <v>689</v>
      </c>
      <c r="E35" s="76" t="s">
        <v>11</v>
      </c>
      <c r="F35" s="76" t="s">
        <v>684</v>
      </c>
      <c r="G35" s="13">
        <v>1</v>
      </c>
      <c r="H35" s="64"/>
      <c r="I35" s="64"/>
    </row>
    <row r="36" s="1" customFormat="1" ht="86" customHeight="1" spans="1:9">
      <c r="A36" s="76" t="s">
        <v>633</v>
      </c>
      <c r="B36" s="76" t="s">
        <v>633</v>
      </c>
      <c r="C36" s="77" t="s">
        <v>690</v>
      </c>
      <c r="D36" s="76" t="s">
        <v>683</v>
      </c>
      <c r="E36" s="76" t="s">
        <v>83</v>
      </c>
      <c r="F36" s="76" t="s">
        <v>691</v>
      </c>
      <c r="G36" s="13">
        <v>58</v>
      </c>
      <c r="H36" s="16" t="s">
        <v>692</v>
      </c>
      <c r="I36" s="16"/>
    </row>
    <row r="37" s="1" customFormat="1" ht="29" customHeight="1" spans="1:9">
      <c r="A37" s="76" t="s">
        <v>633</v>
      </c>
      <c r="B37" s="76" t="s">
        <v>693</v>
      </c>
      <c r="C37" s="77" t="s">
        <v>633</v>
      </c>
      <c r="D37" s="76" t="s">
        <v>633</v>
      </c>
      <c r="E37" s="76" t="s">
        <v>633</v>
      </c>
      <c r="F37" s="76" t="s">
        <v>633</v>
      </c>
      <c r="G37" s="13"/>
      <c r="H37" s="64"/>
      <c r="I37" s="64"/>
    </row>
    <row r="38" s="1" customFormat="1" ht="37" customHeight="1" spans="1:9">
      <c r="A38" s="76" t="s">
        <v>633</v>
      </c>
      <c r="B38" s="76" t="s">
        <v>633</v>
      </c>
      <c r="C38" s="77" t="s">
        <v>694</v>
      </c>
      <c r="D38" s="76" t="s">
        <v>683</v>
      </c>
      <c r="E38" s="76" t="s">
        <v>695</v>
      </c>
      <c r="F38" s="76" t="s">
        <v>696</v>
      </c>
      <c r="G38" s="13">
        <v>1</v>
      </c>
      <c r="H38" s="64"/>
      <c r="I38" s="64"/>
    </row>
    <row r="39" s="1" customFormat="1" ht="37" customHeight="1" spans="1:9">
      <c r="A39" s="76" t="s">
        <v>633</v>
      </c>
      <c r="B39" s="76" t="s">
        <v>633</v>
      </c>
      <c r="C39" s="77" t="s">
        <v>697</v>
      </c>
      <c r="D39" s="76" t="s">
        <v>683</v>
      </c>
      <c r="E39" s="76" t="s">
        <v>11</v>
      </c>
      <c r="F39" s="76" t="s">
        <v>698</v>
      </c>
      <c r="G39" s="13">
        <v>6</v>
      </c>
      <c r="H39" s="16" t="s">
        <v>699</v>
      </c>
      <c r="I39" s="16"/>
    </row>
    <row r="40" s="1" customFormat="1" ht="29" customHeight="1" spans="1:9">
      <c r="A40" s="76" t="s">
        <v>633</v>
      </c>
      <c r="B40" s="76" t="s">
        <v>633</v>
      </c>
      <c r="C40" s="77" t="s">
        <v>700</v>
      </c>
      <c r="D40" s="76" t="s">
        <v>683</v>
      </c>
      <c r="E40" s="76" t="s">
        <v>701</v>
      </c>
      <c r="F40" s="76" t="s">
        <v>691</v>
      </c>
      <c r="G40" s="13">
        <f>1137+180+860</f>
        <v>2177</v>
      </c>
      <c r="H40" s="64"/>
      <c r="I40" s="64"/>
    </row>
    <row r="41" s="1" customFormat="1" ht="27" customHeight="1" spans="1:9">
      <c r="A41" s="76" t="s">
        <v>633</v>
      </c>
      <c r="B41" s="76" t="s">
        <v>702</v>
      </c>
      <c r="C41" s="77" t="s">
        <v>633</v>
      </c>
      <c r="D41" s="76" t="s">
        <v>633</v>
      </c>
      <c r="E41" s="76" t="s">
        <v>633</v>
      </c>
      <c r="F41" s="76" t="s">
        <v>633</v>
      </c>
      <c r="G41" s="13"/>
      <c r="H41" s="64"/>
      <c r="I41" s="64"/>
    </row>
    <row r="42" s="1" customFormat="1" ht="29" customHeight="1" spans="1:9">
      <c r="A42" s="76" t="s">
        <v>633</v>
      </c>
      <c r="B42" s="76" t="s">
        <v>633</v>
      </c>
      <c r="C42" s="77" t="s">
        <v>703</v>
      </c>
      <c r="D42" s="76" t="s">
        <v>704</v>
      </c>
      <c r="E42" s="76" t="s">
        <v>11</v>
      </c>
      <c r="F42" s="76" t="s">
        <v>705</v>
      </c>
      <c r="G42" s="13" t="s">
        <v>706</v>
      </c>
      <c r="H42" s="64"/>
      <c r="I42" s="64"/>
    </row>
    <row r="43" s="1" customFormat="1" ht="27" customHeight="1" spans="1:9">
      <c r="A43" s="76" t="s">
        <v>633</v>
      </c>
      <c r="B43" s="76" t="s">
        <v>707</v>
      </c>
      <c r="C43" s="77" t="s">
        <v>633</v>
      </c>
      <c r="D43" s="76" t="s">
        <v>633</v>
      </c>
      <c r="E43" s="76" t="s">
        <v>633</v>
      </c>
      <c r="F43" s="76" t="s">
        <v>633</v>
      </c>
      <c r="G43" s="13"/>
      <c r="H43" s="64"/>
      <c r="I43" s="64"/>
    </row>
    <row r="44" s="1" customFormat="1" ht="63" customHeight="1" spans="1:9">
      <c r="A44" s="76" t="s">
        <v>633</v>
      </c>
      <c r="B44" s="76" t="s">
        <v>633</v>
      </c>
      <c r="C44" s="77" t="s">
        <v>708</v>
      </c>
      <c r="D44" s="76" t="s">
        <v>689</v>
      </c>
      <c r="E44" s="78">
        <f>2964425.22/10000</f>
        <v>296.442522</v>
      </c>
      <c r="F44" s="76" t="s">
        <v>709</v>
      </c>
      <c r="G44" s="78">
        <f>2621875.68/10000</f>
        <v>262.187568</v>
      </c>
      <c r="H44" s="16" t="s">
        <v>656</v>
      </c>
      <c r="I44" s="16"/>
    </row>
    <row r="45" s="1" customFormat="1" ht="158" customHeight="1" spans="1:9">
      <c r="A45" s="76" t="s">
        <v>633</v>
      </c>
      <c r="B45" s="76" t="s">
        <v>633</v>
      </c>
      <c r="C45" s="77" t="s">
        <v>486</v>
      </c>
      <c r="D45" s="76" t="s">
        <v>689</v>
      </c>
      <c r="E45" s="78">
        <f>(692900+102233.13)/10000</f>
        <v>79.513313</v>
      </c>
      <c r="F45" s="76" t="s">
        <v>710</v>
      </c>
      <c r="G45" s="78">
        <f>571258.61/10000</f>
        <v>57.125861</v>
      </c>
      <c r="H45" s="16" t="s">
        <v>711</v>
      </c>
      <c r="I45" s="16"/>
    </row>
    <row r="46" s="1" customFormat="1" ht="27" customHeight="1" spans="1:9">
      <c r="A46" s="76" t="s">
        <v>712</v>
      </c>
      <c r="B46" s="76" t="s">
        <v>633</v>
      </c>
      <c r="C46" s="77" t="s">
        <v>633</v>
      </c>
      <c r="D46" s="76" t="s">
        <v>633</v>
      </c>
      <c r="E46" s="76" t="s">
        <v>633</v>
      </c>
      <c r="F46" s="76" t="s">
        <v>633</v>
      </c>
      <c r="G46" s="13"/>
      <c r="H46" s="64"/>
      <c r="I46" s="64"/>
    </row>
    <row r="47" s="1" customFormat="1" ht="32" customHeight="1" spans="1:9">
      <c r="A47" s="76" t="s">
        <v>633</v>
      </c>
      <c r="B47" s="76" t="s">
        <v>713</v>
      </c>
      <c r="C47" s="77" t="s">
        <v>633</v>
      </c>
      <c r="D47" s="76" t="s">
        <v>633</v>
      </c>
      <c r="E47" s="76" t="s">
        <v>633</v>
      </c>
      <c r="F47" s="76" t="s">
        <v>633</v>
      </c>
      <c r="G47" s="13"/>
      <c r="H47" s="64"/>
      <c r="I47" s="64"/>
    </row>
    <row r="48" s="1" customFormat="1" ht="36" customHeight="1" spans="1:9">
      <c r="A48" s="76" t="s">
        <v>633</v>
      </c>
      <c r="B48" s="76" t="s">
        <v>633</v>
      </c>
      <c r="C48" s="77" t="s">
        <v>714</v>
      </c>
      <c r="D48" s="76" t="s">
        <v>715</v>
      </c>
      <c r="E48" s="76" t="s">
        <v>24</v>
      </c>
      <c r="F48" s="76" t="s">
        <v>716</v>
      </c>
      <c r="G48" s="13">
        <v>4</v>
      </c>
      <c r="H48" s="64"/>
      <c r="I48" s="64"/>
    </row>
    <row r="49" s="1" customFormat="1" ht="36" customHeight="1" spans="1:9">
      <c r="A49" s="76" t="s">
        <v>633</v>
      </c>
      <c r="B49" s="76" t="s">
        <v>717</v>
      </c>
      <c r="C49" s="77" t="s">
        <v>633</v>
      </c>
      <c r="D49" s="76" t="s">
        <v>633</v>
      </c>
      <c r="E49" s="76" t="s">
        <v>633</v>
      </c>
      <c r="F49" s="76" t="s">
        <v>633</v>
      </c>
      <c r="G49" s="13"/>
      <c r="H49" s="64"/>
      <c r="I49" s="64"/>
    </row>
    <row r="50" s="1" customFormat="1" ht="21" customHeight="1" spans="1:9">
      <c r="A50" s="76" t="s">
        <v>633</v>
      </c>
      <c r="B50" s="76" t="s">
        <v>633</v>
      </c>
      <c r="C50" s="77" t="s">
        <v>718</v>
      </c>
      <c r="D50" s="76" t="s">
        <v>715</v>
      </c>
      <c r="E50" s="76" t="s">
        <v>12</v>
      </c>
      <c r="F50" s="76" t="s">
        <v>716</v>
      </c>
      <c r="G50" s="13">
        <v>2</v>
      </c>
      <c r="H50" s="64"/>
      <c r="I50" s="64"/>
    </row>
    <row r="51" s="1" customFormat="1" ht="20" customHeight="1" spans="1:9">
      <c r="A51" s="76" t="s">
        <v>719</v>
      </c>
      <c r="B51" s="76" t="s">
        <v>633</v>
      </c>
      <c r="C51" s="77" t="s">
        <v>633</v>
      </c>
      <c r="D51" s="76" t="s">
        <v>633</v>
      </c>
      <c r="E51" s="76" t="s">
        <v>633</v>
      </c>
      <c r="F51" s="76" t="s">
        <v>633</v>
      </c>
      <c r="G51" s="13" t="s">
        <v>633</v>
      </c>
      <c r="H51" s="64" t="s">
        <v>633</v>
      </c>
      <c r="I51" s="64"/>
    </row>
    <row r="52" s="1" customFormat="1" ht="48" customHeight="1" spans="1:9">
      <c r="A52" s="76" t="s">
        <v>633</v>
      </c>
      <c r="B52" s="76" t="s">
        <v>720</v>
      </c>
      <c r="C52" s="77" t="s">
        <v>633</v>
      </c>
      <c r="D52" s="76" t="s">
        <v>633</v>
      </c>
      <c r="E52" s="76" t="s">
        <v>633</v>
      </c>
      <c r="F52" s="76" t="s">
        <v>633</v>
      </c>
      <c r="G52" s="13" t="s">
        <v>633</v>
      </c>
      <c r="H52" s="64" t="s">
        <v>633</v>
      </c>
      <c r="I52" s="64"/>
    </row>
    <row r="53" s="1" customFormat="1" ht="32" customHeight="1" spans="1:9">
      <c r="A53" s="76" t="s">
        <v>633</v>
      </c>
      <c r="B53" s="76" t="s">
        <v>633</v>
      </c>
      <c r="C53" s="77" t="s">
        <v>721</v>
      </c>
      <c r="D53" s="76" t="s">
        <v>683</v>
      </c>
      <c r="E53" s="76" t="s">
        <v>722</v>
      </c>
      <c r="F53" s="76" t="s">
        <v>696</v>
      </c>
      <c r="G53" s="79">
        <v>0.9</v>
      </c>
      <c r="H53" s="64" t="s">
        <v>633</v>
      </c>
      <c r="I53" s="64"/>
    </row>
    <row r="54" s="1" customFormat="1" ht="32" customHeight="1" spans="1:9">
      <c r="A54" s="76" t="s">
        <v>633</v>
      </c>
      <c r="B54" s="76" t="s">
        <v>633</v>
      </c>
      <c r="C54" s="77" t="s">
        <v>723</v>
      </c>
      <c r="D54" s="76" t="s">
        <v>683</v>
      </c>
      <c r="E54" s="76" t="s">
        <v>724</v>
      </c>
      <c r="F54" s="76" t="s">
        <v>696</v>
      </c>
      <c r="G54" s="79">
        <v>0.85</v>
      </c>
      <c r="H54" s="64" t="s">
        <v>633</v>
      </c>
      <c r="I54" s="64"/>
    </row>
    <row r="55" s="1" customFormat="1" ht="31" customHeight="1" spans="1:9">
      <c r="A55" s="63" t="s">
        <v>725</v>
      </c>
      <c r="B55" s="11" t="s">
        <v>726</v>
      </c>
      <c r="C55" s="11"/>
      <c r="D55" s="11"/>
      <c r="E55" s="11"/>
      <c r="F55" s="11"/>
      <c r="G55" s="11"/>
      <c r="H55" s="11"/>
      <c r="I55" s="11"/>
    </row>
  </sheetData>
  <mergeCells count="59">
    <mergeCell ref="A3:C3"/>
    <mergeCell ref="B4:I4"/>
    <mergeCell ref="A5:H5"/>
    <mergeCell ref="A10:I10"/>
    <mergeCell ref="B11:E11"/>
    <mergeCell ref="F11:I11"/>
    <mergeCell ref="A18:I18"/>
    <mergeCell ref="D19:F19"/>
    <mergeCell ref="A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B55:I55"/>
    <mergeCell ref="A6:A9"/>
    <mergeCell ref="A12:A13"/>
    <mergeCell ref="A14:A15"/>
    <mergeCell ref="A16:A17"/>
    <mergeCell ref="A19:A20"/>
    <mergeCell ref="B6:B7"/>
    <mergeCell ref="B8:B9"/>
    <mergeCell ref="B19:B20"/>
    <mergeCell ref="C19:C20"/>
    <mergeCell ref="G19:G20"/>
    <mergeCell ref="H19:H20"/>
    <mergeCell ref="I6:I7"/>
    <mergeCell ref="I8:I9"/>
    <mergeCell ref="I19:I20"/>
    <mergeCell ref="C6:H7"/>
    <mergeCell ref="C8:H9"/>
    <mergeCell ref="B12:E13"/>
    <mergeCell ref="F12:I13"/>
    <mergeCell ref="B14:E15"/>
    <mergeCell ref="F14:I15"/>
    <mergeCell ref="B16:E17"/>
    <mergeCell ref="F16:I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O45"/>
  <sheetViews>
    <sheetView workbookViewId="0">
      <selection activeCell="N16" sqref="N16"/>
    </sheetView>
  </sheetViews>
  <sheetFormatPr defaultColWidth="8" defaultRowHeight="12.75"/>
  <cols>
    <col min="1" max="2" width="14" style="1" customWidth="1"/>
    <col min="3" max="3" width="19.125" style="1" customWidth="1"/>
    <col min="4" max="7" width="14" style="1" customWidth="1"/>
    <col min="8" max="8" width="10.25" style="1" customWidth="1"/>
    <col min="9" max="9" width="10.375"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728</v>
      </c>
    </row>
    <row r="3" s="3" customFormat="1" ht="23" customHeight="1" spans="1:10">
      <c r="A3" s="7" t="s">
        <v>2</v>
      </c>
      <c r="B3" s="7"/>
      <c r="C3" s="7"/>
      <c r="I3" s="24"/>
      <c r="J3" s="25" t="s">
        <v>729</v>
      </c>
    </row>
    <row r="4" s="1" customFormat="1" ht="21.55" customHeight="1" spans="1:10">
      <c r="A4" s="8" t="s">
        <v>730</v>
      </c>
      <c r="B4" s="9"/>
      <c r="C4" s="9" t="s">
        <v>657</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13">
        <v>51.57</v>
      </c>
      <c r="E7" s="13">
        <v>51.57</v>
      </c>
      <c r="F7" s="13">
        <v>33.39</v>
      </c>
      <c r="G7" s="26">
        <v>10</v>
      </c>
      <c r="H7" s="14">
        <v>0.6775</v>
      </c>
      <c r="I7" s="26">
        <v>9.9</v>
      </c>
      <c r="J7" s="15"/>
    </row>
    <row r="8" s="1" customFormat="1" ht="21.55" customHeight="1" spans="1:10">
      <c r="A8" s="10"/>
      <c r="B8" s="11"/>
      <c r="C8" s="11" t="s">
        <v>740</v>
      </c>
      <c r="D8" s="13">
        <v>51.57</v>
      </c>
      <c r="E8" s="13">
        <v>51.57</v>
      </c>
      <c r="F8" s="13">
        <v>33.39</v>
      </c>
      <c r="G8" s="26">
        <v>10</v>
      </c>
      <c r="H8" s="14">
        <v>0.6775</v>
      </c>
      <c r="I8" s="11" t="s">
        <v>541</v>
      </c>
      <c r="J8" s="11"/>
    </row>
    <row r="9" s="1" customFormat="1" ht="21.55" customHeight="1" spans="1:10">
      <c r="A9" s="10"/>
      <c r="B9" s="11"/>
      <c r="C9" s="11" t="s">
        <v>741</v>
      </c>
      <c r="D9" s="13" t="s">
        <v>633</v>
      </c>
      <c r="E9" s="13" t="s">
        <v>633</v>
      </c>
      <c r="F9" s="13" t="s">
        <v>633</v>
      </c>
      <c r="G9" s="13" t="s">
        <v>633</v>
      </c>
      <c r="H9" s="13" t="s">
        <v>633</v>
      </c>
      <c r="I9" s="11" t="s">
        <v>541</v>
      </c>
      <c r="J9" s="11"/>
    </row>
    <row r="10" s="1" customFormat="1" ht="21.55" customHeight="1" spans="1:10">
      <c r="A10" s="10"/>
      <c r="B10" s="11"/>
      <c r="C10" s="11" t="s">
        <v>742</v>
      </c>
      <c r="D10" s="13" t="s">
        <v>633</v>
      </c>
      <c r="E10" s="13" t="s">
        <v>633</v>
      </c>
      <c r="F10" s="13" t="s">
        <v>633</v>
      </c>
      <c r="G10" s="13" t="s">
        <v>633</v>
      </c>
      <c r="H10" s="13" t="s">
        <v>633</v>
      </c>
      <c r="I10" s="11" t="s">
        <v>541</v>
      </c>
      <c r="J10" s="11"/>
    </row>
    <row r="11" s="1" customFormat="1" ht="25" customHeight="1" spans="1:10">
      <c r="A11" s="12" t="s">
        <v>743</v>
      </c>
      <c r="B11" s="11" t="s">
        <v>744</v>
      </c>
      <c r="C11" s="11"/>
      <c r="D11" s="11"/>
      <c r="E11" s="11"/>
      <c r="F11" s="11" t="s">
        <v>638</v>
      </c>
      <c r="G11" s="11"/>
      <c r="H11" s="11"/>
      <c r="I11" s="11"/>
      <c r="J11" s="11"/>
    </row>
    <row r="12" s="1" customFormat="1" ht="62" customHeight="1" spans="1:10">
      <c r="A12" s="10"/>
      <c r="B12" s="33" t="s">
        <v>745</v>
      </c>
      <c r="C12" s="33"/>
      <c r="D12" s="33"/>
      <c r="E12" s="33"/>
      <c r="F12" s="58" t="s">
        <v>746</v>
      </c>
      <c r="G12" s="58"/>
      <c r="H12" s="58"/>
      <c r="I12" s="58"/>
      <c r="J12" s="58"/>
    </row>
    <row r="13" s="1" customFormat="1" ht="62" customHeight="1" spans="1:10">
      <c r="A13" s="10"/>
      <c r="B13" s="33"/>
      <c r="C13" s="33"/>
      <c r="D13" s="33"/>
      <c r="E13" s="33"/>
      <c r="F13" s="58"/>
      <c r="G13" s="58"/>
      <c r="H13" s="58"/>
      <c r="I13" s="58"/>
      <c r="J13" s="58"/>
    </row>
    <row r="14" s="1" customFormat="1" ht="21.55" customHeight="1" spans="1:10">
      <c r="A14" s="10" t="s">
        <v>747</v>
      </c>
      <c r="B14" s="11"/>
      <c r="C14" s="11"/>
      <c r="D14" s="11" t="s">
        <v>748</v>
      </c>
      <c r="E14" s="11"/>
      <c r="F14" s="11"/>
      <c r="G14" s="11" t="s">
        <v>678</v>
      </c>
      <c r="H14" s="11" t="s">
        <v>736</v>
      </c>
      <c r="I14" s="11" t="s">
        <v>738</v>
      </c>
      <c r="J14" s="11" t="s">
        <v>679</v>
      </c>
    </row>
    <row r="15" s="1" customFormat="1" ht="21.55" customHeight="1" spans="1:10">
      <c r="A15" s="10" t="s">
        <v>672</v>
      </c>
      <c r="B15" s="11" t="s">
        <v>673</v>
      </c>
      <c r="C15" s="11" t="s">
        <v>674</v>
      </c>
      <c r="D15" s="11" t="s">
        <v>675</v>
      </c>
      <c r="E15" s="11" t="s">
        <v>676</v>
      </c>
      <c r="F15" s="11" t="s">
        <v>677</v>
      </c>
      <c r="G15" s="11"/>
      <c r="H15" s="11"/>
      <c r="I15" s="11"/>
      <c r="J15" s="11"/>
    </row>
    <row r="16" s="1" customFormat="1" ht="21.55" customHeight="1" spans="1:10">
      <c r="A16" s="18" t="s">
        <v>680</v>
      </c>
      <c r="B16" s="18" t="s">
        <v>633</v>
      </c>
      <c r="C16" s="18" t="s">
        <v>633</v>
      </c>
      <c r="D16" s="56"/>
      <c r="E16" s="56" t="s">
        <v>483</v>
      </c>
      <c r="F16" s="56" t="s">
        <v>633</v>
      </c>
      <c r="G16" s="13"/>
      <c r="H16" s="13"/>
      <c r="I16" s="13"/>
      <c r="J16" s="11"/>
    </row>
    <row r="17" s="1" customFormat="1" ht="21.55" customHeight="1" spans="1:10">
      <c r="A17" s="18" t="s">
        <v>633</v>
      </c>
      <c r="B17" s="18" t="s">
        <v>681</v>
      </c>
      <c r="C17" s="18" t="s">
        <v>633</v>
      </c>
      <c r="D17" s="56"/>
      <c r="E17" s="56" t="s">
        <v>483</v>
      </c>
      <c r="F17" s="56" t="s">
        <v>633</v>
      </c>
      <c r="G17" s="13"/>
      <c r="H17" s="13"/>
      <c r="I17" s="13"/>
      <c r="J17" s="11"/>
    </row>
    <row r="18" s="1" customFormat="1" ht="28" customHeight="1" spans="1:10">
      <c r="A18" s="18" t="s">
        <v>633</v>
      </c>
      <c r="B18" s="18" t="s">
        <v>633</v>
      </c>
      <c r="C18" s="18" t="s">
        <v>749</v>
      </c>
      <c r="D18" s="56" t="s">
        <v>683</v>
      </c>
      <c r="E18" s="56" t="s">
        <v>750</v>
      </c>
      <c r="F18" s="56" t="s">
        <v>751</v>
      </c>
      <c r="G18" s="13" t="s">
        <v>752</v>
      </c>
      <c r="H18" s="13">
        <v>5</v>
      </c>
      <c r="I18" s="13">
        <v>5</v>
      </c>
      <c r="J18" s="11"/>
    </row>
    <row r="19" s="1" customFormat="1" ht="33" customHeight="1" spans="1:10">
      <c r="A19" s="18" t="s">
        <v>633</v>
      </c>
      <c r="B19" s="18" t="s">
        <v>633</v>
      </c>
      <c r="C19" s="18" t="s">
        <v>753</v>
      </c>
      <c r="D19" s="56" t="s">
        <v>683</v>
      </c>
      <c r="E19" s="56" t="s">
        <v>754</v>
      </c>
      <c r="F19" s="56" t="s">
        <v>755</v>
      </c>
      <c r="G19" s="13" t="s">
        <v>756</v>
      </c>
      <c r="H19" s="13">
        <v>5</v>
      </c>
      <c r="I19" s="13">
        <v>5</v>
      </c>
      <c r="J19" s="11"/>
    </row>
    <row r="20" s="1" customFormat="1" ht="26" customHeight="1" spans="1:10">
      <c r="A20" s="18" t="s">
        <v>633</v>
      </c>
      <c r="B20" s="18" t="s">
        <v>633</v>
      </c>
      <c r="C20" s="18" t="s">
        <v>757</v>
      </c>
      <c r="D20" s="56" t="s">
        <v>689</v>
      </c>
      <c r="E20" s="56" t="s">
        <v>11</v>
      </c>
      <c r="F20" s="56" t="s">
        <v>684</v>
      </c>
      <c r="G20" s="13">
        <v>1</v>
      </c>
      <c r="H20" s="13">
        <v>5</v>
      </c>
      <c r="I20" s="13">
        <v>5</v>
      </c>
      <c r="J20" s="11"/>
    </row>
    <row r="21" s="1" customFormat="1" ht="83" customHeight="1" spans="1:10">
      <c r="A21" s="18" t="s">
        <v>633</v>
      </c>
      <c r="B21" s="18" t="s">
        <v>633</v>
      </c>
      <c r="C21" s="18" t="s">
        <v>758</v>
      </c>
      <c r="D21" s="56" t="s">
        <v>683</v>
      </c>
      <c r="E21" s="56" t="s">
        <v>759</v>
      </c>
      <c r="F21" s="56" t="s">
        <v>684</v>
      </c>
      <c r="G21" s="13">
        <v>36</v>
      </c>
      <c r="H21" s="13">
        <v>5</v>
      </c>
      <c r="I21" s="13">
        <v>5</v>
      </c>
      <c r="J21" s="11"/>
    </row>
    <row r="22" s="1" customFormat="1" ht="31" customHeight="1" spans="1:10">
      <c r="A22" s="18" t="s">
        <v>633</v>
      </c>
      <c r="B22" s="18" t="s">
        <v>693</v>
      </c>
      <c r="C22" s="18" t="s">
        <v>633</v>
      </c>
      <c r="D22" s="56"/>
      <c r="E22" s="56" t="s">
        <v>483</v>
      </c>
      <c r="F22" s="56" t="s">
        <v>633</v>
      </c>
      <c r="G22" s="13"/>
      <c r="H22" s="13"/>
      <c r="I22" s="13"/>
      <c r="J22" s="11"/>
    </row>
    <row r="23" s="1" customFormat="1" ht="35" customHeight="1" spans="1:10">
      <c r="A23" s="18" t="s">
        <v>633</v>
      </c>
      <c r="B23" s="18" t="s">
        <v>633</v>
      </c>
      <c r="C23" s="18" t="s">
        <v>760</v>
      </c>
      <c r="D23" s="56" t="s">
        <v>683</v>
      </c>
      <c r="E23" s="56" t="s">
        <v>722</v>
      </c>
      <c r="F23" s="56" t="s">
        <v>696</v>
      </c>
      <c r="G23" s="13" t="s">
        <v>761</v>
      </c>
      <c r="H23" s="13">
        <v>5</v>
      </c>
      <c r="I23" s="13">
        <v>5</v>
      </c>
      <c r="J23" s="11"/>
    </row>
    <row r="24" s="1" customFormat="1" ht="35" customHeight="1" spans="1:10">
      <c r="A24" s="18" t="s">
        <v>633</v>
      </c>
      <c r="B24" s="18" t="s">
        <v>633</v>
      </c>
      <c r="C24" s="18" t="s">
        <v>762</v>
      </c>
      <c r="D24" s="56" t="s">
        <v>689</v>
      </c>
      <c r="E24" s="56" t="s">
        <v>722</v>
      </c>
      <c r="F24" s="56" t="s">
        <v>696</v>
      </c>
      <c r="G24" s="13" t="s">
        <v>761</v>
      </c>
      <c r="H24" s="13">
        <v>5</v>
      </c>
      <c r="I24" s="13">
        <v>5</v>
      </c>
      <c r="J24" s="11"/>
    </row>
    <row r="25" s="1" customFormat="1" ht="27" customHeight="1" spans="1:10">
      <c r="A25" s="18" t="s">
        <v>633</v>
      </c>
      <c r="B25" s="18" t="s">
        <v>707</v>
      </c>
      <c r="C25" s="18" t="s">
        <v>633</v>
      </c>
      <c r="D25" s="56"/>
      <c r="E25" s="56" t="s">
        <v>483</v>
      </c>
      <c r="F25" s="56" t="s">
        <v>633</v>
      </c>
      <c r="G25" s="13"/>
      <c r="H25" s="13"/>
      <c r="I25" s="13"/>
      <c r="J25" s="11"/>
    </row>
    <row r="26" s="1" customFormat="1" ht="39" customHeight="1" spans="1:10">
      <c r="A26" s="18" t="s">
        <v>633</v>
      </c>
      <c r="B26" s="18" t="s">
        <v>633</v>
      </c>
      <c r="C26" s="18" t="s">
        <v>763</v>
      </c>
      <c r="D26" s="56" t="s">
        <v>704</v>
      </c>
      <c r="E26" s="56" t="s">
        <v>764</v>
      </c>
      <c r="F26" s="56" t="s">
        <v>765</v>
      </c>
      <c r="G26" s="13" t="s">
        <v>766</v>
      </c>
      <c r="H26" s="13">
        <v>10</v>
      </c>
      <c r="I26" s="13">
        <v>10</v>
      </c>
      <c r="J26" s="33" t="s">
        <v>767</v>
      </c>
    </row>
    <row r="27" s="1" customFormat="1" ht="134" customHeight="1" spans="1:10">
      <c r="A27" s="18" t="s">
        <v>633</v>
      </c>
      <c r="B27" s="18" t="s">
        <v>633</v>
      </c>
      <c r="C27" s="18" t="s">
        <v>768</v>
      </c>
      <c r="D27" s="56" t="s">
        <v>704</v>
      </c>
      <c r="E27" s="56" t="s">
        <v>375</v>
      </c>
      <c r="F27" s="56" t="s">
        <v>765</v>
      </c>
      <c r="G27" s="13">
        <v>900</v>
      </c>
      <c r="H27" s="13">
        <v>10</v>
      </c>
      <c r="I27" s="13">
        <v>9.5</v>
      </c>
      <c r="J27" s="16" t="s">
        <v>769</v>
      </c>
    </row>
    <row r="28" s="1" customFormat="1" ht="156" customHeight="1" spans="1:10">
      <c r="A28" s="18" t="s">
        <v>633</v>
      </c>
      <c r="B28" s="18" t="s">
        <v>633</v>
      </c>
      <c r="C28" s="18" t="s">
        <v>770</v>
      </c>
      <c r="D28" s="56" t="s">
        <v>704</v>
      </c>
      <c r="E28" s="56" t="s">
        <v>278</v>
      </c>
      <c r="F28" s="56" t="s">
        <v>765</v>
      </c>
      <c r="G28" s="13" t="s">
        <v>771</v>
      </c>
      <c r="H28" s="13">
        <v>10</v>
      </c>
      <c r="I28" s="13">
        <v>9</v>
      </c>
      <c r="J28" s="16" t="s">
        <v>772</v>
      </c>
    </row>
    <row r="29" s="1" customFormat="1" ht="38" customHeight="1" spans="1:10">
      <c r="A29" s="18" t="s">
        <v>633</v>
      </c>
      <c r="B29" s="18" t="s">
        <v>633</v>
      </c>
      <c r="C29" s="18" t="s">
        <v>773</v>
      </c>
      <c r="D29" s="56" t="s">
        <v>689</v>
      </c>
      <c r="E29" s="56" t="s">
        <v>244</v>
      </c>
      <c r="F29" s="56" t="s">
        <v>765</v>
      </c>
      <c r="G29" s="13">
        <v>500</v>
      </c>
      <c r="H29" s="13">
        <v>10</v>
      </c>
      <c r="I29" s="13">
        <v>9</v>
      </c>
      <c r="J29" s="11"/>
    </row>
    <row r="30" s="1" customFormat="1" ht="35" customHeight="1" spans="1:10">
      <c r="A30" s="18" t="s">
        <v>633</v>
      </c>
      <c r="B30" s="18" t="s">
        <v>633</v>
      </c>
      <c r="C30" s="18" t="s">
        <v>774</v>
      </c>
      <c r="D30" s="56" t="s">
        <v>704</v>
      </c>
      <c r="E30" s="56" t="s">
        <v>33</v>
      </c>
      <c r="F30" s="56" t="s">
        <v>710</v>
      </c>
      <c r="G30" s="13">
        <v>5.45</v>
      </c>
      <c r="H30" s="13">
        <v>10</v>
      </c>
      <c r="I30" s="13">
        <v>10</v>
      </c>
      <c r="J30" s="11"/>
    </row>
    <row r="31" s="1" customFormat="1" ht="35" customHeight="1" spans="1:10">
      <c r="A31" s="18" t="s">
        <v>712</v>
      </c>
      <c r="B31" s="18" t="s">
        <v>633</v>
      </c>
      <c r="C31" s="18" t="s">
        <v>633</v>
      </c>
      <c r="D31" s="56"/>
      <c r="E31" s="56" t="s">
        <v>483</v>
      </c>
      <c r="F31" s="56" t="s">
        <v>633</v>
      </c>
      <c r="G31" s="13"/>
      <c r="H31" s="13"/>
      <c r="I31" s="13"/>
      <c r="J31" s="11"/>
    </row>
    <row r="32" s="1" customFormat="1" ht="35" customHeight="1" spans="1:10">
      <c r="A32" s="18" t="s">
        <v>633</v>
      </c>
      <c r="B32" s="18" t="s">
        <v>713</v>
      </c>
      <c r="C32" s="18" t="s">
        <v>633</v>
      </c>
      <c r="D32" s="56"/>
      <c r="E32" s="56" t="s">
        <v>483</v>
      </c>
      <c r="F32" s="56" t="s">
        <v>633</v>
      </c>
      <c r="G32" s="13"/>
      <c r="H32" s="13"/>
      <c r="I32" s="13"/>
      <c r="J32" s="11"/>
    </row>
    <row r="33" s="1" customFormat="1" ht="35" customHeight="1" spans="1:10">
      <c r="A33" s="18" t="s">
        <v>633</v>
      </c>
      <c r="B33" s="18" t="s">
        <v>633</v>
      </c>
      <c r="C33" s="18" t="s">
        <v>775</v>
      </c>
      <c r="D33" s="56" t="s">
        <v>689</v>
      </c>
      <c r="E33" s="56" t="s">
        <v>776</v>
      </c>
      <c r="F33" s="56" t="s">
        <v>716</v>
      </c>
      <c r="G33" s="13">
        <v>4</v>
      </c>
      <c r="H33" s="13">
        <v>5</v>
      </c>
      <c r="I33" s="13">
        <v>5</v>
      </c>
      <c r="J33" s="11"/>
    </row>
    <row r="34" s="1" customFormat="1" ht="35" customHeight="1" spans="1:10">
      <c r="A34" s="18" t="s">
        <v>719</v>
      </c>
      <c r="B34" s="18" t="s">
        <v>633</v>
      </c>
      <c r="C34" s="18" t="s">
        <v>633</v>
      </c>
      <c r="D34" s="56"/>
      <c r="E34" s="56" t="s">
        <v>483</v>
      </c>
      <c r="F34" s="56" t="s">
        <v>633</v>
      </c>
      <c r="G34" s="13" t="s">
        <v>633</v>
      </c>
      <c r="H34" s="13" t="s">
        <v>633</v>
      </c>
      <c r="I34" s="13" t="s">
        <v>633</v>
      </c>
      <c r="J34" s="11" t="s">
        <v>633</v>
      </c>
    </row>
    <row r="35" s="1" customFormat="1" ht="35" customHeight="1" spans="1:10">
      <c r="A35" s="18" t="s">
        <v>633</v>
      </c>
      <c r="B35" s="18" t="s">
        <v>720</v>
      </c>
      <c r="C35" s="18" t="s">
        <v>633</v>
      </c>
      <c r="D35" s="56"/>
      <c r="E35" s="56" t="s">
        <v>483</v>
      </c>
      <c r="F35" s="56" t="s">
        <v>633</v>
      </c>
      <c r="G35" s="13" t="s">
        <v>633</v>
      </c>
      <c r="H35" s="13" t="s">
        <v>633</v>
      </c>
      <c r="I35" s="13" t="s">
        <v>633</v>
      </c>
      <c r="J35" s="11" t="s">
        <v>633</v>
      </c>
    </row>
    <row r="36" s="1" customFormat="1" ht="35" customHeight="1" spans="1:10">
      <c r="A36" s="18" t="s">
        <v>633</v>
      </c>
      <c r="B36" s="18" t="s">
        <v>633</v>
      </c>
      <c r="C36" s="18" t="s">
        <v>777</v>
      </c>
      <c r="D36" s="56" t="s">
        <v>683</v>
      </c>
      <c r="E36" s="56" t="s">
        <v>722</v>
      </c>
      <c r="F36" s="56" t="s">
        <v>696</v>
      </c>
      <c r="G36" s="13" t="s">
        <v>761</v>
      </c>
      <c r="H36" s="13">
        <v>5</v>
      </c>
      <c r="I36" s="13">
        <v>5</v>
      </c>
      <c r="J36" s="11" t="s">
        <v>633</v>
      </c>
    </row>
    <row r="37" s="1" customFormat="1" ht="21.55" customHeight="1" spans="1:10">
      <c r="A37" s="10" t="s">
        <v>778</v>
      </c>
      <c r="B37" s="11"/>
      <c r="C37" s="11"/>
      <c r="D37" s="11" t="s">
        <v>726</v>
      </c>
      <c r="E37" s="11"/>
      <c r="F37" s="11"/>
      <c r="G37" s="11"/>
      <c r="H37" s="11"/>
      <c r="I37" s="11"/>
      <c r="J37" s="11"/>
    </row>
    <row r="38" s="1" customFormat="1" ht="21.55" customHeight="1" spans="1:10">
      <c r="A38" s="10"/>
      <c r="B38" s="11"/>
      <c r="C38" s="11"/>
      <c r="D38" s="11"/>
      <c r="E38" s="11"/>
      <c r="F38" s="11"/>
      <c r="G38" s="11"/>
      <c r="H38" s="11"/>
      <c r="I38" s="11"/>
      <c r="J38" s="11"/>
    </row>
    <row r="39" s="1" customFormat="1" ht="21.55" customHeight="1" spans="1:10">
      <c r="A39" s="10"/>
      <c r="B39" s="11"/>
      <c r="C39" s="11"/>
      <c r="D39" s="11"/>
      <c r="E39" s="11"/>
      <c r="F39" s="11"/>
      <c r="G39" s="11"/>
      <c r="H39" s="11"/>
      <c r="I39" s="11"/>
      <c r="J39" s="11"/>
    </row>
    <row r="40" s="1" customFormat="1" ht="24" customHeight="1" spans="1:10">
      <c r="A40" s="10" t="s">
        <v>779</v>
      </c>
      <c r="B40" s="11"/>
      <c r="C40" s="11"/>
      <c r="D40" s="11"/>
      <c r="E40" s="11"/>
      <c r="F40" s="11"/>
      <c r="G40" s="11"/>
      <c r="H40" s="11">
        <v>90</v>
      </c>
      <c r="I40" s="11">
        <v>87.5</v>
      </c>
      <c r="J40" s="11" t="s">
        <v>780</v>
      </c>
    </row>
    <row r="41" s="1" customFormat="1" ht="13.5" spans="14:15">
      <c r="N41" s="27"/>
      <c r="O41" s="28"/>
    </row>
    <row r="42" s="1" customFormat="1" ht="13.5" spans="14:15">
      <c r="N42" s="27"/>
      <c r="O42" s="28"/>
    </row>
    <row r="43" s="1" customFormat="1" ht="13.5" spans="14:15">
      <c r="N43" s="27"/>
      <c r="O43" s="28"/>
    </row>
    <row r="44" s="1" customFormat="1" ht="13.5" spans="14:15">
      <c r="N44" s="27"/>
      <c r="O44" s="28"/>
    </row>
    <row r="45" s="1" customFormat="1" ht="13.5" spans="14:15">
      <c r="N45" s="28"/>
      <c r="O45" s="28"/>
    </row>
  </sheetData>
  <mergeCells count="27">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40:G40"/>
    <mergeCell ref="A11:A13"/>
    <mergeCell ref="G14:G15"/>
    <mergeCell ref="H14:H15"/>
    <mergeCell ref="I14:I15"/>
    <mergeCell ref="J14:J15"/>
    <mergeCell ref="N41:N44"/>
    <mergeCell ref="A37:C39"/>
    <mergeCell ref="D37:J39"/>
    <mergeCell ref="A6:B10"/>
    <mergeCell ref="B12:E13"/>
    <mergeCell ref="F12:J1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O41"/>
  <sheetViews>
    <sheetView workbookViewId="0">
      <selection activeCell="G2" sqref="G2"/>
    </sheetView>
  </sheetViews>
  <sheetFormatPr defaultColWidth="8" defaultRowHeight="12.75"/>
  <cols>
    <col min="1" max="2" width="14" style="1" customWidth="1"/>
    <col min="3" max="3" width="18.875" style="1" customWidth="1"/>
    <col min="4" max="5" width="14" style="1" customWidth="1"/>
    <col min="6" max="9" width="12"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781</v>
      </c>
    </row>
    <row r="3" s="3" customFormat="1" ht="23" customHeight="1" spans="1:10">
      <c r="A3" s="7" t="s">
        <v>2</v>
      </c>
      <c r="B3" s="7"/>
      <c r="C3" s="7"/>
      <c r="I3" s="24"/>
      <c r="J3" s="25" t="s">
        <v>729</v>
      </c>
    </row>
    <row r="4" s="1" customFormat="1" ht="21.55" customHeight="1" spans="1:10">
      <c r="A4" s="8" t="s">
        <v>730</v>
      </c>
      <c r="B4" s="9"/>
      <c r="C4" s="9" t="s">
        <v>782</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13">
        <v>12.72</v>
      </c>
      <c r="E7" s="13">
        <v>12.72</v>
      </c>
      <c r="F7" s="13">
        <v>6.92</v>
      </c>
      <c r="G7" s="26">
        <v>10</v>
      </c>
      <c r="H7" s="14">
        <v>0.544</v>
      </c>
      <c r="I7" s="26">
        <v>9.9</v>
      </c>
      <c r="J7" s="15"/>
    </row>
    <row r="8" s="1" customFormat="1" ht="21.55" customHeight="1" spans="1:10">
      <c r="A8" s="10"/>
      <c r="B8" s="11"/>
      <c r="C8" s="11" t="s">
        <v>740</v>
      </c>
      <c r="D8" s="13">
        <v>12.72</v>
      </c>
      <c r="E8" s="13">
        <v>12.72</v>
      </c>
      <c r="F8" s="13">
        <v>6.92</v>
      </c>
      <c r="G8" s="26">
        <v>10</v>
      </c>
      <c r="H8" s="14">
        <v>0.544</v>
      </c>
      <c r="I8" s="11" t="s">
        <v>541</v>
      </c>
      <c r="J8" s="11"/>
    </row>
    <row r="9" s="1" customFormat="1" ht="21.55" customHeight="1" spans="1:10">
      <c r="A9" s="10"/>
      <c r="B9" s="11"/>
      <c r="C9" s="11" t="s">
        <v>741</v>
      </c>
      <c r="D9" s="13" t="s">
        <v>633</v>
      </c>
      <c r="E9" s="13" t="s">
        <v>633</v>
      </c>
      <c r="F9" s="13" t="s">
        <v>633</v>
      </c>
      <c r="G9" s="13" t="s">
        <v>633</v>
      </c>
      <c r="H9" s="13" t="s">
        <v>633</v>
      </c>
      <c r="I9" s="11" t="s">
        <v>541</v>
      </c>
      <c r="J9" s="11"/>
    </row>
    <row r="10" s="1" customFormat="1" ht="21.55" customHeight="1" spans="1:10">
      <c r="A10" s="10"/>
      <c r="B10" s="11"/>
      <c r="C10" s="11" t="s">
        <v>742</v>
      </c>
      <c r="D10" s="13" t="s">
        <v>633</v>
      </c>
      <c r="E10" s="13" t="s">
        <v>633</v>
      </c>
      <c r="F10" s="13" t="s">
        <v>633</v>
      </c>
      <c r="G10" s="13" t="s">
        <v>633</v>
      </c>
      <c r="H10" s="13" t="s">
        <v>633</v>
      </c>
      <c r="I10" s="11" t="s">
        <v>541</v>
      </c>
      <c r="J10" s="11"/>
    </row>
    <row r="11" s="1" customFormat="1" ht="28" customHeight="1" spans="1:10">
      <c r="A11" s="12" t="s">
        <v>743</v>
      </c>
      <c r="B11" s="11" t="s">
        <v>744</v>
      </c>
      <c r="C11" s="11"/>
      <c r="D11" s="11"/>
      <c r="E11" s="11"/>
      <c r="F11" s="11" t="s">
        <v>638</v>
      </c>
      <c r="G11" s="11"/>
      <c r="H11" s="11"/>
      <c r="I11" s="11"/>
      <c r="J11" s="11"/>
    </row>
    <row r="12" s="1" customFormat="1" ht="28" customHeight="1" spans="1:10">
      <c r="A12" s="10"/>
      <c r="B12" s="33" t="s">
        <v>783</v>
      </c>
      <c r="C12" s="33"/>
      <c r="D12" s="33"/>
      <c r="E12" s="33"/>
      <c r="F12" s="11" t="s">
        <v>784</v>
      </c>
      <c r="G12" s="11"/>
      <c r="H12" s="11"/>
      <c r="I12" s="11"/>
      <c r="J12" s="11"/>
    </row>
    <row r="13" s="1" customFormat="1" ht="28" customHeight="1" spans="1:10">
      <c r="A13" s="10"/>
      <c r="B13" s="33"/>
      <c r="C13" s="33"/>
      <c r="D13" s="33"/>
      <c r="E13" s="33"/>
      <c r="F13" s="11"/>
      <c r="G13" s="11"/>
      <c r="H13" s="11"/>
      <c r="I13" s="11"/>
      <c r="J13" s="11"/>
    </row>
    <row r="14" s="1" customFormat="1" ht="24" customHeight="1" spans="1:10">
      <c r="A14" s="10" t="s">
        <v>747</v>
      </c>
      <c r="B14" s="11"/>
      <c r="C14" s="11"/>
      <c r="D14" s="11" t="s">
        <v>748</v>
      </c>
      <c r="E14" s="11"/>
      <c r="F14" s="11"/>
      <c r="G14" s="11" t="s">
        <v>678</v>
      </c>
      <c r="H14" s="11" t="s">
        <v>736</v>
      </c>
      <c r="I14" s="11" t="s">
        <v>738</v>
      </c>
      <c r="J14" s="11" t="s">
        <v>679</v>
      </c>
    </row>
    <row r="15" s="1" customFormat="1" ht="24" customHeight="1" spans="1:10">
      <c r="A15" s="10" t="s">
        <v>672</v>
      </c>
      <c r="B15" s="11" t="s">
        <v>673</v>
      </c>
      <c r="C15" s="11" t="s">
        <v>674</v>
      </c>
      <c r="D15" s="11" t="s">
        <v>675</v>
      </c>
      <c r="E15" s="11" t="s">
        <v>676</v>
      </c>
      <c r="F15" s="11" t="s">
        <v>677</v>
      </c>
      <c r="G15" s="11"/>
      <c r="H15" s="11"/>
      <c r="I15" s="11"/>
      <c r="J15" s="11"/>
    </row>
    <row r="16" s="1" customFormat="1" ht="24" customHeight="1" spans="1:10">
      <c r="A16" s="18" t="s">
        <v>680</v>
      </c>
      <c r="B16" s="18" t="s">
        <v>633</v>
      </c>
      <c r="C16" s="18" t="s">
        <v>633</v>
      </c>
      <c r="D16" s="56"/>
      <c r="E16" s="56" t="s">
        <v>483</v>
      </c>
      <c r="F16" s="56" t="s">
        <v>633</v>
      </c>
      <c r="G16" s="13"/>
      <c r="H16" s="13"/>
      <c r="I16" s="13"/>
      <c r="J16" s="11"/>
    </row>
    <row r="17" s="1" customFormat="1" ht="24" customHeight="1" spans="1:10">
      <c r="A17" s="18" t="s">
        <v>633</v>
      </c>
      <c r="B17" s="18" t="s">
        <v>681</v>
      </c>
      <c r="C17" s="18" t="s">
        <v>633</v>
      </c>
      <c r="D17" s="56"/>
      <c r="E17" s="56" t="s">
        <v>483</v>
      </c>
      <c r="F17" s="56" t="s">
        <v>633</v>
      </c>
      <c r="G17" s="13"/>
      <c r="H17" s="13"/>
      <c r="I17" s="13"/>
      <c r="J17" s="11"/>
    </row>
    <row r="18" s="1" customFormat="1" ht="24" customHeight="1" spans="1:10">
      <c r="A18" s="18" t="s">
        <v>633</v>
      </c>
      <c r="B18" s="18" t="s">
        <v>633</v>
      </c>
      <c r="C18" s="18" t="s">
        <v>785</v>
      </c>
      <c r="D18" s="56" t="s">
        <v>683</v>
      </c>
      <c r="E18" s="56" t="s">
        <v>12</v>
      </c>
      <c r="F18" s="56" t="s">
        <v>751</v>
      </c>
      <c r="G18" s="13">
        <v>2</v>
      </c>
      <c r="H18" s="13">
        <v>20</v>
      </c>
      <c r="I18" s="13">
        <v>20</v>
      </c>
      <c r="J18" s="11"/>
    </row>
    <row r="19" s="1" customFormat="1" ht="24" customHeight="1" spans="1:10">
      <c r="A19" s="18" t="s">
        <v>633</v>
      </c>
      <c r="B19" s="18" t="s">
        <v>693</v>
      </c>
      <c r="C19" s="18" t="s">
        <v>633</v>
      </c>
      <c r="D19" s="56"/>
      <c r="E19" s="56" t="s">
        <v>483</v>
      </c>
      <c r="F19" s="56" t="s">
        <v>633</v>
      </c>
      <c r="G19" s="13"/>
      <c r="H19" s="13"/>
      <c r="I19" s="13"/>
      <c r="J19" s="11"/>
    </row>
    <row r="20" s="1" customFormat="1" ht="24" customHeight="1" spans="1:10">
      <c r="A20" s="18" t="s">
        <v>633</v>
      </c>
      <c r="B20" s="18" t="s">
        <v>633</v>
      </c>
      <c r="C20" s="18" t="s">
        <v>786</v>
      </c>
      <c r="D20" s="56" t="s">
        <v>683</v>
      </c>
      <c r="E20" s="56" t="s">
        <v>787</v>
      </c>
      <c r="F20" s="57" t="s">
        <v>788</v>
      </c>
      <c r="G20" s="13">
        <v>80</v>
      </c>
      <c r="H20" s="13">
        <v>20</v>
      </c>
      <c r="I20" s="13">
        <v>20</v>
      </c>
      <c r="J20" s="11"/>
    </row>
    <row r="21" s="1" customFormat="1" ht="24" customHeight="1" spans="1:10">
      <c r="A21" s="18" t="s">
        <v>633</v>
      </c>
      <c r="B21" s="18" t="s">
        <v>789</v>
      </c>
      <c r="C21" s="18" t="s">
        <v>633</v>
      </c>
      <c r="D21" s="56"/>
      <c r="E21" s="56" t="s">
        <v>483</v>
      </c>
      <c r="F21" s="56" t="s">
        <v>633</v>
      </c>
      <c r="G21" s="13"/>
      <c r="H21" s="13"/>
      <c r="I21" s="13"/>
      <c r="J21" s="11"/>
    </row>
    <row r="22" s="1" customFormat="1" ht="24" customHeight="1" spans="1:10">
      <c r="A22" s="18" t="s">
        <v>633</v>
      </c>
      <c r="B22" s="18" t="s">
        <v>633</v>
      </c>
      <c r="C22" s="18" t="s">
        <v>790</v>
      </c>
      <c r="D22" s="56" t="s">
        <v>683</v>
      </c>
      <c r="E22" s="56" t="s">
        <v>722</v>
      </c>
      <c r="F22" s="57" t="s">
        <v>788</v>
      </c>
      <c r="G22" s="13">
        <v>90</v>
      </c>
      <c r="H22" s="13">
        <v>10</v>
      </c>
      <c r="I22" s="13">
        <v>10</v>
      </c>
      <c r="J22" s="33"/>
    </row>
    <row r="23" s="1" customFormat="1" ht="24" customHeight="1" spans="1:10">
      <c r="A23" s="18"/>
      <c r="B23" s="18" t="s">
        <v>707</v>
      </c>
      <c r="C23" s="18"/>
      <c r="D23" s="56"/>
      <c r="E23" s="56"/>
      <c r="F23" s="57"/>
      <c r="G23" s="13"/>
      <c r="H23" s="13"/>
      <c r="I23" s="13"/>
      <c r="J23" s="33"/>
    </row>
    <row r="24" s="1" customFormat="1" ht="71" customHeight="1" spans="1:10">
      <c r="A24" s="18" t="s">
        <v>633</v>
      </c>
      <c r="B24" s="18" t="s">
        <v>633</v>
      </c>
      <c r="C24" s="18" t="s">
        <v>791</v>
      </c>
      <c r="D24" s="56" t="s">
        <v>689</v>
      </c>
      <c r="E24" s="56" t="s">
        <v>792</v>
      </c>
      <c r="F24" s="56" t="s">
        <v>710</v>
      </c>
      <c r="G24" s="13">
        <v>6.92</v>
      </c>
      <c r="H24" s="13">
        <v>20</v>
      </c>
      <c r="I24" s="13">
        <v>19</v>
      </c>
      <c r="J24" s="16" t="s">
        <v>665</v>
      </c>
    </row>
    <row r="25" s="1" customFormat="1" ht="30" customHeight="1" spans="1:10">
      <c r="A25" s="18" t="s">
        <v>712</v>
      </c>
      <c r="B25" s="18" t="s">
        <v>633</v>
      </c>
      <c r="C25" s="18" t="s">
        <v>633</v>
      </c>
      <c r="D25" s="56"/>
      <c r="E25" s="56" t="s">
        <v>483</v>
      </c>
      <c r="F25" s="56" t="s">
        <v>633</v>
      </c>
      <c r="G25" s="13"/>
      <c r="H25" s="13"/>
      <c r="I25" s="13"/>
      <c r="J25" s="11"/>
    </row>
    <row r="26" s="1" customFormat="1" ht="30" customHeight="1" spans="1:10">
      <c r="A26" s="18" t="s">
        <v>633</v>
      </c>
      <c r="B26" s="18" t="s">
        <v>717</v>
      </c>
      <c r="C26" s="18" t="s">
        <v>633</v>
      </c>
      <c r="D26" s="56"/>
      <c r="E26" s="56" t="s">
        <v>483</v>
      </c>
      <c r="F26" s="56" t="s">
        <v>633</v>
      </c>
      <c r="G26" s="13"/>
      <c r="H26" s="13"/>
      <c r="I26" s="13"/>
      <c r="J26" s="11"/>
    </row>
    <row r="27" s="1" customFormat="1" ht="36" customHeight="1" spans="1:10">
      <c r="A27" s="18" t="s">
        <v>633</v>
      </c>
      <c r="B27" s="18" t="s">
        <v>633</v>
      </c>
      <c r="C27" s="18" t="s">
        <v>793</v>
      </c>
      <c r="D27" s="56" t="s">
        <v>683</v>
      </c>
      <c r="E27" s="56" t="s">
        <v>33</v>
      </c>
      <c r="F27" s="56" t="s">
        <v>794</v>
      </c>
      <c r="G27" s="16" t="s">
        <v>795</v>
      </c>
      <c r="H27" s="13">
        <v>10</v>
      </c>
      <c r="I27" s="13">
        <v>10</v>
      </c>
      <c r="J27" s="11"/>
    </row>
    <row r="28" s="1" customFormat="1" ht="30" customHeight="1" spans="1:10">
      <c r="A28" s="18" t="s">
        <v>719</v>
      </c>
      <c r="B28" s="18" t="s">
        <v>633</v>
      </c>
      <c r="C28" s="18" t="s">
        <v>633</v>
      </c>
      <c r="D28" s="56"/>
      <c r="E28" s="56" t="s">
        <v>483</v>
      </c>
      <c r="F28" s="56" t="s">
        <v>633</v>
      </c>
      <c r="G28" s="13" t="s">
        <v>633</v>
      </c>
      <c r="H28" s="13" t="s">
        <v>633</v>
      </c>
      <c r="I28" s="13" t="s">
        <v>633</v>
      </c>
      <c r="J28" s="11" t="s">
        <v>633</v>
      </c>
    </row>
    <row r="29" s="1" customFormat="1" ht="32" customHeight="1" spans="1:10">
      <c r="A29" s="18" t="s">
        <v>633</v>
      </c>
      <c r="B29" s="18" t="s">
        <v>720</v>
      </c>
      <c r="C29" s="18" t="s">
        <v>633</v>
      </c>
      <c r="D29" s="56"/>
      <c r="E29" s="56" t="s">
        <v>483</v>
      </c>
      <c r="F29" s="56" t="s">
        <v>633</v>
      </c>
      <c r="G29" s="13" t="s">
        <v>633</v>
      </c>
      <c r="H29" s="13" t="s">
        <v>633</v>
      </c>
      <c r="I29" s="13"/>
      <c r="J29" s="11" t="s">
        <v>633</v>
      </c>
    </row>
    <row r="30" s="1" customFormat="1" ht="30" customHeight="1" spans="1:10">
      <c r="A30" s="18" t="s">
        <v>633</v>
      </c>
      <c r="B30" s="18" t="s">
        <v>633</v>
      </c>
      <c r="C30" s="18" t="s">
        <v>777</v>
      </c>
      <c r="D30" s="56" t="s">
        <v>683</v>
      </c>
      <c r="E30" s="56" t="s">
        <v>722</v>
      </c>
      <c r="F30" s="56" t="s">
        <v>696</v>
      </c>
      <c r="G30" s="13" t="s">
        <v>761</v>
      </c>
      <c r="H30" s="13">
        <v>10</v>
      </c>
      <c r="I30" s="13">
        <v>10</v>
      </c>
      <c r="J30" s="11" t="s">
        <v>633</v>
      </c>
    </row>
    <row r="31" s="1" customFormat="1" ht="30" customHeight="1" spans="1:10">
      <c r="A31" s="10" t="s">
        <v>633</v>
      </c>
      <c r="B31" s="11" t="s">
        <v>633</v>
      </c>
      <c r="C31" s="11" t="s">
        <v>633</v>
      </c>
      <c r="D31" s="11" t="s">
        <v>633</v>
      </c>
      <c r="E31" s="13" t="s">
        <v>633</v>
      </c>
      <c r="F31" s="11" t="s">
        <v>633</v>
      </c>
      <c r="G31" s="13" t="s">
        <v>633</v>
      </c>
      <c r="H31" s="13" t="s">
        <v>633</v>
      </c>
      <c r="I31" s="13" t="s">
        <v>633</v>
      </c>
      <c r="J31" s="11" t="s">
        <v>633</v>
      </c>
    </row>
    <row r="32" s="1" customFormat="1" ht="15" customHeight="1" spans="1:10">
      <c r="A32" s="10" t="s">
        <v>778</v>
      </c>
      <c r="B32" s="11"/>
      <c r="C32" s="11"/>
      <c r="D32" s="11" t="s">
        <v>726</v>
      </c>
      <c r="E32" s="11"/>
      <c r="F32" s="11"/>
      <c r="G32" s="11"/>
      <c r="H32" s="11"/>
      <c r="I32" s="11"/>
      <c r="J32" s="11"/>
    </row>
    <row r="33" s="1" customFormat="1" ht="15" customHeight="1" spans="1:10">
      <c r="A33" s="10"/>
      <c r="B33" s="11"/>
      <c r="C33" s="11"/>
      <c r="D33" s="11"/>
      <c r="E33" s="11"/>
      <c r="F33" s="11"/>
      <c r="G33" s="11"/>
      <c r="H33" s="11"/>
      <c r="I33" s="11"/>
      <c r="J33" s="11"/>
    </row>
    <row r="34" s="1" customFormat="1" ht="15" customHeight="1" spans="1:10">
      <c r="A34" s="10"/>
      <c r="B34" s="11"/>
      <c r="C34" s="11"/>
      <c r="D34" s="11"/>
      <c r="E34" s="11"/>
      <c r="F34" s="11"/>
      <c r="G34" s="11"/>
      <c r="H34" s="11"/>
      <c r="I34" s="11"/>
      <c r="J34" s="11"/>
    </row>
    <row r="35" s="1" customFormat="1" ht="25" customHeight="1" spans="1:10">
      <c r="A35" s="10" t="s">
        <v>779</v>
      </c>
      <c r="B35" s="11"/>
      <c r="C35" s="11"/>
      <c r="D35" s="11"/>
      <c r="E35" s="11"/>
      <c r="F35" s="11"/>
      <c r="G35" s="11"/>
      <c r="H35" s="11">
        <f>H18+H20+H22+H24+H27+H30</f>
        <v>90</v>
      </c>
      <c r="I35" s="11">
        <f>I18+I20+I22+I24+I27+I30</f>
        <v>89</v>
      </c>
      <c r="J35" s="11" t="s">
        <v>780</v>
      </c>
    </row>
    <row r="36" s="1" customFormat="1" ht="13.5" spans="14:15">
      <c r="N36" s="27"/>
      <c r="O36" s="28"/>
    </row>
    <row r="37" s="1" customFormat="1" ht="13.5" spans="14:15">
      <c r="N37" s="27"/>
      <c r="O37" s="28"/>
    </row>
    <row r="38" s="1" customFormat="1" ht="13.5" spans="14:15">
      <c r="N38" s="27"/>
      <c r="O38" s="28"/>
    </row>
    <row r="39" s="1" customFormat="1" ht="13.5" spans="14:15">
      <c r="N39" s="27"/>
      <c r="O39" s="28"/>
    </row>
    <row r="40" s="1" customFormat="1" ht="13.5" spans="14:15">
      <c r="N40" s="27"/>
      <c r="O40" s="28"/>
    </row>
    <row r="41" s="1" customFormat="1" ht="13.5" spans="14:15">
      <c r="N41" s="28"/>
      <c r="O41" s="28"/>
    </row>
  </sheetData>
  <mergeCells count="27">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35:G35"/>
    <mergeCell ref="A11:A13"/>
    <mergeCell ref="G14:G15"/>
    <mergeCell ref="H14:H15"/>
    <mergeCell ref="I14:I15"/>
    <mergeCell ref="J14:J15"/>
    <mergeCell ref="N37:N40"/>
    <mergeCell ref="A6:B10"/>
    <mergeCell ref="B12:E13"/>
    <mergeCell ref="F12:J13"/>
    <mergeCell ref="A32:C34"/>
    <mergeCell ref="D32:J3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O43"/>
  <sheetViews>
    <sheetView workbookViewId="0">
      <selection activeCell="C44" sqref="C44"/>
    </sheetView>
  </sheetViews>
  <sheetFormatPr defaultColWidth="8" defaultRowHeight="12.75"/>
  <cols>
    <col min="1" max="2" width="14" style="1" customWidth="1"/>
    <col min="3" max="3" width="18.875" style="1" customWidth="1"/>
    <col min="4" max="4" width="14" style="1" customWidth="1"/>
    <col min="5" max="9" width="10.875" style="1" customWidth="1"/>
    <col min="10" max="10" width="24.125" style="1" customWidth="1"/>
    <col min="11" max="11" width="8.54166666666667" style="1"/>
    <col min="12" max="16384" width="8" style="1"/>
  </cols>
  <sheetData>
    <row r="1" s="1" customFormat="1" ht="27" spans="6:6">
      <c r="F1" s="5" t="s">
        <v>727</v>
      </c>
    </row>
    <row r="2" s="53" customFormat="1" ht="20" customHeight="1" spans="6:10">
      <c r="F2" s="54"/>
      <c r="J2" s="55" t="s">
        <v>796</v>
      </c>
    </row>
    <row r="3" s="3" customFormat="1" ht="23" customHeight="1" spans="1:10">
      <c r="A3" s="7" t="s">
        <v>2</v>
      </c>
      <c r="B3" s="7"/>
      <c r="C3" s="7"/>
      <c r="I3" s="24"/>
      <c r="J3" s="25" t="s">
        <v>729</v>
      </c>
    </row>
    <row r="4" s="1" customFormat="1" ht="21.55" customHeight="1" spans="1:10">
      <c r="A4" s="8" t="s">
        <v>730</v>
      </c>
      <c r="B4" s="9"/>
      <c r="C4" s="9" t="s">
        <v>797</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26">
        <v>5</v>
      </c>
      <c r="E7" s="26">
        <v>5</v>
      </c>
      <c r="F7" s="26">
        <v>3.43</v>
      </c>
      <c r="G7" s="26">
        <v>10</v>
      </c>
      <c r="H7" s="14">
        <v>0.686</v>
      </c>
      <c r="I7" s="26">
        <v>9.8</v>
      </c>
      <c r="J7" s="15"/>
    </row>
    <row r="8" s="1" customFormat="1" ht="21.55" customHeight="1" spans="1:10">
      <c r="A8" s="10"/>
      <c r="B8" s="11"/>
      <c r="C8" s="11" t="s">
        <v>740</v>
      </c>
      <c r="D8" s="26">
        <v>5</v>
      </c>
      <c r="E8" s="26">
        <v>5</v>
      </c>
      <c r="F8" s="26">
        <v>3.43</v>
      </c>
      <c r="G8" s="26">
        <v>10</v>
      </c>
      <c r="H8" s="14">
        <v>0.686</v>
      </c>
      <c r="I8" s="11" t="s">
        <v>541</v>
      </c>
      <c r="J8" s="11"/>
    </row>
    <row r="9" s="1" customFormat="1" ht="21.55" customHeight="1" spans="1:10">
      <c r="A9" s="10"/>
      <c r="B9" s="11"/>
      <c r="C9" s="11" t="s">
        <v>741</v>
      </c>
      <c r="D9" s="13" t="s">
        <v>633</v>
      </c>
      <c r="E9" s="13" t="s">
        <v>633</v>
      </c>
      <c r="F9" s="13" t="s">
        <v>633</v>
      </c>
      <c r="G9" s="13" t="s">
        <v>633</v>
      </c>
      <c r="H9" s="13"/>
      <c r="I9" s="11" t="s">
        <v>541</v>
      </c>
      <c r="J9" s="11"/>
    </row>
    <row r="10" s="1" customFormat="1" ht="21.55" customHeight="1" spans="1:10">
      <c r="A10" s="10"/>
      <c r="B10" s="11"/>
      <c r="C10" s="11" t="s">
        <v>742</v>
      </c>
      <c r="D10" s="13"/>
      <c r="E10" s="13" t="s">
        <v>633</v>
      </c>
      <c r="F10" s="13" t="s">
        <v>633</v>
      </c>
      <c r="G10" s="13" t="s">
        <v>633</v>
      </c>
      <c r="H10" s="13" t="s">
        <v>633</v>
      </c>
      <c r="I10" s="11" t="s">
        <v>541</v>
      </c>
      <c r="J10" s="11"/>
    </row>
    <row r="11" s="1" customFormat="1" ht="21.55" customHeight="1" spans="1:10">
      <c r="A11" s="12" t="s">
        <v>743</v>
      </c>
      <c r="B11" s="11" t="s">
        <v>744</v>
      </c>
      <c r="C11" s="11"/>
      <c r="D11" s="11"/>
      <c r="E11" s="11"/>
      <c r="F11" s="11" t="s">
        <v>638</v>
      </c>
      <c r="G11" s="11"/>
      <c r="H11" s="11"/>
      <c r="I11" s="11"/>
      <c r="J11" s="11"/>
    </row>
    <row r="12" s="1" customFormat="1" ht="21.55" customHeight="1" spans="1:10">
      <c r="A12" s="10"/>
      <c r="B12" s="33" t="s">
        <v>798</v>
      </c>
      <c r="C12" s="33"/>
      <c r="D12" s="33"/>
      <c r="E12" s="33"/>
      <c r="F12" s="33" t="s">
        <v>799</v>
      </c>
      <c r="G12" s="33"/>
      <c r="H12" s="33"/>
      <c r="I12" s="33"/>
      <c r="J12" s="33"/>
    </row>
    <row r="13" s="1" customFormat="1" ht="21.55" customHeight="1" spans="1:10">
      <c r="A13" s="10"/>
      <c r="B13" s="33"/>
      <c r="C13" s="33"/>
      <c r="D13" s="33"/>
      <c r="E13" s="33"/>
      <c r="F13" s="33"/>
      <c r="G13" s="33"/>
      <c r="H13" s="33"/>
      <c r="I13" s="33"/>
      <c r="J13" s="33"/>
    </row>
    <row r="14" s="1" customFormat="1" ht="27" customHeight="1" spans="1:10">
      <c r="A14" s="10" t="s">
        <v>747</v>
      </c>
      <c r="B14" s="11"/>
      <c r="C14" s="11"/>
      <c r="D14" s="11" t="s">
        <v>748</v>
      </c>
      <c r="E14" s="11"/>
      <c r="F14" s="11"/>
      <c r="G14" s="11" t="s">
        <v>678</v>
      </c>
      <c r="H14" s="11" t="s">
        <v>736</v>
      </c>
      <c r="I14" s="11" t="s">
        <v>738</v>
      </c>
      <c r="J14" s="11" t="s">
        <v>679</v>
      </c>
    </row>
    <row r="15" s="1" customFormat="1" ht="27" customHeight="1" spans="1:10">
      <c r="A15" s="10" t="s">
        <v>672</v>
      </c>
      <c r="B15" s="11" t="s">
        <v>673</v>
      </c>
      <c r="C15" s="11" t="s">
        <v>674</v>
      </c>
      <c r="D15" s="11" t="s">
        <v>675</v>
      </c>
      <c r="E15" s="11" t="s">
        <v>676</v>
      </c>
      <c r="F15" s="11" t="s">
        <v>677</v>
      </c>
      <c r="G15" s="11"/>
      <c r="H15" s="11"/>
      <c r="I15" s="11"/>
      <c r="J15" s="11"/>
    </row>
    <row r="16" s="1" customFormat="1" ht="35" customHeight="1" spans="1:10">
      <c r="A16" s="18" t="s">
        <v>680</v>
      </c>
      <c r="B16" s="18" t="s">
        <v>633</v>
      </c>
      <c r="C16" s="18" t="s">
        <v>633</v>
      </c>
      <c r="D16" s="18"/>
      <c r="E16" s="18" t="s">
        <v>483</v>
      </c>
      <c r="F16" s="18" t="s">
        <v>633</v>
      </c>
      <c r="G16" s="13"/>
      <c r="H16" s="13"/>
      <c r="I16" s="13"/>
      <c r="J16" s="11"/>
    </row>
    <row r="17" s="1" customFormat="1" ht="35" customHeight="1" spans="1:10">
      <c r="A17" s="18" t="s">
        <v>633</v>
      </c>
      <c r="B17" s="18" t="s">
        <v>681</v>
      </c>
      <c r="C17" s="18" t="s">
        <v>633</v>
      </c>
      <c r="D17" s="18"/>
      <c r="E17" s="18" t="s">
        <v>483</v>
      </c>
      <c r="F17" s="18" t="s">
        <v>633</v>
      </c>
      <c r="G17" s="13"/>
      <c r="H17" s="13"/>
      <c r="I17" s="13"/>
      <c r="J17" s="11"/>
    </row>
    <row r="18" s="1" customFormat="1" ht="58" customHeight="1" spans="1:10">
      <c r="A18" s="18" t="s">
        <v>633</v>
      </c>
      <c r="B18" s="18" t="s">
        <v>633</v>
      </c>
      <c r="C18" s="18" t="s">
        <v>800</v>
      </c>
      <c r="D18" s="18" t="s">
        <v>683</v>
      </c>
      <c r="E18" s="18" t="s">
        <v>27</v>
      </c>
      <c r="F18" s="18" t="s">
        <v>801</v>
      </c>
      <c r="G18" s="39">
        <v>28</v>
      </c>
      <c r="H18" s="39">
        <v>10</v>
      </c>
      <c r="I18" s="39">
        <v>9</v>
      </c>
      <c r="J18" s="41" t="s">
        <v>802</v>
      </c>
    </row>
    <row r="19" s="4" customFormat="1" ht="51" customHeight="1" spans="1:10">
      <c r="A19" s="18" t="s">
        <v>633</v>
      </c>
      <c r="B19" s="18" t="s">
        <v>633</v>
      </c>
      <c r="C19" s="18" t="s">
        <v>803</v>
      </c>
      <c r="D19" s="19" t="s">
        <v>689</v>
      </c>
      <c r="E19" s="152" t="s">
        <v>804</v>
      </c>
      <c r="F19" s="19" t="s">
        <v>805</v>
      </c>
      <c r="G19" s="20">
        <v>10</v>
      </c>
      <c r="H19" s="20">
        <v>10</v>
      </c>
      <c r="I19" s="20">
        <v>9</v>
      </c>
      <c r="J19" s="32" t="s">
        <v>806</v>
      </c>
    </row>
    <row r="20" s="4" customFormat="1" ht="35" customHeight="1" spans="1:10">
      <c r="A20" s="18" t="s">
        <v>633</v>
      </c>
      <c r="B20" s="18" t="s">
        <v>633</v>
      </c>
      <c r="C20" s="18" t="s">
        <v>807</v>
      </c>
      <c r="D20" s="19" t="s">
        <v>683</v>
      </c>
      <c r="E20" s="152" t="s">
        <v>701</v>
      </c>
      <c r="F20" s="19" t="s">
        <v>691</v>
      </c>
      <c r="G20" s="20">
        <v>1500</v>
      </c>
      <c r="H20" s="20">
        <v>10</v>
      </c>
      <c r="I20" s="20">
        <v>10</v>
      </c>
      <c r="J20" s="20"/>
    </row>
    <row r="21" s="4" customFormat="1" ht="35" customHeight="1" spans="1:10">
      <c r="A21" s="18" t="s">
        <v>633</v>
      </c>
      <c r="B21" s="18" t="s">
        <v>693</v>
      </c>
      <c r="C21" s="18" t="s">
        <v>633</v>
      </c>
      <c r="D21" s="19"/>
      <c r="E21" s="152" t="s">
        <v>808</v>
      </c>
      <c r="F21" s="19" t="s">
        <v>633</v>
      </c>
      <c r="G21" s="20"/>
      <c r="H21" s="20"/>
      <c r="I21" s="20"/>
      <c r="J21" s="20"/>
    </row>
    <row r="22" s="4" customFormat="1" ht="35" customHeight="1" spans="1:10">
      <c r="A22" s="18" t="s">
        <v>633</v>
      </c>
      <c r="B22" s="18" t="s">
        <v>633</v>
      </c>
      <c r="C22" s="18" t="s">
        <v>809</v>
      </c>
      <c r="D22" s="19" t="s">
        <v>689</v>
      </c>
      <c r="E22" s="152" t="s">
        <v>83</v>
      </c>
      <c r="F22" s="19" t="s">
        <v>696</v>
      </c>
      <c r="G22" s="20">
        <v>55</v>
      </c>
      <c r="H22" s="20">
        <v>10</v>
      </c>
      <c r="I22" s="20">
        <v>10</v>
      </c>
      <c r="J22" s="20"/>
    </row>
    <row r="23" s="4" customFormat="1" ht="35" customHeight="1" spans="1:10">
      <c r="A23" s="18" t="s">
        <v>633</v>
      </c>
      <c r="B23" s="18" t="s">
        <v>633</v>
      </c>
      <c r="C23" s="18" t="s">
        <v>810</v>
      </c>
      <c r="D23" s="19" t="s">
        <v>689</v>
      </c>
      <c r="E23" s="152" t="s">
        <v>811</v>
      </c>
      <c r="F23" s="19" t="s">
        <v>812</v>
      </c>
      <c r="G23" s="32" t="s">
        <v>813</v>
      </c>
      <c r="H23" s="20">
        <v>10</v>
      </c>
      <c r="I23" s="20">
        <v>10</v>
      </c>
      <c r="J23" s="20"/>
    </row>
    <row r="24" s="4" customFormat="1" ht="35" customHeight="1" spans="1:10">
      <c r="A24" s="18" t="s">
        <v>633</v>
      </c>
      <c r="B24" s="18" t="s">
        <v>707</v>
      </c>
      <c r="C24" s="18" t="s">
        <v>633</v>
      </c>
      <c r="D24" s="19"/>
      <c r="E24" s="152" t="s">
        <v>808</v>
      </c>
      <c r="F24" s="19" t="s">
        <v>633</v>
      </c>
      <c r="G24" s="20"/>
      <c r="H24" s="20"/>
      <c r="I24" s="20"/>
      <c r="J24" s="20"/>
    </row>
    <row r="25" s="4" customFormat="1" ht="35" customHeight="1" spans="1:10">
      <c r="A25" s="18" t="s">
        <v>633</v>
      </c>
      <c r="B25" s="18" t="s">
        <v>633</v>
      </c>
      <c r="C25" s="18" t="s">
        <v>814</v>
      </c>
      <c r="D25" s="19" t="s">
        <v>704</v>
      </c>
      <c r="E25" s="152" t="s">
        <v>815</v>
      </c>
      <c r="F25" s="19" t="s">
        <v>816</v>
      </c>
      <c r="G25" s="20">
        <v>700</v>
      </c>
      <c r="H25" s="20">
        <v>10</v>
      </c>
      <c r="I25" s="20">
        <v>10</v>
      </c>
      <c r="J25" s="20"/>
    </row>
    <row r="26" s="4" customFormat="1" ht="35" customHeight="1" spans="1:10">
      <c r="A26" s="18" t="s">
        <v>712</v>
      </c>
      <c r="B26" s="18" t="s">
        <v>633</v>
      </c>
      <c r="C26" s="18" t="s">
        <v>633</v>
      </c>
      <c r="D26" s="19"/>
      <c r="E26" s="152" t="s">
        <v>808</v>
      </c>
      <c r="F26" s="19" t="s">
        <v>633</v>
      </c>
      <c r="G26" s="20"/>
      <c r="H26" s="20"/>
      <c r="I26" s="20"/>
      <c r="J26" s="20"/>
    </row>
    <row r="27" s="4" customFormat="1" ht="35" customHeight="1" spans="1:10">
      <c r="A27" s="18" t="s">
        <v>633</v>
      </c>
      <c r="B27" s="18" t="s">
        <v>713</v>
      </c>
      <c r="C27" s="18" t="s">
        <v>633</v>
      </c>
      <c r="D27" s="19"/>
      <c r="E27" s="152" t="s">
        <v>808</v>
      </c>
      <c r="F27" s="19" t="s">
        <v>633</v>
      </c>
      <c r="G27" s="20"/>
      <c r="H27" s="20"/>
      <c r="I27" s="20"/>
      <c r="J27" s="20"/>
    </row>
    <row r="28" s="4" customFormat="1" ht="66" customHeight="1" spans="1:10">
      <c r="A28" s="18" t="s">
        <v>633</v>
      </c>
      <c r="B28" s="18" t="s">
        <v>633</v>
      </c>
      <c r="C28" s="18" t="s">
        <v>817</v>
      </c>
      <c r="D28" s="19" t="s">
        <v>689</v>
      </c>
      <c r="E28" s="153" t="s">
        <v>818</v>
      </c>
      <c r="F28" s="19" t="s">
        <v>794</v>
      </c>
      <c r="G28" s="20" t="s">
        <v>819</v>
      </c>
      <c r="H28" s="20">
        <v>10</v>
      </c>
      <c r="I28" s="20">
        <v>10</v>
      </c>
      <c r="J28" s="20"/>
    </row>
    <row r="29" s="4" customFormat="1" ht="35" customHeight="1" spans="1:10">
      <c r="A29" s="18" t="s">
        <v>633</v>
      </c>
      <c r="B29" s="18" t="s">
        <v>717</v>
      </c>
      <c r="C29" s="18" t="s">
        <v>633</v>
      </c>
      <c r="D29" s="19"/>
      <c r="E29" s="152" t="s">
        <v>808</v>
      </c>
      <c r="F29" s="19" t="s">
        <v>633</v>
      </c>
      <c r="G29" s="20"/>
      <c r="H29" s="20"/>
      <c r="I29" s="20"/>
      <c r="J29" s="20"/>
    </row>
    <row r="30" s="4" customFormat="1" ht="35" customHeight="1" spans="1:10">
      <c r="A30" s="18" t="s">
        <v>633</v>
      </c>
      <c r="B30" s="18" t="s">
        <v>633</v>
      </c>
      <c r="C30" s="18" t="s">
        <v>820</v>
      </c>
      <c r="D30" s="19" t="s">
        <v>689</v>
      </c>
      <c r="E30" s="152" t="s">
        <v>11</v>
      </c>
      <c r="F30" s="19" t="s">
        <v>137</v>
      </c>
      <c r="G30" s="20">
        <v>1</v>
      </c>
      <c r="H30" s="20">
        <v>10</v>
      </c>
      <c r="I30" s="20">
        <v>10</v>
      </c>
      <c r="J30" s="20"/>
    </row>
    <row r="31" s="4" customFormat="1" ht="35" customHeight="1" spans="1:10">
      <c r="A31" s="18" t="s">
        <v>719</v>
      </c>
      <c r="B31" s="18" t="s">
        <v>633</v>
      </c>
      <c r="C31" s="18" t="s">
        <v>633</v>
      </c>
      <c r="D31" s="19"/>
      <c r="E31" s="152" t="s">
        <v>808</v>
      </c>
      <c r="F31" s="19" t="s">
        <v>633</v>
      </c>
      <c r="G31" s="20"/>
      <c r="H31" s="20"/>
      <c r="I31" s="20"/>
      <c r="J31" s="20"/>
    </row>
    <row r="32" s="4" customFormat="1" ht="35" customHeight="1" spans="1:10">
      <c r="A32" s="18" t="s">
        <v>633</v>
      </c>
      <c r="B32" s="18" t="s">
        <v>720</v>
      </c>
      <c r="C32" s="18" t="s">
        <v>633</v>
      </c>
      <c r="D32" s="19"/>
      <c r="E32" s="152" t="s">
        <v>808</v>
      </c>
      <c r="F32" s="19" t="s">
        <v>633</v>
      </c>
      <c r="G32" s="20"/>
      <c r="H32" s="20"/>
      <c r="I32" s="20"/>
      <c r="J32" s="20"/>
    </row>
    <row r="33" s="4" customFormat="1" ht="35" customHeight="1" spans="1:10">
      <c r="A33" s="18" t="s">
        <v>633</v>
      </c>
      <c r="B33" s="18" t="s">
        <v>633</v>
      </c>
      <c r="C33" s="18" t="s">
        <v>821</v>
      </c>
      <c r="D33" s="19" t="s">
        <v>689</v>
      </c>
      <c r="E33" s="152" t="s">
        <v>822</v>
      </c>
      <c r="F33" s="19" t="s">
        <v>696</v>
      </c>
      <c r="G33" s="20">
        <v>85</v>
      </c>
      <c r="H33" s="20">
        <v>10</v>
      </c>
      <c r="I33" s="20">
        <v>10</v>
      </c>
      <c r="J33" s="20"/>
    </row>
    <row r="34" s="1" customFormat="1" ht="15" customHeight="1" spans="1:10">
      <c r="A34" s="10" t="s">
        <v>778</v>
      </c>
      <c r="B34" s="11"/>
      <c r="C34" s="21"/>
      <c r="D34" s="22" t="s">
        <v>726</v>
      </c>
      <c r="E34" s="22"/>
      <c r="F34" s="22"/>
      <c r="G34" s="22"/>
      <c r="H34" s="22"/>
      <c r="I34" s="22"/>
      <c r="J34" s="22"/>
    </row>
    <row r="35" s="1" customFormat="1" ht="15" customHeight="1" spans="1:10">
      <c r="A35" s="10"/>
      <c r="B35" s="11"/>
      <c r="C35" s="21"/>
      <c r="D35" s="22"/>
      <c r="E35" s="22"/>
      <c r="F35" s="22"/>
      <c r="G35" s="22"/>
      <c r="H35" s="22"/>
      <c r="I35" s="22"/>
      <c r="J35" s="22"/>
    </row>
    <row r="36" s="1" customFormat="1" ht="15" customHeight="1" spans="1:10">
      <c r="A36" s="10"/>
      <c r="B36" s="11"/>
      <c r="C36" s="21"/>
      <c r="D36" s="22"/>
      <c r="E36" s="22"/>
      <c r="F36" s="22"/>
      <c r="G36" s="22"/>
      <c r="H36" s="22"/>
      <c r="I36" s="22"/>
      <c r="J36" s="22"/>
    </row>
    <row r="37" s="1" customFormat="1" ht="21.55" customHeight="1" spans="1:10">
      <c r="A37" s="10" t="s">
        <v>779</v>
      </c>
      <c r="B37" s="11"/>
      <c r="C37" s="11"/>
      <c r="D37" s="11"/>
      <c r="E37" s="11"/>
      <c r="F37" s="11"/>
      <c r="G37" s="11"/>
      <c r="H37" s="13">
        <f>H18+H19+H20+H22+H23+H25+H28+H30+H33</f>
        <v>90</v>
      </c>
      <c r="I37" s="13">
        <f>I18+I19+I20+I22+I23+I25+I28+I30+I33</f>
        <v>88</v>
      </c>
      <c r="J37" s="11" t="s">
        <v>780</v>
      </c>
    </row>
    <row r="38" s="1" customFormat="1" ht="13.5" spans="14:15">
      <c r="N38" s="27"/>
      <c r="O38" s="28"/>
    </row>
    <row r="39" s="1" customFormat="1" ht="13.5" spans="14:15">
      <c r="N39" s="27"/>
      <c r="O39" s="28"/>
    </row>
    <row r="40" s="1" customFormat="1" ht="13.5" spans="14:15">
      <c r="N40" s="27"/>
      <c r="O40" s="28"/>
    </row>
    <row r="41" s="1" customFormat="1" ht="13.5" spans="14:15">
      <c r="N41" s="27"/>
      <c r="O41" s="28"/>
    </row>
    <row r="42" s="1" customFormat="1" ht="13.5" spans="14:15">
      <c r="N42" s="27"/>
      <c r="O42" s="28"/>
    </row>
    <row r="43" s="1" customFormat="1" ht="13.5" spans="14:15">
      <c r="N43" s="28"/>
      <c r="O43" s="28"/>
    </row>
  </sheetData>
  <mergeCells count="27">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37:G37"/>
    <mergeCell ref="A11:A13"/>
    <mergeCell ref="G14:G15"/>
    <mergeCell ref="H14:H15"/>
    <mergeCell ref="I14:I15"/>
    <mergeCell ref="J14:J15"/>
    <mergeCell ref="N39:N42"/>
    <mergeCell ref="A6:B10"/>
    <mergeCell ref="B12:E13"/>
    <mergeCell ref="F12:J13"/>
    <mergeCell ref="A34:C36"/>
    <mergeCell ref="D34:J3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O37"/>
  <sheetViews>
    <sheetView workbookViewId="0">
      <selection activeCell="K12" sqref="K12"/>
    </sheetView>
  </sheetViews>
  <sheetFormatPr defaultColWidth="8" defaultRowHeight="12.75"/>
  <cols>
    <col min="1" max="2" width="14" style="1" customWidth="1"/>
    <col min="3" max="3" width="18.875" style="1" customWidth="1"/>
    <col min="4" max="5" width="14" style="1" customWidth="1"/>
    <col min="6" max="9" width="11.75" style="1" customWidth="1"/>
    <col min="10" max="10" width="24.125" style="1" customWidth="1"/>
    <col min="11" max="11" width="8.54166666666667" style="1"/>
    <col min="12" max="16384" width="8" style="1"/>
  </cols>
  <sheetData>
    <row r="1" s="1" customFormat="1" ht="27" spans="6:10">
      <c r="F1" s="5" t="s">
        <v>727</v>
      </c>
      <c r="J1" s="50"/>
    </row>
    <row r="2" s="42" customFormat="1" ht="20" customHeight="1" spans="6:10">
      <c r="F2" s="44"/>
      <c r="J2" s="51" t="s">
        <v>823</v>
      </c>
    </row>
    <row r="3" s="3" customFormat="1" ht="23" customHeight="1" spans="1:10">
      <c r="A3" s="7" t="s">
        <v>2</v>
      </c>
      <c r="B3" s="7"/>
      <c r="C3" s="7"/>
      <c r="I3" s="24"/>
      <c r="J3" s="25" t="s">
        <v>729</v>
      </c>
    </row>
    <row r="4" s="1" customFormat="1" ht="21.55" customHeight="1" spans="1:10">
      <c r="A4" s="8" t="s">
        <v>730</v>
      </c>
      <c r="B4" s="9"/>
      <c r="C4" s="9" t="s">
        <v>824</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26">
        <v>3</v>
      </c>
      <c r="E7" s="26">
        <v>3</v>
      </c>
      <c r="F7" s="26">
        <v>3</v>
      </c>
      <c r="G7" s="26">
        <v>10</v>
      </c>
      <c r="H7" s="14">
        <v>1</v>
      </c>
      <c r="I7" s="26">
        <v>10</v>
      </c>
      <c r="J7" s="15"/>
    </row>
    <row r="8" s="1" customFormat="1" ht="21.55" customHeight="1" spans="1:10">
      <c r="A8" s="10"/>
      <c r="B8" s="11"/>
      <c r="C8" s="11" t="s">
        <v>740</v>
      </c>
      <c r="D8" s="26">
        <v>3</v>
      </c>
      <c r="E8" s="26">
        <v>3</v>
      </c>
      <c r="F8" s="26">
        <v>3</v>
      </c>
      <c r="G8" s="26">
        <v>10</v>
      </c>
      <c r="H8" s="14">
        <v>1</v>
      </c>
      <c r="I8" s="11" t="s">
        <v>541</v>
      </c>
      <c r="J8" s="11"/>
    </row>
    <row r="9" s="1" customFormat="1" ht="21.55" customHeight="1" spans="1:10">
      <c r="A9" s="10"/>
      <c r="B9" s="11"/>
      <c r="C9" s="11" t="s">
        <v>741</v>
      </c>
      <c r="D9" s="13" t="s">
        <v>633</v>
      </c>
      <c r="E9" s="13" t="s">
        <v>633</v>
      </c>
      <c r="F9" s="13" t="s">
        <v>633</v>
      </c>
      <c r="G9" s="13" t="s">
        <v>633</v>
      </c>
      <c r="H9" s="13" t="s">
        <v>633</v>
      </c>
      <c r="I9" s="11" t="s">
        <v>541</v>
      </c>
      <c r="J9" s="11"/>
    </row>
    <row r="10" s="1" customFormat="1" ht="21.55" customHeight="1" spans="1:10">
      <c r="A10" s="10"/>
      <c r="B10" s="11"/>
      <c r="C10" s="11" t="s">
        <v>742</v>
      </c>
      <c r="D10" s="13" t="s">
        <v>633</v>
      </c>
      <c r="E10" s="13" t="s">
        <v>633</v>
      </c>
      <c r="F10" s="13" t="s">
        <v>633</v>
      </c>
      <c r="G10" s="13" t="s">
        <v>633</v>
      </c>
      <c r="H10" s="13" t="s">
        <v>633</v>
      </c>
      <c r="I10" s="11" t="s">
        <v>541</v>
      </c>
      <c r="J10" s="11"/>
    </row>
    <row r="11" s="1" customFormat="1" ht="21.55" customHeight="1" spans="1:10">
      <c r="A11" s="12" t="s">
        <v>743</v>
      </c>
      <c r="B11" s="11" t="s">
        <v>744</v>
      </c>
      <c r="C11" s="11"/>
      <c r="D11" s="11"/>
      <c r="E11" s="11"/>
      <c r="F11" s="11" t="s">
        <v>638</v>
      </c>
      <c r="G11" s="11"/>
      <c r="H11" s="11"/>
      <c r="I11" s="11"/>
      <c r="J11" s="11"/>
    </row>
    <row r="12" s="1" customFormat="1" ht="45" customHeight="1" spans="1:10">
      <c r="A12" s="10"/>
      <c r="B12" s="33" t="s">
        <v>825</v>
      </c>
      <c r="C12" s="33"/>
      <c r="D12" s="33"/>
      <c r="E12" s="33"/>
      <c r="F12" s="45" t="s">
        <v>826</v>
      </c>
      <c r="G12" s="45"/>
      <c r="H12" s="45"/>
      <c r="I12" s="45"/>
      <c r="J12" s="45"/>
    </row>
    <row r="13" s="1" customFormat="1" ht="45" customHeight="1" spans="1:10">
      <c r="A13" s="10"/>
      <c r="B13" s="33"/>
      <c r="C13" s="33"/>
      <c r="D13" s="33"/>
      <c r="E13" s="33"/>
      <c r="F13" s="45"/>
      <c r="G13" s="45"/>
      <c r="H13" s="45"/>
      <c r="I13" s="45"/>
      <c r="J13" s="45"/>
    </row>
    <row r="14" s="1" customFormat="1" ht="25" customHeight="1" spans="1:10">
      <c r="A14" s="10" t="s">
        <v>747</v>
      </c>
      <c r="B14" s="11"/>
      <c r="C14" s="11"/>
      <c r="D14" s="11" t="s">
        <v>748</v>
      </c>
      <c r="E14" s="11"/>
      <c r="F14" s="11"/>
      <c r="G14" s="11" t="s">
        <v>678</v>
      </c>
      <c r="H14" s="11" t="s">
        <v>736</v>
      </c>
      <c r="I14" s="11" t="s">
        <v>738</v>
      </c>
      <c r="J14" s="11" t="s">
        <v>679</v>
      </c>
    </row>
    <row r="15" s="1" customFormat="1" ht="25" customHeight="1" spans="1:10">
      <c r="A15" s="10" t="s">
        <v>672</v>
      </c>
      <c r="B15" s="11" t="s">
        <v>673</v>
      </c>
      <c r="C15" s="11" t="s">
        <v>674</v>
      </c>
      <c r="D15" s="17" t="s">
        <v>675</v>
      </c>
      <c r="E15" s="17" t="s">
        <v>676</v>
      </c>
      <c r="F15" s="17" t="s">
        <v>677</v>
      </c>
      <c r="G15" s="17"/>
      <c r="H15" s="17"/>
      <c r="I15" s="17"/>
      <c r="J15" s="17"/>
    </row>
    <row r="16" s="43" customFormat="1" ht="25" customHeight="1" spans="1:11">
      <c r="A16" s="46" t="s">
        <v>680</v>
      </c>
      <c r="B16" s="46" t="s">
        <v>633</v>
      </c>
      <c r="C16" s="47" t="s">
        <v>633</v>
      </c>
      <c r="D16" s="46"/>
      <c r="E16" s="154" t="s">
        <v>808</v>
      </c>
      <c r="F16" s="46" t="s">
        <v>633</v>
      </c>
      <c r="G16" s="48"/>
      <c r="H16" s="48"/>
      <c r="I16" s="48"/>
      <c r="J16" s="48"/>
      <c r="K16" s="52"/>
    </row>
    <row r="17" s="43" customFormat="1" ht="27" customHeight="1" spans="1:11">
      <c r="A17" s="46" t="s">
        <v>633</v>
      </c>
      <c r="B17" s="46" t="s">
        <v>681</v>
      </c>
      <c r="C17" s="47" t="s">
        <v>633</v>
      </c>
      <c r="D17" s="46"/>
      <c r="E17" s="154" t="s">
        <v>808</v>
      </c>
      <c r="F17" s="46" t="s">
        <v>633</v>
      </c>
      <c r="G17" s="48"/>
      <c r="H17" s="48"/>
      <c r="I17" s="48"/>
      <c r="J17" s="48"/>
      <c r="K17" s="52"/>
    </row>
    <row r="18" s="43" customFormat="1" ht="45" customHeight="1" spans="1:11">
      <c r="A18" s="46" t="s">
        <v>633</v>
      </c>
      <c r="B18" s="46" t="s">
        <v>633</v>
      </c>
      <c r="C18" s="47" t="s">
        <v>827</v>
      </c>
      <c r="D18" s="46" t="s">
        <v>683</v>
      </c>
      <c r="E18" s="154" t="s">
        <v>828</v>
      </c>
      <c r="F18" s="46" t="s">
        <v>684</v>
      </c>
      <c r="G18" s="48">
        <v>10</v>
      </c>
      <c r="H18" s="48">
        <v>20</v>
      </c>
      <c r="I18" s="48">
        <v>20</v>
      </c>
      <c r="J18" s="48"/>
      <c r="K18" s="52"/>
    </row>
    <row r="19" s="43" customFormat="1" ht="27" customHeight="1" spans="1:11">
      <c r="A19" s="46" t="s">
        <v>633</v>
      </c>
      <c r="B19" s="46" t="s">
        <v>693</v>
      </c>
      <c r="C19" s="47" t="s">
        <v>633</v>
      </c>
      <c r="D19" s="46"/>
      <c r="E19" s="154" t="s">
        <v>808</v>
      </c>
      <c r="F19" s="46" t="s">
        <v>633</v>
      </c>
      <c r="G19" s="48"/>
      <c r="H19" s="48"/>
      <c r="I19" s="48"/>
      <c r="J19" s="48"/>
      <c r="K19" s="52"/>
    </row>
    <row r="20" s="43" customFormat="1" ht="37" customHeight="1" spans="1:11">
      <c r="A20" s="46" t="s">
        <v>633</v>
      </c>
      <c r="B20" s="46" t="s">
        <v>633</v>
      </c>
      <c r="C20" s="47" t="s">
        <v>829</v>
      </c>
      <c r="D20" s="46" t="s">
        <v>704</v>
      </c>
      <c r="E20" s="154" t="s">
        <v>830</v>
      </c>
      <c r="F20" s="46" t="s">
        <v>831</v>
      </c>
      <c r="G20" s="48" t="s">
        <v>819</v>
      </c>
      <c r="H20" s="48">
        <v>10</v>
      </c>
      <c r="I20" s="48">
        <v>10</v>
      </c>
      <c r="J20" s="48"/>
      <c r="K20" s="52"/>
    </row>
    <row r="21" s="43" customFormat="1" ht="27" customHeight="1" spans="1:11">
      <c r="A21" s="46" t="s">
        <v>633</v>
      </c>
      <c r="B21" s="46" t="s">
        <v>702</v>
      </c>
      <c r="C21" s="47" t="s">
        <v>633</v>
      </c>
      <c r="D21" s="46"/>
      <c r="E21" s="154" t="s">
        <v>808</v>
      </c>
      <c r="F21" s="46" t="s">
        <v>633</v>
      </c>
      <c r="G21" s="48"/>
      <c r="H21" s="48"/>
      <c r="I21" s="48"/>
      <c r="J21" s="48"/>
      <c r="K21" s="52"/>
    </row>
    <row r="22" s="43" customFormat="1" ht="27" customHeight="1" spans="1:11">
      <c r="A22" s="46" t="s">
        <v>633</v>
      </c>
      <c r="B22" s="46" t="s">
        <v>633</v>
      </c>
      <c r="C22" s="47" t="s">
        <v>832</v>
      </c>
      <c r="D22" s="46" t="s">
        <v>683</v>
      </c>
      <c r="E22" s="154" t="s">
        <v>703</v>
      </c>
      <c r="F22" s="46" t="s">
        <v>696</v>
      </c>
      <c r="G22" s="49">
        <v>1</v>
      </c>
      <c r="H22" s="48">
        <v>10</v>
      </c>
      <c r="I22" s="48">
        <v>10</v>
      </c>
      <c r="J22" s="48"/>
      <c r="K22" s="52"/>
    </row>
    <row r="23" s="43" customFormat="1" ht="27" customHeight="1" spans="1:11">
      <c r="A23" s="46" t="s">
        <v>712</v>
      </c>
      <c r="B23" s="46" t="s">
        <v>633</v>
      </c>
      <c r="C23" s="47" t="s">
        <v>633</v>
      </c>
      <c r="D23" s="46"/>
      <c r="E23" s="154" t="s">
        <v>808</v>
      </c>
      <c r="F23" s="46" t="s">
        <v>633</v>
      </c>
      <c r="G23" s="48"/>
      <c r="H23" s="48"/>
      <c r="I23" s="48"/>
      <c r="J23" s="48"/>
      <c r="K23" s="52"/>
    </row>
    <row r="24" s="43" customFormat="1" ht="27" customHeight="1" spans="1:11">
      <c r="A24" s="46" t="s">
        <v>633</v>
      </c>
      <c r="B24" s="46" t="s">
        <v>713</v>
      </c>
      <c r="C24" s="47" t="s">
        <v>633</v>
      </c>
      <c r="D24" s="46"/>
      <c r="E24" s="154" t="s">
        <v>808</v>
      </c>
      <c r="F24" s="46" t="s">
        <v>633</v>
      </c>
      <c r="G24" s="48"/>
      <c r="H24" s="48"/>
      <c r="I24" s="48"/>
      <c r="J24" s="48"/>
      <c r="K24" s="52"/>
    </row>
    <row r="25" s="43" customFormat="1" ht="31" customHeight="1" spans="1:11">
      <c r="A25" s="46" t="s">
        <v>633</v>
      </c>
      <c r="B25" s="46" t="s">
        <v>633</v>
      </c>
      <c r="C25" s="47" t="s">
        <v>833</v>
      </c>
      <c r="D25" s="46" t="s">
        <v>683</v>
      </c>
      <c r="E25" s="46" t="s">
        <v>834</v>
      </c>
      <c r="F25" s="46" t="s">
        <v>691</v>
      </c>
      <c r="G25" s="48" t="s">
        <v>835</v>
      </c>
      <c r="H25" s="48">
        <v>30</v>
      </c>
      <c r="I25" s="48">
        <v>30</v>
      </c>
      <c r="J25" s="48"/>
      <c r="K25" s="52"/>
    </row>
    <row r="26" s="43" customFormat="1" ht="27" customHeight="1" spans="1:11">
      <c r="A26" s="46" t="s">
        <v>719</v>
      </c>
      <c r="B26" s="46" t="s">
        <v>633</v>
      </c>
      <c r="C26" s="47" t="s">
        <v>633</v>
      </c>
      <c r="D26" s="46"/>
      <c r="E26" s="154" t="s">
        <v>808</v>
      </c>
      <c r="F26" s="46" t="s">
        <v>633</v>
      </c>
      <c r="G26" s="48"/>
      <c r="H26" s="48"/>
      <c r="I26" s="48"/>
      <c r="J26" s="48"/>
      <c r="K26" s="52"/>
    </row>
    <row r="27" s="43" customFormat="1" ht="35" customHeight="1" spans="1:11">
      <c r="A27" s="46" t="s">
        <v>633</v>
      </c>
      <c r="B27" s="46" t="s">
        <v>720</v>
      </c>
      <c r="C27" s="47" t="s">
        <v>633</v>
      </c>
      <c r="D27" s="46"/>
      <c r="E27" s="154" t="s">
        <v>808</v>
      </c>
      <c r="F27" s="46" t="s">
        <v>633</v>
      </c>
      <c r="G27" s="48"/>
      <c r="H27" s="48"/>
      <c r="I27" s="48"/>
      <c r="J27" s="48"/>
      <c r="K27" s="52"/>
    </row>
    <row r="28" s="43" customFormat="1" ht="39" customHeight="1" spans="1:11">
      <c r="A28" s="46" t="s">
        <v>633</v>
      </c>
      <c r="B28" s="46" t="s">
        <v>633</v>
      </c>
      <c r="C28" s="47" t="s">
        <v>836</v>
      </c>
      <c r="D28" s="46" t="s">
        <v>683</v>
      </c>
      <c r="E28" s="46" t="s">
        <v>822</v>
      </c>
      <c r="F28" s="46" t="s">
        <v>696</v>
      </c>
      <c r="G28" s="48">
        <v>83</v>
      </c>
      <c r="H28" s="48">
        <v>20</v>
      </c>
      <c r="I28" s="48">
        <v>20</v>
      </c>
      <c r="J28" s="48"/>
      <c r="K28" s="52"/>
    </row>
    <row r="29" s="1" customFormat="1" ht="17" customHeight="1" spans="1:10">
      <c r="A29" s="10" t="s">
        <v>778</v>
      </c>
      <c r="B29" s="11"/>
      <c r="C29" s="21"/>
      <c r="D29" s="22" t="s">
        <v>726</v>
      </c>
      <c r="E29" s="22"/>
      <c r="F29" s="22"/>
      <c r="G29" s="22"/>
      <c r="H29" s="22"/>
      <c r="I29" s="22"/>
      <c r="J29" s="22"/>
    </row>
    <row r="30" s="1" customFormat="1" ht="17" customHeight="1" spans="1:10">
      <c r="A30" s="10"/>
      <c r="B30" s="11"/>
      <c r="C30" s="21"/>
      <c r="D30" s="22"/>
      <c r="E30" s="22"/>
      <c r="F30" s="22"/>
      <c r="G30" s="22"/>
      <c r="H30" s="22"/>
      <c r="I30" s="22"/>
      <c r="J30" s="22"/>
    </row>
    <row r="31" s="1" customFormat="1" ht="17" customHeight="1" spans="1:10">
      <c r="A31" s="10"/>
      <c r="B31" s="11"/>
      <c r="C31" s="21"/>
      <c r="D31" s="22"/>
      <c r="E31" s="22"/>
      <c r="F31" s="22"/>
      <c r="G31" s="22"/>
      <c r="H31" s="22"/>
      <c r="I31" s="22"/>
      <c r="J31" s="22"/>
    </row>
    <row r="32" s="1" customFormat="1" ht="27" customHeight="1" spans="1:10">
      <c r="A32" s="10" t="s">
        <v>779</v>
      </c>
      <c r="B32" s="11"/>
      <c r="C32" s="11"/>
      <c r="D32" s="11"/>
      <c r="E32" s="11"/>
      <c r="F32" s="11"/>
      <c r="G32" s="11"/>
      <c r="H32" s="11">
        <f>H18+H20+H22+H25+H28</f>
        <v>90</v>
      </c>
      <c r="I32" s="11">
        <f>I18+I20+I22+I25+I28</f>
        <v>90</v>
      </c>
      <c r="J32" s="11" t="s">
        <v>780</v>
      </c>
    </row>
    <row r="33" s="1" customFormat="1" ht="13.5" spans="14:15">
      <c r="N33" s="27"/>
      <c r="O33" s="28"/>
    </row>
    <row r="34" s="1" customFormat="1" ht="13.5" spans="14:15">
      <c r="N34" s="27"/>
      <c r="O34" s="28"/>
    </row>
    <row r="35" s="1" customFormat="1" ht="13.5" spans="14:15">
      <c r="N35" s="27"/>
      <c r="O35" s="28"/>
    </row>
    <row r="36" s="1" customFormat="1" ht="13.5" spans="14:15">
      <c r="N36" s="27"/>
      <c r="O36" s="28"/>
    </row>
    <row r="37" s="1" customFormat="1" ht="13.5" spans="14:15">
      <c r="N37" s="28"/>
      <c r="O37" s="28"/>
    </row>
  </sheetData>
  <mergeCells count="27">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32:G32"/>
    <mergeCell ref="A11:A13"/>
    <mergeCell ref="G14:G15"/>
    <mergeCell ref="H14:H15"/>
    <mergeCell ref="I14:I15"/>
    <mergeCell ref="J14:J15"/>
    <mergeCell ref="N33:N36"/>
    <mergeCell ref="A6:B10"/>
    <mergeCell ref="B12:E13"/>
    <mergeCell ref="F12:J13"/>
    <mergeCell ref="A29:C31"/>
    <mergeCell ref="D29:J3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O43"/>
  <sheetViews>
    <sheetView workbookViewId="0">
      <selection activeCell="G9" sqref="G9:G10"/>
    </sheetView>
  </sheetViews>
  <sheetFormatPr defaultColWidth="8" defaultRowHeight="12.75"/>
  <cols>
    <col min="1" max="2" width="14" style="1" customWidth="1"/>
    <col min="3" max="3" width="18.875" style="1" customWidth="1"/>
    <col min="4" max="5" width="14" style="1" customWidth="1"/>
    <col min="6" max="8" width="11.75" style="1" customWidth="1"/>
    <col min="9" max="9" width="14" style="1" customWidth="1"/>
    <col min="10" max="10" width="24.125" style="1" customWidth="1"/>
    <col min="11" max="11" width="8.54166666666667" style="1"/>
    <col min="12" max="16384" width="8" style="1"/>
  </cols>
  <sheetData>
    <row r="1" s="1" customFormat="1" ht="27" spans="6:6">
      <c r="F1" s="5" t="s">
        <v>727</v>
      </c>
    </row>
    <row r="2" s="37" customFormat="1" ht="20" customHeight="1" spans="6:10">
      <c r="F2" s="38"/>
      <c r="J2" s="40" t="s">
        <v>837</v>
      </c>
    </row>
    <row r="3" s="3" customFormat="1" ht="23" customHeight="1" spans="1:10">
      <c r="A3" s="7" t="s">
        <v>2</v>
      </c>
      <c r="B3" s="7"/>
      <c r="C3" s="7"/>
      <c r="I3" s="24"/>
      <c r="J3" s="25" t="s">
        <v>729</v>
      </c>
    </row>
    <row r="4" s="1" customFormat="1" ht="21.55" customHeight="1" spans="1:10">
      <c r="A4" s="8" t="s">
        <v>730</v>
      </c>
      <c r="B4" s="9"/>
      <c r="C4" s="9" t="s">
        <v>838</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13">
        <v>23.25</v>
      </c>
      <c r="E7" s="13">
        <v>23.25</v>
      </c>
      <c r="F7" s="13">
        <v>6.96</v>
      </c>
      <c r="G7" s="26">
        <v>10</v>
      </c>
      <c r="H7" s="14">
        <v>0.2994</v>
      </c>
      <c r="I7" s="26">
        <v>9.8</v>
      </c>
      <c r="J7" s="15"/>
    </row>
    <row r="8" s="1" customFormat="1" ht="21.55" customHeight="1" spans="1:10">
      <c r="A8" s="10"/>
      <c r="B8" s="11"/>
      <c r="C8" s="11" t="s">
        <v>740</v>
      </c>
      <c r="D8" s="13" t="s">
        <v>633</v>
      </c>
      <c r="E8" s="13" t="s">
        <v>633</v>
      </c>
      <c r="F8" s="13" t="s">
        <v>633</v>
      </c>
      <c r="G8" s="26" t="s">
        <v>633</v>
      </c>
      <c r="H8" s="13" t="s">
        <v>633</v>
      </c>
      <c r="I8" s="11" t="s">
        <v>541</v>
      </c>
      <c r="J8" s="11"/>
    </row>
    <row r="9" s="1" customFormat="1" ht="21.55" customHeight="1" spans="1:10">
      <c r="A9" s="10"/>
      <c r="B9" s="11"/>
      <c r="C9" s="11" t="s">
        <v>741</v>
      </c>
      <c r="D9" s="13">
        <v>7.5</v>
      </c>
      <c r="E9" s="13">
        <v>7.5</v>
      </c>
      <c r="F9" s="13">
        <v>6.96</v>
      </c>
      <c r="G9" s="15" t="s">
        <v>541</v>
      </c>
      <c r="H9" s="14">
        <v>0.2994</v>
      </c>
      <c r="I9" s="11" t="s">
        <v>541</v>
      </c>
      <c r="J9" s="11"/>
    </row>
    <row r="10" s="1" customFormat="1" ht="21.55" customHeight="1" spans="1:10">
      <c r="A10" s="10"/>
      <c r="B10" s="11"/>
      <c r="C10" s="11" t="s">
        <v>742</v>
      </c>
      <c r="D10" s="13">
        <v>15.75</v>
      </c>
      <c r="E10" s="13">
        <v>15.75</v>
      </c>
      <c r="F10" s="26">
        <v>0</v>
      </c>
      <c r="G10" s="15" t="s">
        <v>541</v>
      </c>
      <c r="H10" s="14">
        <v>0</v>
      </c>
      <c r="I10" s="11" t="s">
        <v>541</v>
      </c>
      <c r="J10" s="11"/>
    </row>
    <row r="11" s="1" customFormat="1" ht="27" customHeight="1" spans="1:10">
      <c r="A11" s="12" t="s">
        <v>743</v>
      </c>
      <c r="B11" s="11" t="s">
        <v>744</v>
      </c>
      <c r="C11" s="11"/>
      <c r="D11" s="11"/>
      <c r="E11" s="11"/>
      <c r="F11" s="11" t="s">
        <v>638</v>
      </c>
      <c r="G11" s="11"/>
      <c r="H11" s="11"/>
      <c r="I11" s="11"/>
      <c r="J11" s="11"/>
    </row>
    <row r="12" s="1" customFormat="1" ht="27" customHeight="1" spans="1:10">
      <c r="A12" s="10"/>
      <c r="B12" s="33" t="s">
        <v>839</v>
      </c>
      <c r="C12" s="33"/>
      <c r="D12" s="33"/>
      <c r="E12" s="33"/>
      <c r="F12" s="33" t="s">
        <v>840</v>
      </c>
      <c r="G12" s="33"/>
      <c r="H12" s="33"/>
      <c r="I12" s="33"/>
      <c r="J12" s="33"/>
    </row>
    <row r="13" s="1" customFormat="1" ht="27" customHeight="1" spans="1:10">
      <c r="A13" s="10"/>
      <c r="B13" s="33"/>
      <c r="C13" s="33"/>
      <c r="D13" s="33"/>
      <c r="E13" s="33"/>
      <c r="F13" s="33"/>
      <c r="G13" s="33"/>
      <c r="H13" s="33"/>
      <c r="I13" s="33"/>
      <c r="J13" s="33"/>
    </row>
    <row r="14" s="1" customFormat="1" ht="21.55" customHeight="1" spans="1:10">
      <c r="A14" s="10" t="s">
        <v>747</v>
      </c>
      <c r="B14" s="11"/>
      <c r="C14" s="11"/>
      <c r="D14" s="11" t="s">
        <v>748</v>
      </c>
      <c r="E14" s="11"/>
      <c r="F14" s="11"/>
      <c r="G14" s="11" t="s">
        <v>678</v>
      </c>
      <c r="H14" s="11" t="s">
        <v>736</v>
      </c>
      <c r="I14" s="11" t="s">
        <v>738</v>
      </c>
      <c r="J14" s="11" t="s">
        <v>679</v>
      </c>
    </row>
    <row r="15" s="1" customFormat="1" ht="21.55" customHeight="1" spans="1:10">
      <c r="A15" s="10" t="s">
        <v>672</v>
      </c>
      <c r="B15" s="11" t="s">
        <v>673</v>
      </c>
      <c r="C15" s="11" t="s">
        <v>674</v>
      </c>
      <c r="D15" s="11" t="s">
        <v>675</v>
      </c>
      <c r="E15" s="11" t="s">
        <v>676</v>
      </c>
      <c r="F15" s="11" t="s">
        <v>677</v>
      </c>
      <c r="G15" s="11"/>
      <c r="H15" s="11"/>
      <c r="I15" s="11"/>
      <c r="J15" s="11"/>
    </row>
    <row r="16" s="1" customFormat="1" ht="21.55" customHeight="1" spans="1:10">
      <c r="A16" s="18" t="s">
        <v>680</v>
      </c>
      <c r="B16" s="18" t="s">
        <v>633</v>
      </c>
      <c r="C16" s="18" t="s">
        <v>633</v>
      </c>
      <c r="D16" s="18"/>
      <c r="E16" s="18" t="s">
        <v>483</v>
      </c>
      <c r="F16" s="18" t="s">
        <v>633</v>
      </c>
      <c r="G16" s="13"/>
      <c r="H16" s="13"/>
      <c r="I16" s="13"/>
      <c r="J16" s="11"/>
    </row>
    <row r="17" s="1" customFormat="1" ht="21.55" customHeight="1" spans="1:10">
      <c r="A17" s="18" t="s">
        <v>633</v>
      </c>
      <c r="B17" s="18" t="s">
        <v>681</v>
      </c>
      <c r="C17" s="18" t="s">
        <v>633</v>
      </c>
      <c r="D17" s="18"/>
      <c r="E17" s="18" t="s">
        <v>483</v>
      </c>
      <c r="F17" s="18" t="s">
        <v>633</v>
      </c>
      <c r="G17" s="13"/>
      <c r="H17" s="13"/>
      <c r="I17" s="13"/>
      <c r="J17" s="11"/>
    </row>
    <row r="18" s="1" customFormat="1" ht="57" customHeight="1" spans="1:10">
      <c r="A18" s="18" t="s">
        <v>633</v>
      </c>
      <c r="B18" s="18" t="s">
        <v>633</v>
      </c>
      <c r="C18" s="18" t="s">
        <v>800</v>
      </c>
      <c r="D18" s="18" t="s">
        <v>683</v>
      </c>
      <c r="E18" s="18" t="s">
        <v>27</v>
      </c>
      <c r="F18" s="18" t="s">
        <v>801</v>
      </c>
      <c r="G18" s="39">
        <v>28</v>
      </c>
      <c r="H18" s="39">
        <v>10</v>
      </c>
      <c r="I18" s="39">
        <v>9</v>
      </c>
      <c r="J18" s="41" t="s">
        <v>802</v>
      </c>
    </row>
    <row r="19" s="4" customFormat="1" ht="45" customHeight="1" spans="1:10">
      <c r="A19" s="18" t="s">
        <v>633</v>
      </c>
      <c r="B19" s="18" t="s">
        <v>633</v>
      </c>
      <c r="C19" s="18" t="s">
        <v>803</v>
      </c>
      <c r="D19" s="19" t="s">
        <v>689</v>
      </c>
      <c r="E19" s="152" t="s">
        <v>804</v>
      </c>
      <c r="F19" s="19" t="s">
        <v>805</v>
      </c>
      <c r="G19" s="20">
        <v>36</v>
      </c>
      <c r="H19" s="20">
        <v>10</v>
      </c>
      <c r="I19" s="20">
        <v>9</v>
      </c>
      <c r="J19" s="32" t="s">
        <v>806</v>
      </c>
    </row>
    <row r="20" s="4" customFormat="1" ht="27" customHeight="1" spans="1:10">
      <c r="A20" s="18" t="s">
        <v>633</v>
      </c>
      <c r="B20" s="18" t="s">
        <v>633</v>
      </c>
      <c r="C20" s="18" t="s">
        <v>807</v>
      </c>
      <c r="D20" s="19" t="s">
        <v>683</v>
      </c>
      <c r="E20" s="152" t="s">
        <v>701</v>
      </c>
      <c r="F20" s="19" t="s">
        <v>691</v>
      </c>
      <c r="G20" s="20">
        <v>1500</v>
      </c>
      <c r="H20" s="20">
        <v>10</v>
      </c>
      <c r="I20" s="20">
        <v>10</v>
      </c>
      <c r="J20" s="20"/>
    </row>
    <row r="21" s="4" customFormat="1" ht="27" customHeight="1" spans="1:10">
      <c r="A21" s="18" t="s">
        <v>633</v>
      </c>
      <c r="B21" s="18" t="s">
        <v>693</v>
      </c>
      <c r="C21" s="18" t="s">
        <v>633</v>
      </c>
      <c r="D21" s="19"/>
      <c r="E21" s="152" t="s">
        <v>808</v>
      </c>
      <c r="F21" s="19" t="s">
        <v>633</v>
      </c>
      <c r="G21" s="20"/>
      <c r="H21" s="20"/>
      <c r="I21" s="20"/>
      <c r="J21" s="20"/>
    </row>
    <row r="22" s="4" customFormat="1" ht="27" customHeight="1" spans="1:10">
      <c r="A22" s="18" t="s">
        <v>633</v>
      </c>
      <c r="B22" s="18" t="s">
        <v>633</v>
      </c>
      <c r="C22" s="18" t="s">
        <v>809</v>
      </c>
      <c r="D22" s="19" t="s">
        <v>689</v>
      </c>
      <c r="E22" s="152" t="s">
        <v>83</v>
      </c>
      <c r="F22" s="19" t="s">
        <v>696</v>
      </c>
      <c r="G22" s="20">
        <v>55</v>
      </c>
      <c r="H22" s="20">
        <v>10</v>
      </c>
      <c r="I22" s="20">
        <v>10</v>
      </c>
      <c r="J22" s="20"/>
    </row>
    <row r="23" s="4" customFormat="1" ht="27" customHeight="1" spans="1:10">
      <c r="A23" s="18" t="s">
        <v>633</v>
      </c>
      <c r="B23" s="18" t="s">
        <v>633</v>
      </c>
      <c r="C23" s="18" t="s">
        <v>810</v>
      </c>
      <c r="D23" s="19" t="s">
        <v>689</v>
      </c>
      <c r="E23" s="152" t="s">
        <v>811</v>
      </c>
      <c r="F23" s="19" t="s">
        <v>812</v>
      </c>
      <c r="G23" s="20" t="s">
        <v>813</v>
      </c>
      <c r="H23" s="20">
        <v>10</v>
      </c>
      <c r="I23" s="20">
        <v>10</v>
      </c>
      <c r="J23" s="20"/>
    </row>
    <row r="24" s="4" customFormat="1" ht="27" customHeight="1" spans="1:10">
      <c r="A24" s="18" t="s">
        <v>633</v>
      </c>
      <c r="B24" s="18" t="s">
        <v>707</v>
      </c>
      <c r="C24" s="18" t="s">
        <v>633</v>
      </c>
      <c r="D24" s="19"/>
      <c r="E24" s="152" t="s">
        <v>808</v>
      </c>
      <c r="F24" s="19" t="s">
        <v>633</v>
      </c>
      <c r="G24" s="20"/>
      <c r="H24" s="20"/>
      <c r="I24" s="20"/>
      <c r="J24" s="20"/>
    </row>
    <row r="25" s="4" customFormat="1" ht="27" customHeight="1" spans="1:10">
      <c r="A25" s="18" t="s">
        <v>633</v>
      </c>
      <c r="B25" s="18" t="s">
        <v>633</v>
      </c>
      <c r="C25" s="18" t="s">
        <v>814</v>
      </c>
      <c r="D25" s="19" t="s">
        <v>704</v>
      </c>
      <c r="E25" s="152" t="s">
        <v>815</v>
      </c>
      <c r="F25" s="19" t="s">
        <v>816</v>
      </c>
      <c r="G25" s="20">
        <v>700</v>
      </c>
      <c r="H25" s="20">
        <v>10</v>
      </c>
      <c r="I25" s="20">
        <v>10</v>
      </c>
      <c r="J25" s="20"/>
    </row>
    <row r="26" s="4" customFormat="1" ht="27" customHeight="1" spans="1:10">
      <c r="A26" s="18" t="s">
        <v>712</v>
      </c>
      <c r="B26" s="18" t="s">
        <v>633</v>
      </c>
      <c r="C26" s="18" t="s">
        <v>633</v>
      </c>
      <c r="D26" s="19"/>
      <c r="E26" s="152" t="s">
        <v>808</v>
      </c>
      <c r="F26" s="19" t="s">
        <v>633</v>
      </c>
      <c r="G26" s="20"/>
      <c r="H26" s="20"/>
      <c r="I26" s="20"/>
      <c r="J26" s="20"/>
    </row>
    <row r="27" s="4" customFormat="1" ht="27" customHeight="1" spans="1:10">
      <c r="A27" s="18" t="s">
        <v>633</v>
      </c>
      <c r="B27" s="18" t="s">
        <v>713</v>
      </c>
      <c r="C27" s="18" t="s">
        <v>633</v>
      </c>
      <c r="D27" s="19"/>
      <c r="E27" s="152" t="s">
        <v>808</v>
      </c>
      <c r="F27" s="19" t="s">
        <v>633</v>
      </c>
      <c r="G27" s="20"/>
      <c r="H27" s="20"/>
      <c r="I27" s="20"/>
      <c r="J27" s="20"/>
    </row>
    <row r="28" s="4" customFormat="1" ht="52" customHeight="1" spans="1:10">
      <c r="A28" s="18" t="s">
        <v>633</v>
      </c>
      <c r="B28" s="18" t="s">
        <v>633</v>
      </c>
      <c r="C28" s="18" t="s">
        <v>841</v>
      </c>
      <c r="D28" s="19" t="s">
        <v>689</v>
      </c>
      <c r="E28" s="153" t="s">
        <v>818</v>
      </c>
      <c r="F28" s="19" t="s">
        <v>794</v>
      </c>
      <c r="G28" s="20" t="s">
        <v>819</v>
      </c>
      <c r="H28" s="20">
        <v>10</v>
      </c>
      <c r="I28" s="20">
        <v>10</v>
      </c>
      <c r="J28" s="20"/>
    </row>
    <row r="29" s="4" customFormat="1" ht="27" customHeight="1" spans="1:10">
      <c r="A29" s="18" t="s">
        <v>633</v>
      </c>
      <c r="B29" s="18" t="s">
        <v>717</v>
      </c>
      <c r="C29" s="18" t="s">
        <v>633</v>
      </c>
      <c r="D29" s="19"/>
      <c r="E29" s="152" t="s">
        <v>808</v>
      </c>
      <c r="F29" s="19" t="s">
        <v>633</v>
      </c>
      <c r="G29" s="20"/>
      <c r="H29" s="20"/>
      <c r="I29" s="20"/>
      <c r="J29" s="20"/>
    </row>
    <row r="30" s="4" customFormat="1" ht="36" customHeight="1" spans="1:10">
      <c r="A30" s="18" t="s">
        <v>633</v>
      </c>
      <c r="B30" s="18" t="s">
        <v>633</v>
      </c>
      <c r="C30" s="18" t="s">
        <v>820</v>
      </c>
      <c r="D30" s="19" t="s">
        <v>689</v>
      </c>
      <c r="E30" s="152" t="s">
        <v>11</v>
      </c>
      <c r="F30" s="19" t="s">
        <v>137</v>
      </c>
      <c r="G30" s="20">
        <v>1</v>
      </c>
      <c r="H30" s="20">
        <v>10</v>
      </c>
      <c r="I30" s="20">
        <v>10</v>
      </c>
      <c r="J30" s="20"/>
    </row>
    <row r="31" s="4" customFormat="1" ht="27" customHeight="1" spans="1:10">
      <c r="A31" s="18" t="s">
        <v>719</v>
      </c>
      <c r="B31" s="18" t="s">
        <v>633</v>
      </c>
      <c r="C31" s="18" t="s">
        <v>633</v>
      </c>
      <c r="D31" s="19"/>
      <c r="E31" s="152" t="s">
        <v>808</v>
      </c>
      <c r="F31" s="19" t="s">
        <v>633</v>
      </c>
      <c r="G31" s="20"/>
      <c r="H31" s="20"/>
      <c r="I31" s="20"/>
      <c r="J31" s="20"/>
    </row>
    <row r="32" s="4" customFormat="1" ht="33" customHeight="1" spans="1:10">
      <c r="A32" s="18" t="s">
        <v>633</v>
      </c>
      <c r="B32" s="18" t="s">
        <v>720</v>
      </c>
      <c r="C32" s="18" t="s">
        <v>633</v>
      </c>
      <c r="D32" s="19"/>
      <c r="E32" s="152" t="s">
        <v>808</v>
      </c>
      <c r="F32" s="19" t="s">
        <v>633</v>
      </c>
      <c r="G32" s="20"/>
      <c r="H32" s="20"/>
      <c r="I32" s="20"/>
      <c r="J32" s="20"/>
    </row>
    <row r="33" s="4" customFormat="1" ht="27" customHeight="1" spans="1:10">
      <c r="A33" s="18" t="s">
        <v>633</v>
      </c>
      <c r="B33" s="18" t="s">
        <v>633</v>
      </c>
      <c r="C33" s="18" t="s">
        <v>821</v>
      </c>
      <c r="D33" s="19" t="s">
        <v>689</v>
      </c>
      <c r="E33" s="152" t="s">
        <v>822</v>
      </c>
      <c r="F33" s="19" t="s">
        <v>696</v>
      </c>
      <c r="G33" s="20">
        <v>85</v>
      </c>
      <c r="H33" s="20">
        <v>10</v>
      </c>
      <c r="I33" s="20">
        <v>10</v>
      </c>
      <c r="J33" s="20"/>
    </row>
    <row r="34" s="1" customFormat="1" ht="16" customHeight="1" spans="1:10">
      <c r="A34" s="10" t="s">
        <v>778</v>
      </c>
      <c r="B34" s="11"/>
      <c r="C34" s="21"/>
      <c r="D34" s="22" t="s">
        <v>726</v>
      </c>
      <c r="E34" s="22"/>
      <c r="F34" s="22"/>
      <c r="G34" s="22"/>
      <c r="H34" s="22"/>
      <c r="I34" s="22"/>
      <c r="J34" s="22"/>
    </row>
    <row r="35" s="1" customFormat="1" ht="16" customHeight="1" spans="1:10">
      <c r="A35" s="10"/>
      <c r="B35" s="11"/>
      <c r="C35" s="21"/>
      <c r="D35" s="22"/>
      <c r="E35" s="22"/>
      <c r="F35" s="22"/>
      <c r="G35" s="22"/>
      <c r="H35" s="22"/>
      <c r="I35" s="22"/>
      <c r="J35" s="22"/>
    </row>
    <row r="36" s="1" customFormat="1" ht="16" customHeight="1" spans="1:10">
      <c r="A36" s="10"/>
      <c r="B36" s="11"/>
      <c r="C36" s="21"/>
      <c r="D36" s="22"/>
      <c r="E36" s="22"/>
      <c r="F36" s="22"/>
      <c r="G36" s="22"/>
      <c r="H36" s="22"/>
      <c r="I36" s="22"/>
      <c r="J36" s="22"/>
    </row>
    <row r="37" s="1" customFormat="1" ht="27" customHeight="1" spans="1:10">
      <c r="A37" s="10" t="s">
        <v>779</v>
      </c>
      <c r="B37" s="11"/>
      <c r="C37" s="11"/>
      <c r="D37" s="11"/>
      <c r="E37" s="11"/>
      <c r="F37" s="11"/>
      <c r="G37" s="11"/>
      <c r="H37" s="13">
        <f>H18+H19+H20+H22+H23+H25+H28+H30+H33</f>
        <v>90</v>
      </c>
      <c r="I37" s="13">
        <f>I18+I19+I20+I22+I23+I25+I28+I30+I33</f>
        <v>88</v>
      </c>
      <c r="J37" s="11" t="s">
        <v>780</v>
      </c>
    </row>
    <row r="38" s="1" customFormat="1" ht="13.5" spans="14:15">
      <c r="N38" s="27"/>
      <c r="O38" s="28"/>
    </row>
    <row r="39" s="1" customFormat="1" ht="13.5" spans="14:15">
      <c r="N39" s="27"/>
      <c r="O39" s="28"/>
    </row>
    <row r="40" s="1" customFormat="1" ht="13.5" spans="14:15">
      <c r="N40" s="27"/>
      <c r="O40" s="28"/>
    </row>
    <row r="41" s="1" customFormat="1" ht="13.5" spans="14:15">
      <c r="N41" s="27"/>
      <c r="O41" s="28"/>
    </row>
    <row r="42" s="1" customFormat="1" ht="13.5" spans="14:15">
      <c r="N42" s="27"/>
      <c r="O42" s="28"/>
    </row>
    <row r="43" s="1" customFormat="1" ht="13.5" spans="14:15">
      <c r="N43" s="28"/>
      <c r="O43" s="28"/>
    </row>
  </sheetData>
  <mergeCells count="27">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37:G37"/>
    <mergeCell ref="A11:A13"/>
    <mergeCell ref="G14:G15"/>
    <mergeCell ref="H14:H15"/>
    <mergeCell ref="I14:I15"/>
    <mergeCell ref="J14:J15"/>
    <mergeCell ref="N39:N42"/>
    <mergeCell ref="A6:B10"/>
    <mergeCell ref="B12:E13"/>
    <mergeCell ref="F12:J13"/>
    <mergeCell ref="A34:C36"/>
    <mergeCell ref="D34:J3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2"/>
  <sheetViews>
    <sheetView workbookViewId="0">
      <pane xSplit="4" ySplit="9" topLeftCell="E10" activePane="bottomRight" state="frozen"/>
      <selection/>
      <selection pane="topRight"/>
      <selection pane="bottomLeft"/>
      <selection pane="bottomRight" activeCell="O12" sqref="O12"/>
    </sheetView>
  </sheetViews>
  <sheetFormatPr defaultColWidth="9" defaultRowHeight="13.5"/>
  <cols>
    <col min="1" max="3" width="3.25" style="37" customWidth="1"/>
    <col min="4" max="4" width="44.875" style="37" customWidth="1"/>
    <col min="5" max="8" width="18.75" style="37" customWidth="1"/>
    <col min="9" max="9" width="17.875" style="37" customWidth="1"/>
    <col min="10" max="12" width="18.75" style="37" customWidth="1"/>
    <col min="13" max="16384" width="9" style="37"/>
  </cols>
  <sheetData>
    <row r="1" s="37" customFormat="1" ht="27" spans="7:7">
      <c r="G1" s="150" t="s">
        <v>123</v>
      </c>
    </row>
    <row r="2" s="37" customFormat="1" ht="14.25" spans="12:12">
      <c r="L2" s="149" t="s">
        <v>124</v>
      </c>
    </row>
    <row r="3" s="37" customFormat="1" ht="14.25" spans="1:12">
      <c r="A3" s="149" t="s">
        <v>2</v>
      </c>
      <c r="L3" s="149" t="s">
        <v>3</v>
      </c>
    </row>
    <row r="4" s="37" customFormat="1" ht="19.5" customHeight="1" spans="1:12">
      <c r="A4" s="131" t="s">
        <v>6</v>
      </c>
      <c r="B4" s="131"/>
      <c r="C4" s="131"/>
      <c r="D4" s="131"/>
      <c r="E4" s="138" t="s">
        <v>102</v>
      </c>
      <c r="F4" s="138" t="s">
        <v>125</v>
      </c>
      <c r="G4" s="138" t="s">
        <v>126</v>
      </c>
      <c r="H4" s="138" t="s">
        <v>127</v>
      </c>
      <c r="I4" s="138"/>
      <c r="J4" s="138" t="s">
        <v>128</v>
      </c>
      <c r="K4" s="138" t="s">
        <v>129</v>
      </c>
      <c r="L4" s="138" t="s">
        <v>130</v>
      </c>
    </row>
    <row r="5" s="37" customFormat="1" ht="19.5" customHeight="1" spans="1:12">
      <c r="A5" s="138" t="s">
        <v>131</v>
      </c>
      <c r="B5" s="138"/>
      <c r="C5" s="138"/>
      <c r="D5" s="131" t="s">
        <v>132</v>
      </c>
      <c r="E5" s="138"/>
      <c r="F5" s="138"/>
      <c r="G5" s="138"/>
      <c r="H5" s="138" t="s">
        <v>133</v>
      </c>
      <c r="I5" s="138" t="s">
        <v>134</v>
      </c>
      <c r="J5" s="138"/>
      <c r="K5" s="138"/>
      <c r="L5" s="138"/>
    </row>
    <row r="6" s="37" customFormat="1" ht="19.5" customHeight="1" spans="1:12">
      <c r="A6" s="138"/>
      <c r="B6" s="138"/>
      <c r="C6" s="138"/>
      <c r="D6" s="131"/>
      <c r="E6" s="138"/>
      <c r="F6" s="138"/>
      <c r="G6" s="138"/>
      <c r="H6" s="138"/>
      <c r="I6" s="138"/>
      <c r="J6" s="138"/>
      <c r="K6" s="138"/>
      <c r="L6" s="138"/>
    </row>
    <row r="7" s="37" customFormat="1" ht="19.5" customHeight="1" spans="1:12">
      <c r="A7" s="138"/>
      <c r="B7" s="138"/>
      <c r="C7" s="138"/>
      <c r="D7" s="131"/>
      <c r="E7" s="138"/>
      <c r="F7" s="138"/>
      <c r="G7" s="138"/>
      <c r="H7" s="138"/>
      <c r="I7" s="138"/>
      <c r="J7" s="138"/>
      <c r="K7" s="138"/>
      <c r="L7" s="138"/>
    </row>
    <row r="8" s="37" customFormat="1" ht="19.5" customHeight="1" spans="1:12">
      <c r="A8" s="131" t="s">
        <v>135</v>
      </c>
      <c r="B8" s="131" t="s">
        <v>136</v>
      </c>
      <c r="C8" s="131" t="s">
        <v>137</v>
      </c>
      <c r="D8" s="131" t="s">
        <v>10</v>
      </c>
      <c r="E8" s="138" t="s">
        <v>11</v>
      </c>
      <c r="F8" s="138" t="s">
        <v>12</v>
      </c>
      <c r="G8" s="138" t="s">
        <v>20</v>
      </c>
      <c r="H8" s="138" t="s">
        <v>24</v>
      </c>
      <c r="I8" s="138" t="s">
        <v>29</v>
      </c>
      <c r="J8" s="138" t="s">
        <v>33</v>
      </c>
      <c r="K8" s="138" t="s">
        <v>37</v>
      </c>
      <c r="L8" s="138" t="s">
        <v>41</v>
      </c>
    </row>
    <row r="9" s="37" customFormat="1" ht="19.5" customHeight="1" spans="1:12">
      <c r="A9" s="131"/>
      <c r="B9" s="131"/>
      <c r="C9" s="131"/>
      <c r="D9" s="131" t="s">
        <v>138</v>
      </c>
      <c r="E9" s="134" t="s">
        <v>104</v>
      </c>
      <c r="F9" s="148">
        <v>309.05</v>
      </c>
      <c r="G9" s="134" t="s">
        <v>25</v>
      </c>
      <c r="H9" s="134" t="s">
        <v>25</v>
      </c>
      <c r="I9" s="134"/>
      <c r="J9" s="134" t="s">
        <v>25</v>
      </c>
      <c r="K9" s="134" t="s">
        <v>25</v>
      </c>
      <c r="L9" s="134" t="s">
        <v>42</v>
      </c>
    </row>
    <row r="10" s="37" customFormat="1" ht="19.5" customHeight="1" spans="1:12">
      <c r="A10" s="144" t="s">
        <v>139</v>
      </c>
      <c r="B10" s="144"/>
      <c r="C10" s="144"/>
      <c r="D10" s="144" t="s">
        <v>140</v>
      </c>
      <c r="E10" s="134" t="s">
        <v>141</v>
      </c>
      <c r="F10" s="134" t="s">
        <v>142</v>
      </c>
      <c r="G10" s="134" t="s">
        <v>25</v>
      </c>
      <c r="H10" s="134" t="s">
        <v>25</v>
      </c>
      <c r="I10" s="134"/>
      <c r="J10" s="134" t="s">
        <v>25</v>
      </c>
      <c r="K10" s="134" t="s">
        <v>25</v>
      </c>
      <c r="L10" s="134" t="s">
        <v>143</v>
      </c>
    </row>
    <row r="11" s="37" customFormat="1" ht="19.5" customHeight="1" spans="1:12">
      <c r="A11" s="144" t="s">
        <v>144</v>
      </c>
      <c r="B11" s="144"/>
      <c r="C11" s="144"/>
      <c r="D11" s="144" t="s">
        <v>145</v>
      </c>
      <c r="E11" s="134" t="s">
        <v>141</v>
      </c>
      <c r="F11" s="134" t="s">
        <v>142</v>
      </c>
      <c r="G11" s="134" t="s">
        <v>25</v>
      </c>
      <c r="H11" s="134" t="s">
        <v>25</v>
      </c>
      <c r="I11" s="134"/>
      <c r="J11" s="134" t="s">
        <v>25</v>
      </c>
      <c r="K11" s="134" t="s">
        <v>25</v>
      </c>
      <c r="L11" s="134" t="s">
        <v>143</v>
      </c>
    </row>
    <row r="12" s="37" customFormat="1" ht="19.5" customHeight="1" spans="1:12">
      <c r="A12" s="144" t="s">
        <v>146</v>
      </c>
      <c r="B12" s="144"/>
      <c r="C12" s="144"/>
      <c r="D12" s="144" t="s">
        <v>147</v>
      </c>
      <c r="E12" s="134" t="s">
        <v>148</v>
      </c>
      <c r="F12" s="134" t="s">
        <v>148</v>
      </c>
      <c r="G12" s="134" t="s">
        <v>25</v>
      </c>
      <c r="H12" s="134" t="s">
        <v>25</v>
      </c>
      <c r="I12" s="134"/>
      <c r="J12" s="134" t="s">
        <v>25</v>
      </c>
      <c r="K12" s="134" t="s">
        <v>25</v>
      </c>
      <c r="L12" s="134" t="s">
        <v>25</v>
      </c>
    </row>
    <row r="13" s="37" customFormat="1" ht="19.5" customHeight="1" spans="1:12">
      <c r="A13" s="144" t="s">
        <v>149</v>
      </c>
      <c r="B13" s="144"/>
      <c r="C13" s="144"/>
      <c r="D13" s="144" t="s">
        <v>150</v>
      </c>
      <c r="E13" s="134" t="s">
        <v>151</v>
      </c>
      <c r="F13" s="134" t="s">
        <v>152</v>
      </c>
      <c r="G13" s="134" t="s">
        <v>25</v>
      </c>
      <c r="H13" s="134" t="s">
        <v>25</v>
      </c>
      <c r="I13" s="134"/>
      <c r="J13" s="134" t="s">
        <v>25</v>
      </c>
      <c r="K13" s="134" t="s">
        <v>25</v>
      </c>
      <c r="L13" s="134" t="s">
        <v>143</v>
      </c>
    </row>
    <row r="14" s="37" customFormat="1" ht="19.5" customHeight="1" spans="1:12">
      <c r="A14" s="144" t="s">
        <v>153</v>
      </c>
      <c r="B14" s="144"/>
      <c r="C14" s="144"/>
      <c r="D14" s="144" t="s">
        <v>154</v>
      </c>
      <c r="E14" s="134" t="s">
        <v>155</v>
      </c>
      <c r="F14" s="134" t="s">
        <v>156</v>
      </c>
      <c r="G14" s="134" t="s">
        <v>25</v>
      </c>
      <c r="H14" s="134" t="s">
        <v>25</v>
      </c>
      <c r="I14" s="134"/>
      <c r="J14" s="134" t="s">
        <v>25</v>
      </c>
      <c r="K14" s="134" t="s">
        <v>25</v>
      </c>
      <c r="L14" s="134" t="s">
        <v>157</v>
      </c>
    </row>
    <row r="15" s="37" customFormat="1" ht="19.5" customHeight="1" spans="1:12">
      <c r="A15" s="144" t="s">
        <v>158</v>
      </c>
      <c r="B15" s="144"/>
      <c r="C15" s="144"/>
      <c r="D15" s="144" t="s">
        <v>159</v>
      </c>
      <c r="E15" s="134" t="s">
        <v>160</v>
      </c>
      <c r="F15" s="134" t="s">
        <v>160</v>
      </c>
      <c r="G15" s="134" t="s">
        <v>25</v>
      </c>
      <c r="H15" s="134" t="s">
        <v>25</v>
      </c>
      <c r="I15" s="134"/>
      <c r="J15" s="134" t="s">
        <v>25</v>
      </c>
      <c r="K15" s="134" t="s">
        <v>25</v>
      </c>
      <c r="L15" s="134" t="s">
        <v>25</v>
      </c>
    </row>
    <row r="16" s="37" customFormat="1" ht="19.5" customHeight="1" spans="1:12">
      <c r="A16" s="144" t="s">
        <v>161</v>
      </c>
      <c r="B16" s="144"/>
      <c r="C16" s="144"/>
      <c r="D16" s="144" t="s">
        <v>162</v>
      </c>
      <c r="E16" s="134" t="s">
        <v>160</v>
      </c>
      <c r="F16" s="134" t="s">
        <v>160</v>
      </c>
      <c r="G16" s="134" t="s">
        <v>25</v>
      </c>
      <c r="H16" s="134" t="s">
        <v>25</v>
      </c>
      <c r="I16" s="134"/>
      <c r="J16" s="134" t="s">
        <v>25</v>
      </c>
      <c r="K16" s="134" t="s">
        <v>25</v>
      </c>
      <c r="L16" s="134" t="s">
        <v>25</v>
      </c>
    </row>
    <row r="17" s="37" customFormat="1" ht="19.5" customHeight="1" spans="1:12">
      <c r="A17" s="144" t="s">
        <v>163</v>
      </c>
      <c r="B17" s="144"/>
      <c r="C17" s="144"/>
      <c r="D17" s="144" t="s">
        <v>164</v>
      </c>
      <c r="E17" s="134" t="s">
        <v>165</v>
      </c>
      <c r="F17" s="134" t="s">
        <v>166</v>
      </c>
      <c r="G17" s="134" t="s">
        <v>25</v>
      </c>
      <c r="H17" s="134" t="s">
        <v>25</v>
      </c>
      <c r="I17" s="134"/>
      <c r="J17" s="134" t="s">
        <v>25</v>
      </c>
      <c r="K17" s="134" t="s">
        <v>25</v>
      </c>
      <c r="L17" s="134" t="s">
        <v>157</v>
      </c>
    </row>
    <row r="18" s="37" customFormat="1" ht="19.5" customHeight="1" spans="1:12">
      <c r="A18" s="144" t="s">
        <v>167</v>
      </c>
      <c r="B18" s="144"/>
      <c r="C18" s="144"/>
      <c r="D18" s="144" t="s">
        <v>168</v>
      </c>
      <c r="E18" s="134" t="s">
        <v>169</v>
      </c>
      <c r="F18" s="134" t="s">
        <v>169</v>
      </c>
      <c r="G18" s="134" t="s">
        <v>25</v>
      </c>
      <c r="H18" s="134" t="s">
        <v>25</v>
      </c>
      <c r="I18" s="134"/>
      <c r="J18" s="134" t="s">
        <v>25</v>
      </c>
      <c r="K18" s="134" t="s">
        <v>25</v>
      </c>
      <c r="L18" s="134" t="s">
        <v>25</v>
      </c>
    </row>
    <row r="19" s="37" customFormat="1" ht="19.5" customHeight="1" spans="1:12">
      <c r="A19" s="144" t="s">
        <v>170</v>
      </c>
      <c r="B19" s="144"/>
      <c r="C19" s="144"/>
      <c r="D19" s="144" t="s">
        <v>171</v>
      </c>
      <c r="E19" s="134" t="s">
        <v>172</v>
      </c>
      <c r="F19" s="134" t="s">
        <v>172</v>
      </c>
      <c r="G19" s="134" t="s">
        <v>25</v>
      </c>
      <c r="H19" s="134" t="s">
        <v>25</v>
      </c>
      <c r="I19" s="134"/>
      <c r="J19" s="134" t="s">
        <v>25</v>
      </c>
      <c r="K19" s="134" t="s">
        <v>25</v>
      </c>
      <c r="L19" s="134" t="s">
        <v>25</v>
      </c>
    </row>
    <row r="20" s="37" customFormat="1" ht="19.5" customHeight="1" spans="1:12">
      <c r="A20" s="144" t="s">
        <v>173</v>
      </c>
      <c r="B20" s="144"/>
      <c r="C20" s="144"/>
      <c r="D20" s="144" t="s">
        <v>174</v>
      </c>
      <c r="E20" s="134" t="s">
        <v>175</v>
      </c>
      <c r="F20" s="134" t="s">
        <v>175</v>
      </c>
      <c r="G20" s="134" t="s">
        <v>25</v>
      </c>
      <c r="H20" s="134" t="s">
        <v>25</v>
      </c>
      <c r="I20" s="134"/>
      <c r="J20" s="134" t="s">
        <v>25</v>
      </c>
      <c r="K20" s="134" t="s">
        <v>25</v>
      </c>
      <c r="L20" s="134" t="s">
        <v>25</v>
      </c>
    </row>
    <row r="21" s="37" customFormat="1" ht="19.5" customHeight="1" spans="1:12">
      <c r="A21" s="144" t="s">
        <v>176</v>
      </c>
      <c r="B21" s="144"/>
      <c r="C21" s="144"/>
      <c r="D21" s="144" t="s">
        <v>177</v>
      </c>
      <c r="E21" s="134" t="s">
        <v>178</v>
      </c>
      <c r="F21" s="134" t="s">
        <v>179</v>
      </c>
      <c r="G21" s="134" t="s">
        <v>25</v>
      </c>
      <c r="H21" s="134" t="s">
        <v>25</v>
      </c>
      <c r="I21" s="134"/>
      <c r="J21" s="134" t="s">
        <v>25</v>
      </c>
      <c r="K21" s="134" t="s">
        <v>25</v>
      </c>
      <c r="L21" s="134" t="s">
        <v>157</v>
      </c>
    </row>
    <row r="22" s="37" customFormat="1" ht="19.5" customHeight="1" spans="1:12">
      <c r="A22" s="144" t="s">
        <v>180</v>
      </c>
      <c r="B22" s="144"/>
      <c r="C22" s="144"/>
      <c r="D22" s="144" t="s">
        <v>181</v>
      </c>
      <c r="E22" s="134" t="s">
        <v>182</v>
      </c>
      <c r="F22" s="134" t="s">
        <v>182</v>
      </c>
      <c r="G22" s="134" t="s">
        <v>25</v>
      </c>
      <c r="H22" s="134" t="s">
        <v>25</v>
      </c>
      <c r="I22" s="134"/>
      <c r="J22" s="134" t="s">
        <v>25</v>
      </c>
      <c r="K22" s="134" t="s">
        <v>25</v>
      </c>
      <c r="L22" s="134" t="s">
        <v>25</v>
      </c>
    </row>
    <row r="23" s="37" customFormat="1" ht="19.5" customHeight="1" spans="1:12">
      <c r="A23" s="144" t="s">
        <v>183</v>
      </c>
      <c r="B23" s="144"/>
      <c r="C23" s="144"/>
      <c r="D23" s="144" t="s">
        <v>184</v>
      </c>
      <c r="E23" s="134" t="s">
        <v>182</v>
      </c>
      <c r="F23" s="134" t="s">
        <v>182</v>
      </c>
      <c r="G23" s="134" t="s">
        <v>25</v>
      </c>
      <c r="H23" s="134" t="s">
        <v>25</v>
      </c>
      <c r="I23" s="134"/>
      <c r="J23" s="134" t="s">
        <v>25</v>
      </c>
      <c r="K23" s="134" t="s">
        <v>25</v>
      </c>
      <c r="L23" s="134" t="s">
        <v>25</v>
      </c>
    </row>
    <row r="24" s="37" customFormat="1" ht="19.5" customHeight="1" spans="1:12">
      <c r="A24" s="144" t="s">
        <v>185</v>
      </c>
      <c r="B24" s="144"/>
      <c r="C24" s="144"/>
      <c r="D24" s="144" t="s">
        <v>186</v>
      </c>
      <c r="E24" s="134" t="s">
        <v>49</v>
      </c>
      <c r="F24" s="134" t="s">
        <v>49</v>
      </c>
      <c r="G24" s="134" t="s">
        <v>25</v>
      </c>
      <c r="H24" s="134" t="s">
        <v>25</v>
      </c>
      <c r="I24" s="134"/>
      <c r="J24" s="134" t="s">
        <v>25</v>
      </c>
      <c r="K24" s="134" t="s">
        <v>25</v>
      </c>
      <c r="L24" s="134" t="s">
        <v>25</v>
      </c>
    </row>
    <row r="25" s="37" customFormat="1" ht="19.5" customHeight="1" spans="1:12">
      <c r="A25" s="144" t="s">
        <v>187</v>
      </c>
      <c r="B25" s="144"/>
      <c r="C25" s="144"/>
      <c r="D25" s="144" t="s">
        <v>188</v>
      </c>
      <c r="E25" s="134" t="s">
        <v>49</v>
      </c>
      <c r="F25" s="134" t="s">
        <v>49</v>
      </c>
      <c r="G25" s="134" t="s">
        <v>25</v>
      </c>
      <c r="H25" s="134" t="s">
        <v>25</v>
      </c>
      <c r="I25" s="134"/>
      <c r="J25" s="134" t="s">
        <v>25</v>
      </c>
      <c r="K25" s="134" t="s">
        <v>25</v>
      </c>
      <c r="L25" s="134" t="s">
        <v>25</v>
      </c>
    </row>
    <row r="26" s="37" customFormat="1" ht="19.5" customHeight="1" spans="1:12">
      <c r="A26" s="144" t="s">
        <v>189</v>
      </c>
      <c r="B26" s="144"/>
      <c r="C26" s="144"/>
      <c r="D26" s="144" t="s">
        <v>190</v>
      </c>
      <c r="E26" s="134" t="s">
        <v>191</v>
      </c>
      <c r="F26" s="134" t="s">
        <v>191</v>
      </c>
      <c r="G26" s="134" t="s">
        <v>25</v>
      </c>
      <c r="H26" s="134" t="s">
        <v>25</v>
      </c>
      <c r="I26" s="134"/>
      <c r="J26" s="134" t="s">
        <v>25</v>
      </c>
      <c r="K26" s="134" t="s">
        <v>25</v>
      </c>
      <c r="L26" s="134" t="s">
        <v>25</v>
      </c>
    </row>
    <row r="27" s="37" customFormat="1" ht="19.5" customHeight="1" spans="1:12">
      <c r="A27" s="144" t="s">
        <v>192</v>
      </c>
      <c r="B27" s="144"/>
      <c r="C27" s="144"/>
      <c r="D27" s="144" t="s">
        <v>193</v>
      </c>
      <c r="E27" s="134" t="s">
        <v>194</v>
      </c>
      <c r="F27" s="134" t="s">
        <v>194</v>
      </c>
      <c r="G27" s="134" t="s">
        <v>25</v>
      </c>
      <c r="H27" s="134" t="s">
        <v>25</v>
      </c>
      <c r="I27" s="134"/>
      <c r="J27" s="134" t="s">
        <v>25</v>
      </c>
      <c r="K27" s="134" t="s">
        <v>25</v>
      </c>
      <c r="L27" s="134" t="s">
        <v>25</v>
      </c>
    </row>
    <row r="28" s="37" customFormat="1" ht="19.5" customHeight="1" spans="1:12">
      <c r="A28" s="144" t="s">
        <v>195</v>
      </c>
      <c r="B28" s="144"/>
      <c r="C28" s="144"/>
      <c r="D28" s="144" t="s">
        <v>196</v>
      </c>
      <c r="E28" s="134" t="s">
        <v>197</v>
      </c>
      <c r="F28" s="134" t="s">
        <v>197</v>
      </c>
      <c r="G28" s="134" t="s">
        <v>25</v>
      </c>
      <c r="H28" s="134" t="s">
        <v>25</v>
      </c>
      <c r="I28" s="134"/>
      <c r="J28" s="134" t="s">
        <v>25</v>
      </c>
      <c r="K28" s="134" t="s">
        <v>25</v>
      </c>
      <c r="L28" s="134" t="s">
        <v>25</v>
      </c>
    </row>
    <row r="29" s="37" customFormat="1" ht="19.5" customHeight="1" spans="1:12">
      <c r="A29" s="144" t="s">
        <v>198</v>
      </c>
      <c r="B29" s="144"/>
      <c r="C29" s="144"/>
      <c r="D29" s="144" t="s">
        <v>199</v>
      </c>
      <c r="E29" s="134" t="s">
        <v>80</v>
      </c>
      <c r="F29" s="134" t="s">
        <v>80</v>
      </c>
      <c r="G29" s="134" t="s">
        <v>25</v>
      </c>
      <c r="H29" s="134" t="s">
        <v>25</v>
      </c>
      <c r="I29" s="134"/>
      <c r="J29" s="134" t="s">
        <v>25</v>
      </c>
      <c r="K29" s="134" t="s">
        <v>25</v>
      </c>
      <c r="L29" s="134" t="s">
        <v>25</v>
      </c>
    </row>
    <row r="30" s="37" customFormat="1" ht="19.5" customHeight="1" spans="1:12">
      <c r="A30" s="144" t="s">
        <v>200</v>
      </c>
      <c r="B30" s="144"/>
      <c r="C30" s="144"/>
      <c r="D30" s="144" t="s">
        <v>201</v>
      </c>
      <c r="E30" s="134" t="s">
        <v>80</v>
      </c>
      <c r="F30" s="134" t="s">
        <v>80</v>
      </c>
      <c r="G30" s="134" t="s">
        <v>25</v>
      </c>
      <c r="H30" s="134" t="s">
        <v>25</v>
      </c>
      <c r="I30" s="134"/>
      <c r="J30" s="134" t="s">
        <v>25</v>
      </c>
      <c r="K30" s="134" t="s">
        <v>25</v>
      </c>
      <c r="L30" s="134" t="s">
        <v>25</v>
      </c>
    </row>
    <row r="31" s="37" customFormat="1" ht="19.5" customHeight="1" spans="1:12">
      <c r="A31" s="144" t="s">
        <v>202</v>
      </c>
      <c r="B31" s="144"/>
      <c r="C31" s="144"/>
      <c r="D31" s="144" t="s">
        <v>203</v>
      </c>
      <c r="E31" s="134" t="s">
        <v>80</v>
      </c>
      <c r="F31" s="134" t="s">
        <v>80</v>
      </c>
      <c r="G31" s="134" t="s">
        <v>25</v>
      </c>
      <c r="H31" s="134" t="s">
        <v>25</v>
      </c>
      <c r="I31" s="134"/>
      <c r="J31" s="134" t="s">
        <v>25</v>
      </c>
      <c r="K31" s="134" t="s">
        <v>25</v>
      </c>
      <c r="L31" s="134" t="s">
        <v>25</v>
      </c>
    </row>
    <row r="32" s="37" customFormat="1" ht="19.5" customHeight="1" spans="1:12">
      <c r="A32" s="144" t="s">
        <v>204</v>
      </c>
      <c r="B32" s="144"/>
      <c r="C32" s="144"/>
      <c r="D32" s="144"/>
      <c r="E32" s="144"/>
      <c r="F32" s="144"/>
      <c r="G32" s="144"/>
      <c r="H32" s="144"/>
      <c r="I32" s="144"/>
      <c r="J32" s="144"/>
      <c r="K32" s="144"/>
      <c r="L32" s="14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O34"/>
  <sheetViews>
    <sheetView workbookViewId="0">
      <selection activeCell="I7" sqref="I7:J7"/>
    </sheetView>
  </sheetViews>
  <sheetFormatPr defaultColWidth="8" defaultRowHeight="12.75"/>
  <cols>
    <col min="1" max="2" width="14" style="1" customWidth="1"/>
    <col min="3" max="3" width="18.875" style="1" customWidth="1"/>
    <col min="4" max="5" width="14" style="1" customWidth="1"/>
    <col min="6" max="9" width="13.125"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842</v>
      </c>
    </row>
    <row r="3" s="3" customFormat="1" ht="23" customHeight="1" spans="1:10">
      <c r="A3" s="7" t="s">
        <v>2</v>
      </c>
      <c r="B3" s="7"/>
      <c r="C3" s="7"/>
      <c r="I3" s="24"/>
      <c r="J3" s="25" t="s">
        <v>729</v>
      </c>
    </row>
    <row r="4" s="1" customFormat="1" ht="21.55" customHeight="1" spans="1:10">
      <c r="A4" s="8" t="s">
        <v>730</v>
      </c>
      <c r="B4" s="9"/>
      <c r="C4" s="9" t="s">
        <v>843</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26">
        <v>0.3</v>
      </c>
      <c r="E7" s="26">
        <v>0.3</v>
      </c>
      <c r="F7" s="26">
        <v>0.3</v>
      </c>
      <c r="G7" s="26">
        <v>10</v>
      </c>
      <c r="H7" s="14">
        <v>1</v>
      </c>
      <c r="I7" s="26">
        <v>10</v>
      </c>
      <c r="J7" s="15"/>
    </row>
    <row r="8" s="1" customFormat="1" ht="21.55" customHeight="1" spans="1:10">
      <c r="A8" s="10"/>
      <c r="B8" s="11"/>
      <c r="C8" s="11" t="s">
        <v>740</v>
      </c>
      <c r="D8" s="26"/>
      <c r="E8" s="26" t="s">
        <v>633</v>
      </c>
      <c r="F8" s="26" t="s">
        <v>633</v>
      </c>
      <c r="G8" s="26" t="s">
        <v>633</v>
      </c>
      <c r="H8" s="13" t="s">
        <v>633</v>
      </c>
      <c r="I8" s="11" t="s">
        <v>541</v>
      </c>
      <c r="J8" s="11"/>
    </row>
    <row r="9" s="1" customFormat="1" ht="21.55" customHeight="1" spans="1:10">
      <c r="A9" s="10"/>
      <c r="B9" s="11"/>
      <c r="C9" s="11" t="s">
        <v>741</v>
      </c>
      <c r="D9" s="26">
        <v>0.3</v>
      </c>
      <c r="E9" s="26">
        <v>0.3</v>
      </c>
      <c r="F9" s="26">
        <v>0.3</v>
      </c>
      <c r="G9" s="26">
        <v>10</v>
      </c>
      <c r="H9" s="14">
        <v>1</v>
      </c>
      <c r="I9" s="11" t="s">
        <v>541</v>
      </c>
      <c r="J9" s="11"/>
    </row>
    <row r="10" s="1" customFormat="1" ht="21.55" customHeight="1" spans="1:10">
      <c r="A10" s="10"/>
      <c r="B10" s="11"/>
      <c r="C10" s="11" t="s">
        <v>742</v>
      </c>
      <c r="D10" s="13"/>
      <c r="E10" s="13" t="s">
        <v>633</v>
      </c>
      <c r="F10" s="13" t="s">
        <v>633</v>
      </c>
      <c r="G10" s="13" t="s">
        <v>633</v>
      </c>
      <c r="H10" s="13" t="s">
        <v>633</v>
      </c>
      <c r="I10" s="11" t="s">
        <v>541</v>
      </c>
      <c r="J10" s="11"/>
    </row>
    <row r="11" s="1" customFormat="1" ht="25" customHeight="1" spans="1:10">
      <c r="A11" s="12" t="s">
        <v>743</v>
      </c>
      <c r="B11" s="11" t="s">
        <v>744</v>
      </c>
      <c r="C11" s="11"/>
      <c r="D11" s="11"/>
      <c r="E11" s="11"/>
      <c r="F11" s="11" t="s">
        <v>638</v>
      </c>
      <c r="G11" s="11"/>
      <c r="H11" s="11"/>
      <c r="I11" s="11"/>
      <c r="J11" s="11"/>
    </row>
    <row r="12" s="1" customFormat="1" ht="33" customHeight="1" spans="1:10">
      <c r="A12" s="10"/>
      <c r="B12" s="33" t="s">
        <v>844</v>
      </c>
      <c r="C12" s="33"/>
      <c r="D12" s="33"/>
      <c r="E12" s="33"/>
      <c r="F12" s="33" t="s">
        <v>845</v>
      </c>
      <c r="G12" s="33"/>
      <c r="H12" s="33"/>
      <c r="I12" s="33"/>
      <c r="J12" s="33"/>
    </row>
    <row r="13" s="1" customFormat="1" ht="33" customHeight="1" spans="1:10">
      <c r="A13" s="10"/>
      <c r="B13" s="33"/>
      <c r="C13" s="33"/>
      <c r="D13" s="33"/>
      <c r="E13" s="33"/>
      <c r="F13" s="33"/>
      <c r="G13" s="33"/>
      <c r="H13" s="33"/>
      <c r="I13" s="33"/>
      <c r="J13" s="33"/>
    </row>
    <row r="14" s="1" customFormat="1" ht="24" customHeight="1" spans="1:10">
      <c r="A14" s="10" t="s">
        <v>747</v>
      </c>
      <c r="B14" s="11"/>
      <c r="C14" s="11"/>
      <c r="D14" s="11" t="s">
        <v>748</v>
      </c>
      <c r="E14" s="11"/>
      <c r="F14" s="11"/>
      <c r="G14" s="11" t="s">
        <v>678</v>
      </c>
      <c r="H14" s="11" t="s">
        <v>736</v>
      </c>
      <c r="I14" s="11" t="s">
        <v>738</v>
      </c>
      <c r="J14" s="11" t="s">
        <v>679</v>
      </c>
    </row>
    <row r="15" s="1" customFormat="1" ht="24" customHeight="1" spans="1:10">
      <c r="A15" s="34" t="s">
        <v>672</v>
      </c>
      <c r="B15" s="17" t="s">
        <v>673</v>
      </c>
      <c r="C15" s="17" t="s">
        <v>674</v>
      </c>
      <c r="D15" s="17" t="s">
        <v>675</v>
      </c>
      <c r="E15" s="17" t="s">
        <v>676</v>
      </c>
      <c r="F15" s="17" t="s">
        <v>677</v>
      </c>
      <c r="G15" s="17"/>
      <c r="H15" s="17"/>
      <c r="I15" s="17"/>
      <c r="J15" s="17"/>
    </row>
    <row r="16" s="4" customFormat="1" ht="39" customHeight="1" spans="1:10">
      <c r="A16" s="18" t="s">
        <v>680</v>
      </c>
      <c r="B16" s="18" t="s">
        <v>633</v>
      </c>
      <c r="C16" s="18" t="s">
        <v>633</v>
      </c>
      <c r="D16" s="29"/>
      <c r="E16" s="155" t="s">
        <v>808</v>
      </c>
      <c r="F16" s="29" t="s">
        <v>633</v>
      </c>
      <c r="G16" s="30"/>
      <c r="H16" s="30"/>
      <c r="I16" s="30"/>
      <c r="J16" s="30"/>
    </row>
    <row r="17" s="4" customFormat="1" ht="39" customHeight="1" spans="1:10">
      <c r="A17" s="18" t="s">
        <v>633</v>
      </c>
      <c r="B17" s="18" t="s">
        <v>681</v>
      </c>
      <c r="C17" s="18" t="s">
        <v>633</v>
      </c>
      <c r="D17" s="29"/>
      <c r="E17" s="155" t="s">
        <v>808</v>
      </c>
      <c r="F17" s="29" t="s">
        <v>633</v>
      </c>
      <c r="G17" s="30"/>
      <c r="H17" s="30"/>
      <c r="I17" s="30"/>
      <c r="J17" s="30"/>
    </row>
    <row r="18" s="4" customFormat="1" ht="39" customHeight="1" spans="1:10">
      <c r="A18" s="18" t="s">
        <v>633</v>
      </c>
      <c r="B18" s="18" t="s">
        <v>633</v>
      </c>
      <c r="C18" s="18" t="s">
        <v>846</v>
      </c>
      <c r="D18" s="29" t="s">
        <v>689</v>
      </c>
      <c r="E18" s="155" t="s">
        <v>11</v>
      </c>
      <c r="F18" s="29" t="s">
        <v>847</v>
      </c>
      <c r="G18" s="30">
        <v>1</v>
      </c>
      <c r="H18" s="30">
        <v>30</v>
      </c>
      <c r="I18" s="30">
        <v>30</v>
      </c>
      <c r="J18" s="30"/>
    </row>
    <row r="19" s="4" customFormat="1" ht="39" customHeight="1" spans="1:10">
      <c r="A19" s="18" t="s">
        <v>712</v>
      </c>
      <c r="B19" s="18" t="s">
        <v>633</v>
      </c>
      <c r="C19" s="18" t="s">
        <v>633</v>
      </c>
      <c r="D19" s="29"/>
      <c r="E19" s="155" t="s">
        <v>808</v>
      </c>
      <c r="F19" s="29" t="s">
        <v>633</v>
      </c>
      <c r="G19" s="30"/>
      <c r="H19" s="30"/>
      <c r="I19" s="30"/>
      <c r="J19" s="30"/>
    </row>
    <row r="20" s="4" customFormat="1" ht="39" customHeight="1" spans="1:10">
      <c r="A20" s="18" t="s">
        <v>633</v>
      </c>
      <c r="B20" s="18" t="s">
        <v>713</v>
      </c>
      <c r="C20" s="18" t="s">
        <v>633</v>
      </c>
      <c r="D20" s="29"/>
      <c r="E20" s="155" t="s">
        <v>808</v>
      </c>
      <c r="F20" s="29" t="s">
        <v>633</v>
      </c>
      <c r="G20" s="30"/>
      <c r="H20" s="30"/>
      <c r="I20" s="30"/>
      <c r="J20" s="30"/>
    </row>
    <row r="21" s="4" customFormat="1" ht="39" customHeight="1" spans="1:10">
      <c r="A21" s="18" t="s">
        <v>633</v>
      </c>
      <c r="B21" s="18" t="s">
        <v>633</v>
      </c>
      <c r="C21" s="18" t="s">
        <v>848</v>
      </c>
      <c r="D21" s="29" t="s">
        <v>683</v>
      </c>
      <c r="E21" s="155" t="s">
        <v>849</v>
      </c>
      <c r="F21" s="29" t="s">
        <v>691</v>
      </c>
      <c r="G21" s="30">
        <v>120</v>
      </c>
      <c r="H21" s="30">
        <v>30</v>
      </c>
      <c r="I21" s="30">
        <v>30</v>
      </c>
      <c r="J21" s="30"/>
    </row>
    <row r="22" s="4" customFormat="1" ht="39" customHeight="1" spans="1:10">
      <c r="A22" s="18" t="s">
        <v>719</v>
      </c>
      <c r="B22" s="18" t="s">
        <v>633</v>
      </c>
      <c r="C22" s="18" t="s">
        <v>633</v>
      </c>
      <c r="D22" s="29"/>
      <c r="E22" s="155" t="s">
        <v>808</v>
      </c>
      <c r="F22" s="29" t="s">
        <v>633</v>
      </c>
      <c r="G22" s="30"/>
      <c r="H22" s="30"/>
      <c r="I22" s="30"/>
      <c r="J22" s="30"/>
    </row>
    <row r="23" s="4" customFormat="1" ht="39" customHeight="1" spans="1:10">
      <c r="A23" s="18" t="s">
        <v>633</v>
      </c>
      <c r="B23" s="18" t="s">
        <v>720</v>
      </c>
      <c r="C23" s="18" t="s">
        <v>633</v>
      </c>
      <c r="D23" s="29"/>
      <c r="E23" s="155" t="s">
        <v>808</v>
      </c>
      <c r="F23" s="29" t="s">
        <v>633</v>
      </c>
      <c r="G23" s="30"/>
      <c r="H23" s="30"/>
      <c r="I23" s="30"/>
      <c r="J23" s="30"/>
    </row>
    <row r="24" s="4" customFormat="1" ht="39" customHeight="1" spans="1:10">
      <c r="A24" s="18" t="s">
        <v>633</v>
      </c>
      <c r="B24" s="18" t="s">
        <v>633</v>
      </c>
      <c r="C24" s="18" t="s">
        <v>850</v>
      </c>
      <c r="D24" s="29" t="s">
        <v>689</v>
      </c>
      <c r="E24" s="155" t="s">
        <v>722</v>
      </c>
      <c r="F24" s="29" t="s">
        <v>696</v>
      </c>
      <c r="G24" s="30">
        <v>92</v>
      </c>
      <c r="H24" s="30">
        <v>30</v>
      </c>
      <c r="I24" s="30">
        <v>30</v>
      </c>
      <c r="J24" s="30"/>
    </row>
    <row r="25" s="1" customFormat="1" ht="21.55" customHeight="1" spans="1:10">
      <c r="A25" s="22" t="s">
        <v>778</v>
      </c>
      <c r="B25" s="22"/>
      <c r="C25" s="22"/>
      <c r="D25" s="35" t="s">
        <v>726</v>
      </c>
      <c r="E25" s="35"/>
      <c r="F25" s="35"/>
      <c r="G25" s="35"/>
      <c r="H25" s="35"/>
      <c r="I25" s="35"/>
      <c r="J25" s="35"/>
    </row>
    <row r="26" s="1" customFormat="1" ht="21.55" customHeight="1" spans="1:15">
      <c r="A26" s="22"/>
      <c r="B26" s="22"/>
      <c r="C26" s="22"/>
      <c r="D26" s="35"/>
      <c r="E26" s="35"/>
      <c r="F26" s="35"/>
      <c r="G26" s="35"/>
      <c r="H26" s="35"/>
      <c r="I26" s="35"/>
      <c r="J26" s="35"/>
      <c r="N26" s="27"/>
      <c r="O26" s="28"/>
    </row>
    <row r="27" s="1" customFormat="1" ht="21.55" customHeight="1" spans="1:15">
      <c r="A27" s="22"/>
      <c r="B27" s="22"/>
      <c r="C27" s="22"/>
      <c r="D27" s="35"/>
      <c r="E27" s="35"/>
      <c r="F27" s="35"/>
      <c r="G27" s="35"/>
      <c r="H27" s="35"/>
      <c r="I27" s="35"/>
      <c r="J27" s="35"/>
      <c r="N27" s="27"/>
      <c r="O27" s="28"/>
    </row>
    <row r="28" s="1" customFormat="1" ht="24" customHeight="1" spans="1:15">
      <c r="A28" s="22" t="s">
        <v>779</v>
      </c>
      <c r="B28" s="22"/>
      <c r="C28" s="22"/>
      <c r="D28" s="22"/>
      <c r="E28" s="22"/>
      <c r="F28" s="22"/>
      <c r="G28" s="22"/>
      <c r="H28" s="22">
        <f>H18+H21+H24</f>
        <v>90</v>
      </c>
      <c r="I28" s="36">
        <f>I18+I21+I24</f>
        <v>90</v>
      </c>
      <c r="J28" s="11" t="s">
        <v>780</v>
      </c>
      <c r="N28" s="27"/>
      <c r="O28" s="28"/>
    </row>
    <row r="29" s="1" customFormat="1" ht="13.5" spans="14:15">
      <c r="N29" s="27"/>
      <c r="O29" s="28"/>
    </row>
    <row r="30" s="1" customFormat="1" ht="13.5" spans="14:15">
      <c r="N30" s="27"/>
      <c r="O30" s="28"/>
    </row>
    <row r="31" s="1" customFormat="1" ht="13.5" spans="14:15">
      <c r="N31" s="27"/>
      <c r="O31" s="28"/>
    </row>
    <row r="32" s="1" customFormat="1" ht="13.5" spans="14:15">
      <c r="N32" s="27"/>
      <c r="O32" s="28"/>
    </row>
    <row r="33" s="1" customFormat="1" ht="13.5" spans="14:15">
      <c r="N33" s="27"/>
      <c r="O33" s="28"/>
    </row>
    <row r="34" s="1" customFormat="1" ht="13.5" spans="14:15">
      <c r="N34" s="28"/>
      <c r="O34" s="28"/>
    </row>
  </sheetData>
  <mergeCells count="28">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O34"/>
  <sheetViews>
    <sheetView workbookViewId="0">
      <selection activeCell="C4" sqref="C4:J4"/>
    </sheetView>
  </sheetViews>
  <sheetFormatPr defaultColWidth="8" defaultRowHeight="12.75"/>
  <cols>
    <col min="1" max="2" width="14" style="1" customWidth="1"/>
    <col min="3" max="3" width="18.875" style="1" customWidth="1"/>
    <col min="4" max="5" width="14" style="1" customWidth="1"/>
    <col min="6" max="9" width="13"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851</v>
      </c>
    </row>
    <row r="3" s="3" customFormat="1" ht="23" customHeight="1" spans="1:10">
      <c r="A3" s="7" t="s">
        <v>2</v>
      </c>
      <c r="B3" s="7"/>
      <c r="C3" s="7"/>
      <c r="I3" s="24"/>
      <c r="J3" s="25" t="s">
        <v>729</v>
      </c>
    </row>
    <row r="4" s="1" customFormat="1" ht="21.55" customHeight="1" spans="1:10">
      <c r="A4" s="8" t="s">
        <v>730</v>
      </c>
      <c r="B4" s="9"/>
      <c r="C4" s="9" t="s">
        <v>852</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26">
        <v>4</v>
      </c>
      <c r="E7" s="26">
        <v>4</v>
      </c>
      <c r="F7" s="13">
        <v>2.45</v>
      </c>
      <c r="G7" s="13">
        <v>10</v>
      </c>
      <c r="H7" s="14">
        <v>0.6125</v>
      </c>
      <c r="I7" s="26">
        <v>9.9</v>
      </c>
      <c r="J7" s="15"/>
    </row>
    <row r="8" s="1" customFormat="1" ht="21.55" customHeight="1" spans="1:10">
      <c r="A8" s="10"/>
      <c r="B8" s="11"/>
      <c r="C8" s="11" t="s">
        <v>740</v>
      </c>
      <c r="D8" s="26" t="s">
        <v>633</v>
      </c>
      <c r="E8" s="26" t="s">
        <v>633</v>
      </c>
      <c r="F8" s="13" t="s">
        <v>633</v>
      </c>
      <c r="G8" s="13" t="s">
        <v>633</v>
      </c>
      <c r="H8" s="13" t="s">
        <v>633</v>
      </c>
      <c r="I8" s="11" t="s">
        <v>541</v>
      </c>
      <c r="J8" s="11"/>
    </row>
    <row r="9" s="1" customFormat="1" ht="21.55" customHeight="1" spans="1:10">
      <c r="A9" s="10"/>
      <c r="B9" s="11"/>
      <c r="C9" s="11" t="s">
        <v>741</v>
      </c>
      <c r="D9" s="26">
        <v>2</v>
      </c>
      <c r="E9" s="26">
        <v>2</v>
      </c>
      <c r="F9" s="26">
        <v>2</v>
      </c>
      <c r="G9" s="15" t="s">
        <v>541</v>
      </c>
      <c r="H9" s="14">
        <v>1</v>
      </c>
      <c r="I9" s="11" t="s">
        <v>541</v>
      </c>
      <c r="J9" s="11"/>
    </row>
    <row r="10" s="1" customFormat="1" ht="21.55" customHeight="1" spans="1:10">
      <c r="A10" s="10"/>
      <c r="B10" s="11"/>
      <c r="C10" s="11" t="s">
        <v>742</v>
      </c>
      <c r="D10" s="26">
        <v>2</v>
      </c>
      <c r="E10" s="26">
        <v>2</v>
      </c>
      <c r="F10" s="13">
        <v>0.45</v>
      </c>
      <c r="G10" s="15" t="s">
        <v>541</v>
      </c>
      <c r="H10" s="14">
        <v>0.225</v>
      </c>
      <c r="I10" s="11" t="s">
        <v>541</v>
      </c>
      <c r="J10" s="11"/>
    </row>
    <row r="11" s="1" customFormat="1" ht="21.55" customHeight="1" spans="1:10">
      <c r="A11" s="12" t="s">
        <v>743</v>
      </c>
      <c r="B11" s="11" t="s">
        <v>744</v>
      </c>
      <c r="C11" s="11"/>
      <c r="D11" s="11"/>
      <c r="E11" s="11"/>
      <c r="F11" s="11" t="s">
        <v>638</v>
      </c>
      <c r="G11" s="11"/>
      <c r="H11" s="11"/>
      <c r="I11" s="11"/>
      <c r="J11" s="11"/>
    </row>
    <row r="12" s="1" customFormat="1" ht="21.55" customHeight="1" spans="1:10">
      <c r="A12" s="10"/>
      <c r="B12" s="16" t="s">
        <v>853</v>
      </c>
      <c r="C12" s="16"/>
      <c r="D12" s="16"/>
      <c r="E12" s="16"/>
      <c r="F12" s="11" t="s">
        <v>854</v>
      </c>
      <c r="G12" s="11"/>
      <c r="H12" s="11"/>
      <c r="I12" s="11"/>
      <c r="J12" s="11"/>
    </row>
    <row r="13" s="1" customFormat="1" ht="21.55" customHeight="1" spans="1:10">
      <c r="A13" s="10"/>
      <c r="B13" s="16"/>
      <c r="C13" s="16"/>
      <c r="D13" s="16"/>
      <c r="E13" s="16"/>
      <c r="F13" s="11"/>
      <c r="G13" s="11"/>
      <c r="H13" s="11"/>
      <c r="I13" s="11"/>
      <c r="J13" s="11"/>
    </row>
    <row r="14" s="1" customFormat="1" ht="21.55" customHeight="1" spans="1:10">
      <c r="A14" s="10" t="s">
        <v>747</v>
      </c>
      <c r="B14" s="11"/>
      <c r="C14" s="11"/>
      <c r="D14" s="11" t="s">
        <v>748</v>
      </c>
      <c r="E14" s="11"/>
      <c r="F14" s="11"/>
      <c r="G14" s="11" t="s">
        <v>678</v>
      </c>
      <c r="H14" s="11" t="s">
        <v>736</v>
      </c>
      <c r="I14" s="11" t="s">
        <v>738</v>
      </c>
      <c r="J14" s="11" t="s">
        <v>679</v>
      </c>
    </row>
    <row r="15" s="1" customFormat="1" ht="21.55" customHeight="1" spans="1:10">
      <c r="A15" s="10" t="s">
        <v>672</v>
      </c>
      <c r="B15" s="11" t="s">
        <v>673</v>
      </c>
      <c r="C15" s="11" t="s">
        <v>674</v>
      </c>
      <c r="D15" s="17" t="s">
        <v>675</v>
      </c>
      <c r="E15" s="17" t="s">
        <v>676</v>
      </c>
      <c r="F15" s="17" t="s">
        <v>677</v>
      </c>
      <c r="G15" s="17"/>
      <c r="H15" s="17"/>
      <c r="I15" s="17"/>
      <c r="J15" s="17"/>
    </row>
    <row r="16" s="4" customFormat="1" ht="30" customHeight="1" spans="1:10">
      <c r="A16" s="18" t="s">
        <v>680</v>
      </c>
      <c r="B16" s="18" t="s">
        <v>633</v>
      </c>
      <c r="C16" s="31" t="s">
        <v>633</v>
      </c>
      <c r="D16" s="29"/>
      <c r="E16" s="155" t="s">
        <v>808</v>
      </c>
      <c r="F16" s="29" t="s">
        <v>633</v>
      </c>
      <c r="G16" s="30"/>
      <c r="H16" s="30"/>
      <c r="I16" s="30"/>
      <c r="J16" s="30"/>
    </row>
    <row r="17" s="4" customFormat="1" ht="30" customHeight="1" spans="1:10">
      <c r="A17" s="18" t="s">
        <v>633</v>
      </c>
      <c r="B17" s="18" t="s">
        <v>707</v>
      </c>
      <c r="C17" s="31" t="s">
        <v>633</v>
      </c>
      <c r="D17" s="29"/>
      <c r="E17" s="155" t="s">
        <v>808</v>
      </c>
      <c r="F17" s="29" t="s">
        <v>633</v>
      </c>
      <c r="G17" s="30"/>
      <c r="H17" s="30"/>
      <c r="I17" s="30"/>
      <c r="J17" s="30"/>
    </row>
    <row r="18" s="4" customFormat="1" ht="39" customHeight="1" spans="1:10">
      <c r="A18" s="18" t="s">
        <v>633</v>
      </c>
      <c r="B18" s="18" t="s">
        <v>633</v>
      </c>
      <c r="C18" s="31" t="s">
        <v>855</v>
      </c>
      <c r="D18" s="29" t="s">
        <v>689</v>
      </c>
      <c r="E18" s="29" t="s">
        <v>24</v>
      </c>
      <c r="F18" s="29" t="s">
        <v>856</v>
      </c>
      <c r="G18" s="30">
        <v>2.45</v>
      </c>
      <c r="H18" s="30">
        <v>30</v>
      </c>
      <c r="I18" s="30">
        <v>29</v>
      </c>
      <c r="J18" s="32" t="s">
        <v>857</v>
      </c>
    </row>
    <row r="19" s="4" customFormat="1" ht="30" customHeight="1" spans="1:10">
      <c r="A19" s="18" t="s">
        <v>712</v>
      </c>
      <c r="B19" s="18" t="s">
        <v>633</v>
      </c>
      <c r="C19" s="31" t="s">
        <v>633</v>
      </c>
      <c r="D19" s="29"/>
      <c r="E19" s="155" t="s">
        <v>808</v>
      </c>
      <c r="F19" s="29" t="s">
        <v>633</v>
      </c>
      <c r="G19" s="30"/>
      <c r="H19" s="30"/>
      <c r="I19" s="30"/>
      <c r="J19" s="30"/>
    </row>
    <row r="20" s="4" customFormat="1" ht="30" customHeight="1" spans="1:10">
      <c r="A20" s="18" t="s">
        <v>633</v>
      </c>
      <c r="B20" s="18" t="s">
        <v>713</v>
      </c>
      <c r="C20" s="31" t="s">
        <v>633</v>
      </c>
      <c r="D20" s="29"/>
      <c r="E20" s="155" t="s">
        <v>808</v>
      </c>
      <c r="F20" s="29" t="s">
        <v>633</v>
      </c>
      <c r="G20" s="30"/>
      <c r="H20" s="30"/>
      <c r="I20" s="30"/>
      <c r="J20" s="30"/>
    </row>
    <row r="21" s="4" customFormat="1" ht="84" customHeight="1" spans="1:10">
      <c r="A21" s="18" t="s">
        <v>633</v>
      </c>
      <c r="B21" s="18" t="s">
        <v>633</v>
      </c>
      <c r="C21" s="31" t="s">
        <v>858</v>
      </c>
      <c r="D21" s="29" t="s">
        <v>689</v>
      </c>
      <c r="E21" s="153" t="s">
        <v>859</v>
      </c>
      <c r="F21" s="19" t="s">
        <v>633</v>
      </c>
      <c r="G21" s="156" t="s">
        <v>859</v>
      </c>
      <c r="H21" s="30">
        <v>30</v>
      </c>
      <c r="I21" s="30">
        <v>30</v>
      </c>
      <c r="J21" s="30"/>
    </row>
    <row r="22" s="4" customFormat="1" ht="30" customHeight="1" spans="1:10">
      <c r="A22" s="18" t="s">
        <v>719</v>
      </c>
      <c r="B22" s="18" t="s">
        <v>633</v>
      </c>
      <c r="C22" s="31" t="s">
        <v>633</v>
      </c>
      <c r="D22" s="29"/>
      <c r="E22" s="155" t="s">
        <v>808</v>
      </c>
      <c r="F22" s="29" t="s">
        <v>633</v>
      </c>
      <c r="G22" s="30"/>
      <c r="H22" s="30"/>
      <c r="I22" s="30"/>
      <c r="J22" s="30"/>
    </row>
    <row r="23" s="4" customFormat="1" ht="30" customHeight="1" spans="1:10">
      <c r="A23" s="18" t="s">
        <v>633</v>
      </c>
      <c r="B23" s="18" t="s">
        <v>720</v>
      </c>
      <c r="C23" s="31" t="s">
        <v>633</v>
      </c>
      <c r="D23" s="29"/>
      <c r="E23" s="155" t="s">
        <v>808</v>
      </c>
      <c r="F23" s="29" t="s">
        <v>633</v>
      </c>
      <c r="G23" s="30"/>
      <c r="H23" s="30"/>
      <c r="I23" s="30"/>
      <c r="J23" s="30"/>
    </row>
    <row r="24" s="4" customFormat="1" ht="30" customHeight="1" spans="1:10">
      <c r="A24" s="18" t="s">
        <v>633</v>
      </c>
      <c r="B24" s="18" t="s">
        <v>633</v>
      </c>
      <c r="C24" s="31" t="s">
        <v>860</v>
      </c>
      <c r="D24" s="29" t="s">
        <v>689</v>
      </c>
      <c r="E24" s="155" t="s">
        <v>722</v>
      </c>
      <c r="F24" s="29" t="s">
        <v>696</v>
      </c>
      <c r="G24" s="30">
        <v>90</v>
      </c>
      <c r="H24" s="30">
        <v>30</v>
      </c>
      <c r="I24" s="30">
        <v>30</v>
      </c>
      <c r="J24" s="30"/>
    </row>
    <row r="25" s="1" customFormat="1" ht="15" customHeight="1" spans="1:10">
      <c r="A25" s="10" t="s">
        <v>778</v>
      </c>
      <c r="B25" s="11"/>
      <c r="C25" s="21"/>
      <c r="D25" s="22" t="s">
        <v>726</v>
      </c>
      <c r="E25" s="22"/>
      <c r="F25" s="22"/>
      <c r="G25" s="22"/>
      <c r="H25" s="22"/>
      <c r="I25" s="22"/>
      <c r="J25" s="22"/>
    </row>
    <row r="26" s="1" customFormat="1" ht="15" customHeight="1" spans="1:15">
      <c r="A26" s="10"/>
      <c r="B26" s="11"/>
      <c r="C26" s="21"/>
      <c r="D26" s="22"/>
      <c r="E26" s="22"/>
      <c r="F26" s="22"/>
      <c r="G26" s="22"/>
      <c r="H26" s="22"/>
      <c r="I26" s="22"/>
      <c r="J26" s="22"/>
      <c r="N26" s="27"/>
      <c r="O26" s="28"/>
    </row>
    <row r="27" s="1" customFormat="1" ht="15" customHeight="1" spans="1:15">
      <c r="A27" s="10"/>
      <c r="B27" s="11"/>
      <c r="C27" s="21"/>
      <c r="D27" s="22"/>
      <c r="E27" s="22"/>
      <c r="F27" s="22"/>
      <c r="G27" s="22"/>
      <c r="H27" s="22"/>
      <c r="I27" s="22"/>
      <c r="J27" s="22"/>
      <c r="N27" s="27"/>
      <c r="O27" s="28"/>
    </row>
    <row r="28" s="1" customFormat="1" ht="27" customHeight="1" spans="1:15">
      <c r="A28" s="10" t="s">
        <v>779</v>
      </c>
      <c r="B28" s="11"/>
      <c r="C28" s="11"/>
      <c r="D28" s="11"/>
      <c r="E28" s="11"/>
      <c r="F28" s="11"/>
      <c r="G28" s="11"/>
      <c r="H28" s="11">
        <f>H18+H21+H24</f>
        <v>90</v>
      </c>
      <c r="I28" s="13">
        <f>I18+I21+I24</f>
        <v>89</v>
      </c>
      <c r="J28" s="11" t="s">
        <v>780</v>
      </c>
      <c r="N28" s="27"/>
      <c r="O28" s="28"/>
    </row>
    <row r="29" s="1" customFormat="1" ht="13.5" spans="14:15">
      <c r="N29" s="27"/>
      <c r="O29" s="28"/>
    </row>
    <row r="30" s="1" customFormat="1" ht="13.5" spans="14:15">
      <c r="N30" s="27"/>
      <c r="O30" s="28"/>
    </row>
    <row r="31" s="1" customFormat="1" ht="13.5" spans="14:15">
      <c r="N31" s="27"/>
      <c r="O31" s="28"/>
    </row>
    <row r="32" s="1" customFormat="1" ht="13.5" spans="14:15">
      <c r="N32" s="27"/>
      <c r="O32" s="28"/>
    </row>
    <row r="33" s="1" customFormat="1" ht="13.5" spans="14:15">
      <c r="N33" s="27"/>
      <c r="O33" s="28"/>
    </row>
    <row r="34" s="1" customFormat="1" ht="13.5" spans="14:15">
      <c r="N34" s="28"/>
      <c r="O34" s="28"/>
    </row>
  </sheetData>
  <mergeCells count="28">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O34"/>
  <sheetViews>
    <sheetView workbookViewId="0">
      <selection activeCell="G9" sqref="G9:G10"/>
    </sheetView>
  </sheetViews>
  <sheetFormatPr defaultColWidth="8" defaultRowHeight="12.75"/>
  <cols>
    <col min="1" max="2" width="14" style="1" customWidth="1"/>
    <col min="3" max="3" width="18.875" style="1" customWidth="1"/>
    <col min="4" max="5" width="14" style="1" customWidth="1"/>
    <col min="6" max="9" width="12.625"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861</v>
      </c>
    </row>
    <row r="3" s="3" customFormat="1" ht="23" customHeight="1" spans="1:10">
      <c r="A3" s="7" t="s">
        <v>2</v>
      </c>
      <c r="B3" s="7"/>
      <c r="C3" s="7"/>
      <c r="I3" s="24"/>
      <c r="J3" s="25" t="s">
        <v>729</v>
      </c>
    </row>
    <row r="4" s="1" customFormat="1" ht="21.55" customHeight="1" spans="1:10">
      <c r="A4" s="8" t="s">
        <v>730</v>
      </c>
      <c r="B4" s="9"/>
      <c r="C4" s="9" t="s">
        <v>862</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13">
        <v>0.51</v>
      </c>
      <c r="E7" s="13">
        <v>0.51</v>
      </c>
      <c r="F7" s="13">
        <v>0.3</v>
      </c>
      <c r="G7" s="13">
        <v>10</v>
      </c>
      <c r="H7" s="14">
        <v>0.5882</v>
      </c>
      <c r="I7" s="26">
        <v>9.9</v>
      </c>
      <c r="J7" s="15"/>
    </row>
    <row r="8" s="1" customFormat="1" ht="21.55" customHeight="1" spans="1:10">
      <c r="A8" s="10"/>
      <c r="B8" s="11"/>
      <c r="C8" s="11" t="s">
        <v>740</v>
      </c>
      <c r="D8" s="13" t="s">
        <v>633</v>
      </c>
      <c r="E8" s="13" t="s">
        <v>633</v>
      </c>
      <c r="F8" s="13" t="s">
        <v>633</v>
      </c>
      <c r="G8" s="13" t="s">
        <v>633</v>
      </c>
      <c r="H8" s="13" t="s">
        <v>633</v>
      </c>
      <c r="I8" s="11" t="s">
        <v>541</v>
      </c>
      <c r="J8" s="11"/>
    </row>
    <row r="9" s="1" customFormat="1" ht="21.55" customHeight="1" spans="1:10">
      <c r="A9" s="10"/>
      <c r="B9" s="11"/>
      <c r="C9" s="11" t="s">
        <v>741</v>
      </c>
      <c r="D9" s="13">
        <v>0.12</v>
      </c>
      <c r="E9" s="13">
        <v>0.12</v>
      </c>
      <c r="F9" s="13">
        <v>0.12</v>
      </c>
      <c r="G9" s="15" t="s">
        <v>541</v>
      </c>
      <c r="H9" s="14">
        <v>1</v>
      </c>
      <c r="I9" s="11" t="s">
        <v>541</v>
      </c>
      <c r="J9" s="11"/>
    </row>
    <row r="10" s="1" customFormat="1" ht="21.55" customHeight="1" spans="1:10">
      <c r="A10" s="10"/>
      <c r="B10" s="11"/>
      <c r="C10" s="11" t="s">
        <v>742</v>
      </c>
      <c r="D10" s="13">
        <v>0.39</v>
      </c>
      <c r="E10" s="13">
        <v>0.39</v>
      </c>
      <c r="F10" s="13">
        <v>0.18</v>
      </c>
      <c r="G10" s="15" t="s">
        <v>541</v>
      </c>
      <c r="H10" s="14">
        <v>0.4615</v>
      </c>
      <c r="I10" s="11" t="s">
        <v>541</v>
      </c>
      <c r="J10" s="11"/>
    </row>
    <row r="11" s="1" customFormat="1" ht="21.55" customHeight="1" spans="1:10">
      <c r="A11" s="12" t="s">
        <v>743</v>
      </c>
      <c r="B11" s="11" t="s">
        <v>744</v>
      </c>
      <c r="C11" s="11"/>
      <c r="D11" s="11"/>
      <c r="E11" s="11"/>
      <c r="F11" s="11" t="s">
        <v>638</v>
      </c>
      <c r="G11" s="11"/>
      <c r="H11" s="11"/>
      <c r="I11" s="11"/>
      <c r="J11" s="11"/>
    </row>
    <row r="12" s="1" customFormat="1" ht="21.55" customHeight="1" spans="1:10">
      <c r="A12" s="10"/>
      <c r="B12" s="16" t="s">
        <v>863</v>
      </c>
      <c r="C12" s="16"/>
      <c r="D12" s="16"/>
      <c r="E12" s="16"/>
      <c r="F12" s="11" t="s">
        <v>864</v>
      </c>
      <c r="G12" s="11"/>
      <c r="H12" s="11"/>
      <c r="I12" s="11"/>
      <c r="J12" s="11"/>
    </row>
    <row r="13" s="1" customFormat="1" ht="21.55" customHeight="1" spans="1:10">
      <c r="A13" s="10"/>
      <c r="B13" s="16"/>
      <c r="C13" s="16"/>
      <c r="D13" s="16"/>
      <c r="E13" s="16"/>
      <c r="F13" s="11"/>
      <c r="G13" s="11"/>
      <c r="H13" s="11"/>
      <c r="I13" s="11"/>
      <c r="J13" s="11"/>
    </row>
    <row r="14" s="1" customFormat="1" ht="24" customHeight="1" spans="1:10">
      <c r="A14" s="10" t="s">
        <v>747</v>
      </c>
      <c r="B14" s="11"/>
      <c r="C14" s="11"/>
      <c r="D14" s="11" t="s">
        <v>748</v>
      </c>
      <c r="E14" s="11"/>
      <c r="F14" s="11"/>
      <c r="G14" s="11" t="s">
        <v>678</v>
      </c>
      <c r="H14" s="11" t="s">
        <v>736</v>
      </c>
      <c r="I14" s="11" t="s">
        <v>738</v>
      </c>
      <c r="J14" s="11" t="s">
        <v>679</v>
      </c>
    </row>
    <row r="15" s="1" customFormat="1" ht="24" customHeight="1" spans="1:10">
      <c r="A15" s="10" t="s">
        <v>672</v>
      </c>
      <c r="B15" s="11" t="s">
        <v>673</v>
      </c>
      <c r="C15" s="11" t="s">
        <v>674</v>
      </c>
      <c r="D15" s="17" t="s">
        <v>675</v>
      </c>
      <c r="E15" s="17" t="s">
        <v>676</v>
      </c>
      <c r="F15" s="17" t="s">
        <v>677</v>
      </c>
      <c r="G15" s="17"/>
      <c r="H15" s="17"/>
      <c r="I15" s="17"/>
      <c r="J15" s="17"/>
    </row>
    <row r="16" s="4" customFormat="1" ht="30" customHeight="1" spans="1:10">
      <c r="A16" s="18" t="s">
        <v>680</v>
      </c>
      <c r="B16" s="18" t="s">
        <v>633</v>
      </c>
      <c r="C16" s="31" t="s">
        <v>633</v>
      </c>
      <c r="D16" s="19"/>
      <c r="E16" s="152" t="s">
        <v>808</v>
      </c>
      <c r="F16" s="19" t="s">
        <v>633</v>
      </c>
      <c r="G16" s="20"/>
      <c r="H16" s="20"/>
      <c r="I16" s="20"/>
      <c r="J16" s="20"/>
    </row>
    <row r="17" s="4" customFormat="1" ht="30" customHeight="1" spans="1:10">
      <c r="A17" s="18" t="s">
        <v>633</v>
      </c>
      <c r="B17" s="18" t="s">
        <v>707</v>
      </c>
      <c r="C17" s="31" t="s">
        <v>633</v>
      </c>
      <c r="D17" s="19"/>
      <c r="E17" s="152" t="s">
        <v>808</v>
      </c>
      <c r="F17" s="19" t="s">
        <v>633</v>
      </c>
      <c r="G17" s="20"/>
      <c r="H17" s="20"/>
      <c r="I17" s="20"/>
      <c r="J17" s="20"/>
    </row>
    <row r="18" s="4" customFormat="1" ht="39" customHeight="1" spans="1:10">
      <c r="A18" s="18" t="s">
        <v>633</v>
      </c>
      <c r="B18" s="18" t="s">
        <v>633</v>
      </c>
      <c r="C18" s="31" t="s">
        <v>855</v>
      </c>
      <c r="D18" s="19" t="s">
        <v>689</v>
      </c>
      <c r="E18" s="19" t="s">
        <v>24</v>
      </c>
      <c r="F18" s="19" t="s">
        <v>856</v>
      </c>
      <c r="G18" s="20">
        <v>2.45</v>
      </c>
      <c r="H18" s="20">
        <v>30</v>
      </c>
      <c r="I18" s="20">
        <v>29</v>
      </c>
      <c r="J18" s="32" t="s">
        <v>865</v>
      </c>
    </row>
    <row r="19" s="4" customFormat="1" ht="30" customHeight="1" spans="1:10">
      <c r="A19" s="18" t="s">
        <v>712</v>
      </c>
      <c r="B19" s="18" t="s">
        <v>633</v>
      </c>
      <c r="C19" s="31" t="s">
        <v>633</v>
      </c>
      <c r="D19" s="19"/>
      <c r="E19" s="152" t="s">
        <v>808</v>
      </c>
      <c r="F19" s="19" t="s">
        <v>633</v>
      </c>
      <c r="G19" s="20"/>
      <c r="H19" s="20"/>
      <c r="I19" s="20"/>
      <c r="J19" s="20"/>
    </row>
    <row r="20" s="4" customFormat="1" ht="30" customHeight="1" spans="1:10">
      <c r="A20" s="18" t="s">
        <v>633</v>
      </c>
      <c r="B20" s="18" t="s">
        <v>713</v>
      </c>
      <c r="C20" s="31" t="s">
        <v>633</v>
      </c>
      <c r="D20" s="19"/>
      <c r="E20" s="152" t="s">
        <v>808</v>
      </c>
      <c r="F20" s="19" t="s">
        <v>633</v>
      </c>
      <c r="G20" s="20"/>
      <c r="H20" s="20"/>
      <c r="I20" s="20"/>
      <c r="J20" s="20"/>
    </row>
    <row r="21" s="4" customFormat="1" ht="87" customHeight="1" spans="1:10">
      <c r="A21" s="18" t="s">
        <v>633</v>
      </c>
      <c r="B21" s="18" t="s">
        <v>633</v>
      </c>
      <c r="C21" s="31" t="s">
        <v>858</v>
      </c>
      <c r="D21" s="19" t="s">
        <v>689</v>
      </c>
      <c r="E21" s="153" t="s">
        <v>859</v>
      </c>
      <c r="F21" s="19" t="s">
        <v>633</v>
      </c>
      <c r="G21" s="156" t="s">
        <v>859</v>
      </c>
      <c r="H21" s="20">
        <v>30</v>
      </c>
      <c r="I21" s="20">
        <v>30</v>
      </c>
      <c r="J21" s="20"/>
    </row>
    <row r="22" s="4" customFormat="1" ht="30" customHeight="1" spans="1:10">
      <c r="A22" s="18" t="s">
        <v>719</v>
      </c>
      <c r="B22" s="18" t="s">
        <v>633</v>
      </c>
      <c r="C22" s="31" t="s">
        <v>633</v>
      </c>
      <c r="D22" s="19"/>
      <c r="E22" s="152" t="s">
        <v>808</v>
      </c>
      <c r="F22" s="19" t="s">
        <v>633</v>
      </c>
      <c r="G22" s="20"/>
      <c r="H22" s="20"/>
      <c r="I22" s="20"/>
      <c r="J22" s="20"/>
    </row>
    <row r="23" s="4" customFormat="1" ht="30" customHeight="1" spans="1:10">
      <c r="A23" s="18" t="s">
        <v>633</v>
      </c>
      <c r="B23" s="18" t="s">
        <v>720</v>
      </c>
      <c r="C23" s="31" t="s">
        <v>633</v>
      </c>
      <c r="D23" s="19"/>
      <c r="E23" s="152" t="s">
        <v>808</v>
      </c>
      <c r="F23" s="19" t="s">
        <v>633</v>
      </c>
      <c r="G23" s="20"/>
      <c r="H23" s="20"/>
      <c r="I23" s="20"/>
      <c r="J23" s="20"/>
    </row>
    <row r="24" s="4" customFormat="1" ht="30" customHeight="1" spans="1:10">
      <c r="A24" s="18" t="s">
        <v>633</v>
      </c>
      <c r="B24" s="18" t="s">
        <v>633</v>
      </c>
      <c r="C24" s="31" t="s">
        <v>860</v>
      </c>
      <c r="D24" s="19" t="s">
        <v>689</v>
      </c>
      <c r="E24" s="152" t="s">
        <v>722</v>
      </c>
      <c r="F24" s="19" t="s">
        <v>696</v>
      </c>
      <c r="G24" s="20">
        <v>90</v>
      </c>
      <c r="H24" s="20">
        <v>30</v>
      </c>
      <c r="I24" s="20">
        <v>30</v>
      </c>
      <c r="J24" s="20"/>
    </row>
    <row r="25" s="1" customFormat="1" ht="21.55" customHeight="1" spans="1:10">
      <c r="A25" s="10" t="s">
        <v>778</v>
      </c>
      <c r="B25" s="11"/>
      <c r="C25" s="21"/>
      <c r="D25" s="22" t="s">
        <v>726</v>
      </c>
      <c r="E25" s="22"/>
      <c r="F25" s="22"/>
      <c r="G25" s="22"/>
      <c r="H25" s="22"/>
      <c r="I25" s="22"/>
      <c r="J25" s="22"/>
    </row>
    <row r="26" s="1" customFormat="1" ht="21.55" customHeight="1" spans="1:15">
      <c r="A26" s="10"/>
      <c r="B26" s="11"/>
      <c r="C26" s="21"/>
      <c r="D26" s="22"/>
      <c r="E26" s="22"/>
      <c r="F26" s="22"/>
      <c r="G26" s="22"/>
      <c r="H26" s="22"/>
      <c r="I26" s="22"/>
      <c r="J26" s="22"/>
      <c r="N26" s="27"/>
      <c r="O26" s="28"/>
    </row>
    <row r="27" s="1" customFormat="1" ht="21.55" customHeight="1" spans="1:15">
      <c r="A27" s="10"/>
      <c r="B27" s="11"/>
      <c r="C27" s="21"/>
      <c r="D27" s="22"/>
      <c r="E27" s="22"/>
      <c r="F27" s="22"/>
      <c r="G27" s="22"/>
      <c r="H27" s="22"/>
      <c r="I27" s="22"/>
      <c r="J27" s="22"/>
      <c r="N27" s="27"/>
      <c r="O27" s="28"/>
    </row>
    <row r="28" s="1" customFormat="1" ht="21.55" customHeight="1" spans="1:15">
      <c r="A28" s="10" t="s">
        <v>779</v>
      </c>
      <c r="B28" s="11"/>
      <c r="C28" s="11"/>
      <c r="D28" s="11"/>
      <c r="E28" s="11"/>
      <c r="F28" s="11"/>
      <c r="G28" s="11"/>
      <c r="H28" s="11">
        <f>H18+H21+H24</f>
        <v>90</v>
      </c>
      <c r="I28" s="13">
        <f>I18+I21+I24</f>
        <v>89</v>
      </c>
      <c r="J28" s="11" t="s">
        <v>780</v>
      </c>
      <c r="N28" s="27"/>
      <c r="O28" s="28"/>
    </row>
    <row r="29" s="1" customFormat="1" ht="13.5" spans="14:15">
      <c r="N29" s="27"/>
      <c r="O29" s="28"/>
    </row>
    <row r="30" s="1" customFormat="1" ht="13.5" spans="14:15">
      <c r="N30" s="27"/>
      <c r="O30" s="28"/>
    </row>
    <row r="31" s="1" customFormat="1" ht="13.5" spans="14:15">
      <c r="N31" s="27"/>
      <c r="O31" s="28"/>
    </row>
    <row r="32" s="1" customFormat="1" ht="13.5" spans="14:15">
      <c r="N32" s="27"/>
      <c r="O32" s="28"/>
    </row>
    <row r="33" s="1" customFormat="1" ht="13.5" spans="14:15">
      <c r="N33" s="27"/>
      <c r="O33" s="28"/>
    </row>
    <row r="34" s="1" customFormat="1" ht="13.5" spans="14:15">
      <c r="N34" s="28"/>
      <c r="O34" s="28"/>
    </row>
  </sheetData>
  <mergeCells count="28">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O34"/>
  <sheetViews>
    <sheetView workbookViewId="0">
      <selection activeCell="A28" sqref="$A25:$XFD29"/>
    </sheetView>
  </sheetViews>
  <sheetFormatPr defaultColWidth="8" defaultRowHeight="12.75"/>
  <cols>
    <col min="1" max="2" width="14" style="1" customWidth="1"/>
    <col min="3" max="3" width="18.875" style="1" customWidth="1"/>
    <col min="4" max="5" width="14" style="1" customWidth="1"/>
    <col min="6" max="9" width="12"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866</v>
      </c>
    </row>
    <row r="3" s="3" customFormat="1" ht="23" customHeight="1" spans="1:10">
      <c r="A3" s="7" t="s">
        <v>2</v>
      </c>
      <c r="B3" s="7"/>
      <c r="C3" s="7"/>
      <c r="I3" s="24"/>
      <c r="J3" s="25" t="s">
        <v>729</v>
      </c>
    </row>
    <row r="4" s="1" customFormat="1" ht="21.55" customHeight="1" spans="1:10">
      <c r="A4" s="8" t="s">
        <v>730</v>
      </c>
      <c r="B4" s="9"/>
      <c r="C4" s="9" t="s">
        <v>867</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13">
        <v>0.29</v>
      </c>
      <c r="E7" s="13">
        <v>0.29</v>
      </c>
      <c r="F7" s="13">
        <v>0.29</v>
      </c>
      <c r="G7" s="26">
        <v>10</v>
      </c>
      <c r="H7" s="14">
        <v>1</v>
      </c>
      <c r="I7" s="26">
        <v>10</v>
      </c>
      <c r="J7" s="15"/>
    </row>
    <row r="8" s="1" customFormat="1" ht="21.55" customHeight="1" spans="1:10">
      <c r="A8" s="10"/>
      <c r="B8" s="11"/>
      <c r="C8" s="11" t="s">
        <v>740</v>
      </c>
      <c r="D8" s="13" t="s">
        <v>633</v>
      </c>
      <c r="E8" s="13" t="s">
        <v>633</v>
      </c>
      <c r="F8" s="13" t="s">
        <v>633</v>
      </c>
      <c r="G8" s="26" t="s">
        <v>633</v>
      </c>
      <c r="H8" s="13" t="s">
        <v>633</v>
      </c>
      <c r="I8" s="11" t="s">
        <v>541</v>
      </c>
      <c r="J8" s="11"/>
    </row>
    <row r="9" s="1" customFormat="1" ht="21.55" customHeight="1" spans="1:10">
      <c r="A9" s="10"/>
      <c r="B9" s="11"/>
      <c r="C9" s="11" t="s">
        <v>741</v>
      </c>
      <c r="D9" s="13">
        <v>0.29</v>
      </c>
      <c r="E9" s="13">
        <v>0.29</v>
      </c>
      <c r="F9" s="13">
        <v>0.29</v>
      </c>
      <c r="G9" s="26">
        <v>10</v>
      </c>
      <c r="H9" s="14">
        <v>1</v>
      </c>
      <c r="I9" s="11" t="s">
        <v>541</v>
      </c>
      <c r="J9" s="11"/>
    </row>
    <row r="10" s="1" customFormat="1" ht="21.55" customHeight="1" spans="1:10">
      <c r="A10" s="10"/>
      <c r="B10" s="11"/>
      <c r="C10" s="11" t="s">
        <v>742</v>
      </c>
      <c r="D10" s="13"/>
      <c r="E10" s="13"/>
      <c r="F10" s="13" t="s">
        <v>633</v>
      </c>
      <c r="G10" s="13" t="s">
        <v>633</v>
      </c>
      <c r="H10" s="13"/>
      <c r="I10" s="11" t="s">
        <v>541</v>
      </c>
      <c r="J10" s="11"/>
    </row>
    <row r="11" s="1" customFormat="1" ht="21.55" customHeight="1" spans="1:10">
      <c r="A11" s="12" t="s">
        <v>743</v>
      </c>
      <c r="B11" s="11" t="s">
        <v>744</v>
      </c>
      <c r="C11" s="11"/>
      <c r="D11" s="11"/>
      <c r="E11" s="11"/>
      <c r="F11" s="11" t="s">
        <v>638</v>
      </c>
      <c r="G11" s="11"/>
      <c r="H11" s="11"/>
      <c r="I11" s="11"/>
      <c r="J11" s="11"/>
    </row>
    <row r="12" s="1" customFormat="1" ht="21.55" customHeight="1" spans="1:10">
      <c r="A12" s="10"/>
      <c r="B12" s="16" t="s">
        <v>868</v>
      </c>
      <c r="C12" s="16"/>
      <c r="D12" s="16"/>
      <c r="E12" s="16"/>
      <c r="F12" s="11" t="s">
        <v>869</v>
      </c>
      <c r="G12" s="11"/>
      <c r="H12" s="11"/>
      <c r="I12" s="11"/>
      <c r="J12" s="11"/>
    </row>
    <row r="13" s="1" customFormat="1" ht="21.55" customHeight="1" spans="1:10">
      <c r="A13" s="10"/>
      <c r="B13" s="16"/>
      <c r="C13" s="16"/>
      <c r="D13" s="16"/>
      <c r="E13" s="16"/>
      <c r="F13" s="11"/>
      <c r="G13" s="11"/>
      <c r="H13" s="11"/>
      <c r="I13" s="11"/>
      <c r="J13" s="11"/>
    </row>
    <row r="14" s="1" customFormat="1" ht="21.55" customHeight="1" spans="1:10">
      <c r="A14" s="10" t="s">
        <v>747</v>
      </c>
      <c r="B14" s="11"/>
      <c r="C14" s="11"/>
      <c r="D14" s="11" t="s">
        <v>748</v>
      </c>
      <c r="E14" s="11"/>
      <c r="F14" s="11"/>
      <c r="G14" s="11" t="s">
        <v>678</v>
      </c>
      <c r="H14" s="11" t="s">
        <v>736</v>
      </c>
      <c r="I14" s="11" t="s">
        <v>738</v>
      </c>
      <c r="J14" s="11" t="s">
        <v>679</v>
      </c>
    </row>
    <row r="15" s="1" customFormat="1" ht="21.55" customHeight="1" spans="1:10">
      <c r="A15" s="10" t="s">
        <v>672</v>
      </c>
      <c r="B15" s="11" t="s">
        <v>673</v>
      </c>
      <c r="C15" s="11" t="s">
        <v>674</v>
      </c>
      <c r="D15" s="17" t="s">
        <v>675</v>
      </c>
      <c r="E15" s="17" t="s">
        <v>676</v>
      </c>
      <c r="F15" s="17" t="s">
        <v>677</v>
      </c>
      <c r="G15" s="17"/>
      <c r="H15" s="17"/>
      <c r="I15" s="17"/>
      <c r="J15" s="17"/>
    </row>
    <row r="16" s="4" customFormat="1" ht="31" customHeight="1" spans="1:10">
      <c r="A16" s="18" t="s">
        <v>680</v>
      </c>
      <c r="B16" s="18" t="s">
        <v>633</v>
      </c>
      <c r="C16" s="18" t="s">
        <v>633</v>
      </c>
      <c r="D16" s="19"/>
      <c r="E16" s="152" t="s">
        <v>808</v>
      </c>
      <c r="F16" s="19" t="s">
        <v>633</v>
      </c>
      <c r="G16" s="20"/>
      <c r="H16" s="20"/>
      <c r="I16" s="20"/>
      <c r="J16" s="20"/>
    </row>
    <row r="17" s="4" customFormat="1" ht="31" customHeight="1" spans="1:10">
      <c r="A17" s="18" t="s">
        <v>633</v>
      </c>
      <c r="B17" s="18" t="s">
        <v>681</v>
      </c>
      <c r="C17" s="18" t="s">
        <v>633</v>
      </c>
      <c r="D17" s="19"/>
      <c r="E17" s="152" t="s">
        <v>808</v>
      </c>
      <c r="F17" s="19" t="s">
        <v>633</v>
      </c>
      <c r="G17" s="20"/>
      <c r="H17" s="20"/>
      <c r="I17" s="20"/>
      <c r="J17" s="20"/>
    </row>
    <row r="18" s="4" customFormat="1" ht="31" customHeight="1" spans="1:10">
      <c r="A18" s="18" t="s">
        <v>633</v>
      </c>
      <c r="B18" s="18" t="s">
        <v>633</v>
      </c>
      <c r="C18" s="18" t="s">
        <v>870</v>
      </c>
      <c r="D18" s="19" t="s">
        <v>689</v>
      </c>
      <c r="E18" s="152" t="s">
        <v>20</v>
      </c>
      <c r="F18" s="19" t="s">
        <v>751</v>
      </c>
      <c r="G18" s="20">
        <v>3</v>
      </c>
      <c r="H18" s="20">
        <v>30</v>
      </c>
      <c r="I18" s="20">
        <v>30</v>
      </c>
      <c r="J18" s="20"/>
    </row>
    <row r="19" s="4" customFormat="1" ht="31" customHeight="1" spans="1:10">
      <c r="A19" s="18" t="s">
        <v>712</v>
      </c>
      <c r="B19" s="18" t="s">
        <v>633</v>
      </c>
      <c r="C19" s="18" t="s">
        <v>633</v>
      </c>
      <c r="D19" s="19"/>
      <c r="E19" s="152" t="s">
        <v>808</v>
      </c>
      <c r="F19" s="19" t="s">
        <v>633</v>
      </c>
      <c r="G19" s="20"/>
      <c r="H19" s="20"/>
      <c r="I19" s="20"/>
      <c r="J19" s="20"/>
    </row>
    <row r="20" s="4" customFormat="1" ht="31" customHeight="1" spans="1:10">
      <c r="A20" s="18" t="s">
        <v>633</v>
      </c>
      <c r="B20" s="18" t="s">
        <v>713</v>
      </c>
      <c r="C20" s="18" t="s">
        <v>633</v>
      </c>
      <c r="D20" s="19"/>
      <c r="E20" s="152" t="s">
        <v>808</v>
      </c>
      <c r="F20" s="19" t="s">
        <v>633</v>
      </c>
      <c r="G20" s="20"/>
      <c r="H20" s="20"/>
      <c r="I20" s="20"/>
      <c r="J20" s="20"/>
    </row>
    <row r="21" s="4" customFormat="1" ht="31" customHeight="1" spans="1:10">
      <c r="A21" s="18" t="s">
        <v>633</v>
      </c>
      <c r="B21" s="18" t="s">
        <v>633</v>
      </c>
      <c r="C21" s="18" t="s">
        <v>871</v>
      </c>
      <c r="D21" s="19" t="s">
        <v>689</v>
      </c>
      <c r="E21" s="19" t="s">
        <v>872</v>
      </c>
      <c r="F21" s="19" t="s">
        <v>856</v>
      </c>
      <c r="G21" s="20">
        <v>0.29</v>
      </c>
      <c r="H21" s="20">
        <v>30</v>
      </c>
      <c r="I21" s="20">
        <v>30</v>
      </c>
      <c r="J21" s="20"/>
    </row>
    <row r="22" s="4" customFormat="1" ht="31" customHeight="1" spans="1:10">
      <c r="A22" s="18" t="s">
        <v>719</v>
      </c>
      <c r="B22" s="18" t="s">
        <v>633</v>
      </c>
      <c r="C22" s="18" t="s">
        <v>633</v>
      </c>
      <c r="D22" s="19"/>
      <c r="E22" s="152" t="s">
        <v>808</v>
      </c>
      <c r="F22" s="19" t="s">
        <v>633</v>
      </c>
      <c r="G22" s="20"/>
      <c r="H22" s="20"/>
      <c r="I22" s="20"/>
      <c r="J22" s="20"/>
    </row>
    <row r="23" s="4" customFormat="1" ht="31" customHeight="1" spans="1:10">
      <c r="A23" s="18" t="s">
        <v>633</v>
      </c>
      <c r="B23" s="18" t="s">
        <v>720</v>
      </c>
      <c r="C23" s="18" t="s">
        <v>633</v>
      </c>
      <c r="D23" s="19"/>
      <c r="E23" s="152" t="s">
        <v>808</v>
      </c>
      <c r="F23" s="19" t="s">
        <v>633</v>
      </c>
      <c r="G23" s="20"/>
      <c r="H23" s="20"/>
      <c r="I23" s="20"/>
      <c r="J23" s="20"/>
    </row>
    <row r="24" s="4" customFormat="1" ht="31" customHeight="1" spans="1:10">
      <c r="A24" s="18" t="s">
        <v>633</v>
      </c>
      <c r="B24" s="18" t="s">
        <v>633</v>
      </c>
      <c r="C24" s="18" t="s">
        <v>873</v>
      </c>
      <c r="D24" s="19" t="s">
        <v>689</v>
      </c>
      <c r="E24" s="152" t="s">
        <v>822</v>
      </c>
      <c r="F24" s="19" t="s">
        <v>696</v>
      </c>
      <c r="G24" s="20">
        <v>85</v>
      </c>
      <c r="H24" s="20">
        <v>30</v>
      </c>
      <c r="I24" s="20">
        <v>30</v>
      </c>
      <c r="J24" s="20"/>
    </row>
    <row r="25" s="1" customFormat="1" ht="21.55" customHeight="1" spans="1:10">
      <c r="A25" s="10" t="s">
        <v>778</v>
      </c>
      <c r="B25" s="11"/>
      <c r="C25" s="21"/>
      <c r="D25" s="22" t="s">
        <v>726</v>
      </c>
      <c r="E25" s="22"/>
      <c r="F25" s="22"/>
      <c r="G25" s="22"/>
      <c r="H25" s="22"/>
      <c r="I25" s="22"/>
      <c r="J25" s="22"/>
    </row>
    <row r="26" s="1" customFormat="1" ht="21.55" customHeight="1" spans="1:15">
      <c r="A26" s="10"/>
      <c r="B26" s="11"/>
      <c r="C26" s="21"/>
      <c r="D26" s="22"/>
      <c r="E26" s="22"/>
      <c r="F26" s="22"/>
      <c r="G26" s="22"/>
      <c r="H26" s="22"/>
      <c r="I26" s="22"/>
      <c r="J26" s="22"/>
      <c r="N26" s="27"/>
      <c r="O26" s="28"/>
    </row>
    <row r="27" s="1" customFormat="1" ht="21.55" customHeight="1" spans="1:15">
      <c r="A27" s="10"/>
      <c r="B27" s="11"/>
      <c r="C27" s="21"/>
      <c r="D27" s="22"/>
      <c r="E27" s="22"/>
      <c r="F27" s="22"/>
      <c r="G27" s="22"/>
      <c r="H27" s="22"/>
      <c r="I27" s="22"/>
      <c r="J27" s="22"/>
      <c r="N27" s="27"/>
      <c r="O27" s="28"/>
    </row>
    <row r="28" s="1" customFormat="1" ht="29" customHeight="1" spans="1:15">
      <c r="A28" s="10" t="s">
        <v>779</v>
      </c>
      <c r="B28" s="11"/>
      <c r="C28" s="11"/>
      <c r="D28" s="11"/>
      <c r="E28" s="11"/>
      <c r="F28" s="11"/>
      <c r="G28" s="11"/>
      <c r="H28" s="11">
        <f>H18+H21+H24</f>
        <v>90</v>
      </c>
      <c r="I28" s="13">
        <f>I18+I21+I24</f>
        <v>90</v>
      </c>
      <c r="J28" s="11" t="s">
        <v>780</v>
      </c>
      <c r="N28" s="27"/>
      <c r="O28" s="28"/>
    </row>
    <row r="29" s="1" customFormat="1" ht="13.5" spans="14:15">
      <c r="N29" s="27"/>
      <c r="O29" s="28"/>
    </row>
    <row r="30" s="1" customFormat="1" ht="13.5" spans="14:15">
      <c r="N30" s="27"/>
      <c r="O30" s="28"/>
    </row>
    <row r="31" s="1" customFormat="1" ht="13.5" spans="14:15">
      <c r="N31" s="27"/>
      <c r="O31" s="28"/>
    </row>
    <row r="32" s="1" customFormat="1" ht="13.5" spans="14:15">
      <c r="N32" s="27"/>
      <c r="O32" s="28"/>
    </row>
    <row r="33" s="1" customFormat="1" ht="13.5" spans="14:15">
      <c r="N33" s="27"/>
      <c r="O33" s="28"/>
    </row>
    <row r="34" s="1" customFormat="1" ht="13.5" spans="14:15">
      <c r="N34" s="28"/>
      <c r="O34" s="28"/>
    </row>
  </sheetData>
  <mergeCells count="28">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28:G28"/>
    <mergeCell ref="A11:A13"/>
    <mergeCell ref="G14:G15"/>
    <mergeCell ref="H14:H15"/>
    <mergeCell ref="I14:I15"/>
    <mergeCell ref="J14:J15"/>
    <mergeCell ref="N26:N29"/>
    <mergeCell ref="N30:N33"/>
    <mergeCell ref="A6:B10"/>
    <mergeCell ref="B12:E13"/>
    <mergeCell ref="F12:J13"/>
    <mergeCell ref="A25:C27"/>
    <mergeCell ref="D25:J2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O36"/>
  <sheetViews>
    <sheetView workbookViewId="0">
      <selection activeCell="I7" sqref="I7:J7"/>
    </sheetView>
  </sheetViews>
  <sheetFormatPr defaultColWidth="8" defaultRowHeight="12.75"/>
  <cols>
    <col min="1" max="2" width="14" style="1" customWidth="1"/>
    <col min="3" max="3" width="18.875" style="1" customWidth="1"/>
    <col min="4" max="5" width="14" style="1" customWidth="1"/>
    <col min="6" max="9" width="12.125"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874</v>
      </c>
    </row>
    <row r="3" s="3" customFormat="1" ht="23" customHeight="1" spans="1:10">
      <c r="A3" s="7" t="s">
        <v>2</v>
      </c>
      <c r="B3" s="7"/>
      <c r="C3" s="7"/>
      <c r="I3" s="24"/>
      <c r="J3" s="25" t="s">
        <v>729</v>
      </c>
    </row>
    <row r="4" s="1" customFormat="1" ht="21.55" customHeight="1" spans="1:10">
      <c r="A4" s="8" t="s">
        <v>730</v>
      </c>
      <c r="B4" s="9"/>
      <c r="C4" s="9" t="s">
        <v>875</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13">
        <v>0.01</v>
      </c>
      <c r="E7" s="13">
        <v>0.01</v>
      </c>
      <c r="F7" s="13">
        <v>0.01</v>
      </c>
      <c r="G7" s="26">
        <v>10</v>
      </c>
      <c r="H7" s="14">
        <v>1</v>
      </c>
      <c r="I7" s="26">
        <v>10</v>
      </c>
      <c r="J7" s="15"/>
    </row>
    <row r="8" s="1" customFormat="1" ht="21.55" customHeight="1" spans="1:10">
      <c r="A8" s="10"/>
      <c r="B8" s="11"/>
      <c r="C8" s="11" t="s">
        <v>740</v>
      </c>
      <c r="D8" s="13" t="s">
        <v>633</v>
      </c>
      <c r="E8" s="13" t="s">
        <v>633</v>
      </c>
      <c r="F8" s="13" t="s">
        <v>633</v>
      </c>
      <c r="G8" s="26" t="s">
        <v>633</v>
      </c>
      <c r="H8" s="13" t="s">
        <v>633</v>
      </c>
      <c r="I8" s="11" t="s">
        <v>541</v>
      </c>
      <c r="J8" s="11"/>
    </row>
    <row r="9" s="1" customFormat="1" ht="21.55" customHeight="1" spans="1:10">
      <c r="A9" s="10"/>
      <c r="B9" s="11"/>
      <c r="C9" s="11" t="s">
        <v>741</v>
      </c>
      <c r="D9" s="13">
        <v>0.01</v>
      </c>
      <c r="E9" s="13">
        <v>0.01</v>
      </c>
      <c r="F9" s="13">
        <v>0.01</v>
      </c>
      <c r="G9" s="26">
        <v>10</v>
      </c>
      <c r="H9" s="14">
        <v>1</v>
      </c>
      <c r="I9" s="11" t="s">
        <v>541</v>
      </c>
      <c r="J9" s="11"/>
    </row>
    <row r="10" s="1" customFormat="1" ht="21.55" customHeight="1" spans="1:10">
      <c r="A10" s="10"/>
      <c r="B10" s="11"/>
      <c r="C10" s="11" t="s">
        <v>742</v>
      </c>
      <c r="D10" s="13"/>
      <c r="E10" s="13"/>
      <c r="F10" s="13" t="s">
        <v>633</v>
      </c>
      <c r="G10" s="13" t="s">
        <v>633</v>
      </c>
      <c r="H10" s="13" t="s">
        <v>633</v>
      </c>
      <c r="I10" s="11" t="s">
        <v>541</v>
      </c>
      <c r="J10" s="11"/>
    </row>
    <row r="11" s="1" customFormat="1" ht="21.55" customHeight="1" spans="1:10">
      <c r="A11" s="12" t="s">
        <v>743</v>
      </c>
      <c r="B11" s="11" t="s">
        <v>744</v>
      </c>
      <c r="C11" s="11"/>
      <c r="D11" s="11"/>
      <c r="E11" s="11"/>
      <c r="F11" s="11" t="s">
        <v>638</v>
      </c>
      <c r="G11" s="11"/>
      <c r="H11" s="11"/>
      <c r="I11" s="11"/>
      <c r="J11" s="11"/>
    </row>
    <row r="12" s="1" customFormat="1" ht="27" customHeight="1" spans="1:10">
      <c r="A12" s="10"/>
      <c r="B12" s="16" t="s">
        <v>876</v>
      </c>
      <c r="C12" s="16"/>
      <c r="D12" s="16"/>
      <c r="E12" s="16"/>
      <c r="F12" s="11" t="s">
        <v>877</v>
      </c>
      <c r="G12" s="11"/>
      <c r="H12" s="11"/>
      <c r="I12" s="11"/>
      <c r="J12" s="11"/>
    </row>
    <row r="13" s="1" customFormat="1" ht="27" customHeight="1" spans="1:10">
      <c r="A13" s="10"/>
      <c r="B13" s="16"/>
      <c r="C13" s="16"/>
      <c r="D13" s="16"/>
      <c r="E13" s="16"/>
      <c r="F13" s="11"/>
      <c r="G13" s="11"/>
      <c r="H13" s="11"/>
      <c r="I13" s="11"/>
      <c r="J13" s="11"/>
    </row>
    <row r="14" s="1" customFormat="1" ht="21.55" customHeight="1" spans="1:10">
      <c r="A14" s="10" t="s">
        <v>747</v>
      </c>
      <c r="B14" s="11"/>
      <c r="C14" s="11"/>
      <c r="D14" s="11" t="s">
        <v>748</v>
      </c>
      <c r="E14" s="11"/>
      <c r="F14" s="11"/>
      <c r="G14" s="11" t="s">
        <v>678</v>
      </c>
      <c r="H14" s="11" t="s">
        <v>736</v>
      </c>
      <c r="I14" s="11" t="s">
        <v>738</v>
      </c>
      <c r="J14" s="11" t="s">
        <v>679</v>
      </c>
    </row>
    <row r="15" s="1" customFormat="1" ht="21.55" customHeight="1" spans="1:10">
      <c r="A15" s="10" t="s">
        <v>672</v>
      </c>
      <c r="B15" s="11" t="s">
        <v>673</v>
      </c>
      <c r="C15" s="11" t="s">
        <v>674</v>
      </c>
      <c r="D15" s="17" t="s">
        <v>675</v>
      </c>
      <c r="E15" s="17" t="s">
        <v>676</v>
      </c>
      <c r="F15" s="17" t="s">
        <v>677</v>
      </c>
      <c r="G15" s="17"/>
      <c r="H15" s="17"/>
      <c r="I15" s="17"/>
      <c r="J15" s="17"/>
    </row>
    <row r="16" s="4" customFormat="1" ht="38" customHeight="1" spans="1:10">
      <c r="A16" s="18" t="s">
        <v>680</v>
      </c>
      <c r="B16" s="18" t="s">
        <v>633</v>
      </c>
      <c r="C16" s="18" t="s">
        <v>633</v>
      </c>
      <c r="D16" s="29"/>
      <c r="E16" s="155" t="s">
        <v>808</v>
      </c>
      <c r="F16" s="29" t="s">
        <v>633</v>
      </c>
      <c r="G16" s="30"/>
      <c r="H16" s="30"/>
      <c r="I16" s="30"/>
      <c r="J16" s="30"/>
    </row>
    <row r="17" s="4" customFormat="1" ht="38" customHeight="1" spans="1:10">
      <c r="A17" s="18" t="s">
        <v>633</v>
      </c>
      <c r="B17" s="18" t="s">
        <v>681</v>
      </c>
      <c r="C17" s="18" t="s">
        <v>633</v>
      </c>
      <c r="D17" s="29"/>
      <c r="E17" s="155" t="s">
        <v>808</v>
      </c>
      <c r="F17" s="29" t="s">
        <v>633</v>
      </c>
      <c r="G17" s="30"/>
      <c r="H17" s="30"/>
      <c r="I17" s="30"/>
      <c r="J17" s="30"/>
    </row>
    <row r="18" s="4" customFormat="1" ht="38" customHeight="1" spans="1:10">
      <c r="A18" s="18" t="s">
        <v>633</v>
      </c>
      <c r="B18" s="18" t="s">
        <v>633</v>
      </c>
      <c r="C18" s="18" t="s">
        <v>878</v>
      </c>
      <c r="D18" s="29" t="s">
        <v>683</v>
      </c>
      <c r="E18" s="155" t="s">
        <v>11</v>
      </c>
      <c r="F18" s="29" t="s">
        <v>684</v>
      </c>
      <c r="G18" s="30">
        <v>1</v>
      </c>
      <c r="H18" s="30">
        <v>20</v>
      </c>
      <c r="I18" s="30">
        <v>20</v>
      </c>
      <c r="J18" s="30"/>
    </row>
    <row r="19" s="4" customFormat="1" ht="38" customHeight="1" spans="1:10">
      <c r="A19" s="18" t="s">
        <v>633</v>
      </c>
      <c r="B19" s="18" t="s">
        <v>707</v>
      </c>
      <c r="C19" s="18" t="s">
        <v>633</v>
      </c>
      <c r="D19" s="29"/>
      <c r="E19" s="155" t="s">
        <v>808</v>
      </c>
      <c r="F19" s="29" t="s">
        <v>633</v>
      </c>
      <c r="G19" s="30"/>
      <c r="H19" s="30"/>
      <c r="I19" s="30"/>
      <c r="J19" s="30"/>
    </row>
    <row r="20" s="4" customFormat="1" ht="38" customHeight="1" spans="1:10">
      <c r="A20" s="18" t="s">
        <v>633</v>
      </c>
      <c r="B20" s="18" t="s">
        <v>633</v>
      </c>
      <c r="C20" s="18" t="s">
        <v>879</v>
      </c>
      <c r="D20" s="29" t="s">
        <v>704</v>
      </c>
      <c r="E20" s="29" t="s">
        <v>278</v>
      </c>
      <c r="F20" s="29" t="s">
        <v>710</v>
      </c>
      <c r="G20" s="30">
        <v>0.01</v>
      </c>
      <c r="H20" s="30">
        <v>10</v>
      </c>
      <c r="I20" s="30">
        <v>10</v>
      </c>
      <c r="J20" s="30"/>
    </row>
    <row r="21" s="4" customFormat="1" ht="38" customHeight="1" spans="1:10">
      <c r="A21" s="18" t="s">
        <v>712</v>
      </c>
      <c r="B21" s="18" t="s">
        <v>633</v>
      </c>
      <c r="C21" s="18" t="s">
        <v>633</v>
      </c>
      <c r="D21" s="29"/>
      <c r="E21" s="155" t="s">
        <v>808</v>
      </c>
      <c r="F21" s="29" t="s">
        <v>633</v>
      </c>
      <c r="G21" s="30"/>
      <c r="H21" s="30"/>
      <c r="I21" s="30"/>
      <c r="J21" s="30"/>
    </row>
    <row r="22" s="4" customFormat="1" ht="38" customHeight="1" spans="1:10">
      <c r="A22" s="18" t="s">
        <v>633</v>
      </c>
      <c r="B22" s="18" t="s">
        <v>717</v>
      </c>
      <c r="C22" s="18" t="s">
        <v>633</v>
      </c>
      <c r="D22" s="29"/>
      <c r="E22" s="155" t="s">
        <v>808</v>
      </c>
      <c r="F22" s="29" t="s">
        <v>633</v>
      </c>
      <c r="G22" s="30"/>
      <c r="H22" s="30"/>
      <c r="I22" s="30"/>
      <c r="J22" s="30"/>
    </row>
    <row r="23" s="4" customFormat="1" ht="87" customHeight="1" spans="1:10">
      <c r="A23" s="18" t="s">
        <v>633</v>
      </c>
      <c r="B23" s="18" t="s">
        <v>633</v>
      </c>
      <c r="C23" s="18" t="s">
        <v>880</v>
      </c>
      <c r="D23" s="29" t="s">
        <v>689</v>
      </c>
      <c r="E23" s="18" t="s">
        <v>881</v>
      </c>
      <c r="F23" s="29" t="s">
        <v>633</v>
      </c>
      <c r="G23" s="30" t="s">
        <v>819</v>
      </c>
      <c r="H23" s="30">
        <v>30</v>
      </c>
      <c r="I23" s="30">
        <v>30</v>
      </c>
      <c r="J23" s="30"/>
    </row>
    <row r="24" s="4" customFormat="1" ht="38" customHeight="1" spans="1:10">
      <c r="A24" s="18" t="s">
        <v>719</v>
      </c>
      <c r="B24" s="18" t="s">
        <v>633</v>
      </c>
      <c r="C24" s="18" t="s">
        <v>633</v>
      </c>
      <c r="D24" s="29"/>
      <c r="E24" s="155" t="s">
        <v>808</v>
      </c>
      <c r="F24" s="29" t="s">
        <v>633</v>
      </c>
      <c r="G24" s="30"/>
      <c r="H24" s="30"/>
      <c r="I24" s="30"/>
      <c r="J24" s="30"/>
    </row>
    <row r="25" s="4" customFormat="1" ht="38" customHeight="1" spans="1:10">
      <c r="A25" s="18" t="s">
        <v>633</v>
      </c>
      <c r="B25" s="18" t="s">
        <v>720</v>
      </c>
      <c r="C25" s="18" t="s">
        <v>633</v>
      </c>
      <c r="D25" s="29"/>
      <c r="E25" s="155" t="s">
        <v>808</v>
      </c>
      <c r="F25" s="29" t="s">
        <v>633</v>
      </c>
      <c r="G25" s="30"/>
      <c r="H25" s="30"/>
      <c r="I25" s="30"/>
      <c r="J25" s="30"/>
    </row>
    <row r="26" s="4" customFormat="1" ht="38" customHeight="1" spans="1:10">
      <c r="A26" s="18" t="s">
        <v>633</v>
      </c>
      <c r="B26" s="18" t="s">
        <v>633</v>
      </c>
      <c r="C26" s="18" t="s">
        <v>882</v>
      </c>
      <c r="D26" s="29" t="s">
        <v>689</v>
      </c>
      <c r="E26" s="155" t="s">
        <v>722</v>
      </c>
      <c r="F26" s="29" t="s">
        <v>696</v>
      </c>
      <c r="G26" s="30">
        <v>90</v>
      </c>
      <c r="H26" s="30">
        <v>30</v>
      </c>
      <c r="I26" s="30">
        <v>30</v>
      </c>
      <c r="J26" s="30"/>
    </row>
    <row r="27" s="1" customFormat="1" ht="21.55" customHeight="1" spans="1:10">
      <c r="A27" s="10" t="s">
        <v>778</v>
      </c>
      <c r="B27" s="11"/>
      <c r="C27" s="21"/>
      <c r="D27" s="22" t="s">
        <v>726</v>
      </c>
      <c r="E27" s="22"/>
      <c r="F27" s="22"/>
      <c r="G27" s="22"/>
      <c r="H27" s="22"/>
      <c r="I27" s="22"/>
      <c r="J27" s="22"/>
    </row>
    <row r="28" s="1" customFormat="1" ht="21.55" customHeight="1" spans="1:15">
      <c r="A28" s="10"/>
      <c r="B28" s="11"/>
      <c r="C28" s="21"/>
      <c r="D28" s="22"/>
      <c r="E28" s="22"/>
      <c r="F28" s="22"/>
      <c r="G28" s="22"/>
      <c r="H28" s="22"/>
      <c r="I28" s="22"/>
      <c r="J28" s="22"/>
      <c r="N28" s="27"/>
      <c r="O28" s="28"/>
    </row>
    <row r="29" s="1" customFormat="1" ht="21.55" customHeight="1" spans="1:15">
      <c r="A29" s="10"/>
      <c r="B29" s="11"/>
      <c r="C29" s="21"/>
      <c r="D29" s="22"/>
      <c r="E29" s="22"/>
      <c r="F29" s="22"/>
      <c r="G29" s="22"/>
      <c r="H29" s="22"/>
      <c r="I29" s="22"/>
      <c r="J29" s="22"/>
      <c r="N29" s="27"/>
      <c r="O29" s="28"/>
    </row>
    <row r="30" s="1" customFormat="1" ht="28" customHeight="1" spans="1:15">
      <c r="A30" s="10" t="s">
        <v>779</v>
      </c>
      <c r="B30" s="11"/>
      <c r="C30" s="11"/>
      <c r="D30" s="11"/>
      <c r="E30" s="11"/>
      <c r="F30" s="11"/>
      <c r="G30" s="11"/>
      <c r="H30" s="11">
        <f>H18+H20+H23+H26</f>
        <v>90</v>
      </c>
      <c r="I30" s="13">
        <f>I18+I20+I23+I26</f>
        <v>90</v>
      </c>
      <c r="J30" s="11" t="s">
        <v>780</v>
      </c>
      <c r="N30" s="27"/>
      <c r="O30" s="28"/>
    </row>
    <row r="31" s="1" customFormat="1" ht="13.5" spans="14:15">
      <c r="N31" s="27"/>
      <c r="O31" s="28"/>
    </row>
    <row r="32" s="1" customFormat="1" ht="13.5" spans="14:15">
      <c r="N32" s="27"/>
      <c r="O32" s="28"/>
    </row>
    <row r="33" s="1" customFormat="1" ht="13.5" spans="14:15">
      <c r="N33" s="27"/>
      <c r="O33" s="28"/>
    </row>
    <row r="34" s="1" customFormat="1" ht="13.5" spans="14:15">
      <c r="N34" s="27"/>
      <c r="O34" s="28"/>
    </row>
    <row r="35" s="1" customFormat="1" ht="13.5" spans="14:15">
      <c r="N35" s="27"/>
      <c r="O35" s="28"/>
    </row>
    <row r="36" s="1" customFormat="1" ht="13.5" spans="14:15">
      <c r="N36" s="28"/>
      <c r="O36" s="28"/>
    </row>
  </sheetData>
  <mergeCells count="28">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30:G30"/>
    <mergeCell ref="A11:A13"/>
    <mergeCell ref="G14:G15"/>
    <mergeCell ref="H14:H15"/>
    <mergeCell ref="I14:I15"/>
    <mergeCell ref="J14:J15"/>
    <mergeCell ref="N28:N31"/>
    <mergeCell ref="N32:N35"/>
    <mergeCell ref="A6:B10"/>
    <mergeCell ref="B12:E13"/>
    <mergeCell ref="F12:J13"/>
    <mergeCell ref="A27:C29"/>
    <mergeCell ref="D27:J2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O36"/>
  <sheetViews>
    <sheetView workbookViewId="0">
      <selection activeCell="R19" sqref="R19"/>
    </sheetView>
  </sheetViews>
  <sheetFormatPr defaultColWidth="8" defaultRowHeight="12.75"/>
  <cols>
    <col min="1" max="2" width="14" style="1" customWidth="1"/>
    <col min="3" max="3" width="18.875" style="1" customWidth="1"/>
    <col min="4" max="5" width="14" style="1" customWidth="1"/>
    <col min="6" max="9" width="12.75" style="1" customWidth="1"/>
    <col min="10" max="10" width="24.125" style="1" customWidth="1"/>
    <col min="11" max="11" width="8.54166666666667" style="1"/>
    <col min="12" max="16384" width="8" style="1"/>
  </cols>
  <sheetData>
    <row r="1" s="1" customFormat="1" ht="27" spans="6:6">
      <c r="F1" s="5" t="s">
        <v>727</v>
      </c>
    </row>
    <row r="2" s="2" customFormat="1" ht="20" customHeight="1" spans="6:10">
      <c r="F2" s="6"/>
      <c r="J2" s="23" t="s">
        <v>883</v>
      </c>
    </row>
    <row r="3" s="3" customFormat="1" ht="23" customHeight="1" spans="1:10">
      <c r="A3" s="7" t="s">
        <v>2</v>
      </c>
      <c r="B3" s="7"/>
      <c r="C3" s="7"/>
      <c r="I3" s="24"/>
      <c r="J3" s="25" t="s">
        <v>729</v>
      </c>
    </row>
    <row r="4" s="1" customFormat="1" ht="21.55" customHeight="1" spans="1:10">
      <c r="A4" s="8" t="s">
        <v>730</v>
      </c>
      <c r="B4" s="9"/>
      <c r="C4" s="9" t="s">
        <v>884</v>
      </c>
      <c r="D4" s="9"/>
      <c r="E4" s="9"/>
      <c r="F4" s="9"/>
      <c r="G4" s="9"/>
      <c r="H4" s="9"/>
      <c r="I4" s="9"/>
      <c r="J4" s="9"/>
    </row>
    <row r="5" s="1" customFormat="1" ht="21.55" customHeight="1" spans="1:10">
      <c r="A5" s="10" t="s">
        <v>731</v>
      </c>
      <c r="B5" s="11"/>
      <c r="C5" s="11" t="s">
        <v>633</v>
      </c>
      <c r="D5" s="11"/>
      <c r="E5" s="11"/>
      <c r="F5" s="11" t="s">
        <v>732</v>
      </c>
      <c r="G5" s="11" t="s">
        <v>627</v>
      </c>
      <c r="H5" s="11"/>
      <c r="I5" s="11"/>
      <c r="J5" s="11"/>
    </row>
    <row r="6" s="1" customFormat="1" ht="21.55" customHeight="1" spans="1:10">
      <c r="A6" s="12" t="s">
        <v>733</v>
      </c>
      <c r="B6" s="11"/>
      <c r="C6" s="11" t="s">
        <v>633</v>
      </c>
      <c r="D6" s="11" t="s">
        <v>734</v>
      </c>
      <c r="E6" s="11" t="s">
        <v>537</v>
      </c>
      <c r="F6" s="11" t="s">
        <v>735</v>
      </c>
      <c r="G6" s="11" t="s">
        <v>736</v>
      </c>
      <c r="H6" s="11" t="s">
        <v>737</v>
      </c>
      <c r="I6" s="11" t="s">
        <v>738</v>
      </c>
      <c r="J6" s="11"/>
    </row>
    <row r="7" s="1" customFormat="1" ht="21.55" customHeight="1" spans="1:10">
      <c r="A7" s="10"/>
      <c r="B7" s="11"/>
      <c r="C7" s="11" t="s">
        <v>739</v>
      </c>
      <c r="D7" s="13">
        <v>0.08</v>
      </c>
      <c r="E7" s="13">
        <v>0.08</v>
      </c>
      <c r="F7" s="13">
        <v>0.08</v>
      </c>
      <c r="G7" s="13">
        <v>10</v>
      </c>
      <c r="H7" s="14">
        <v>1</v>
      </c>
      <c r="I7" s="26">
        <v>10</v>
      </c>
      <c r="J7" s="15"/>
    </row>
    <row r="8" s="1" customFormat="1" ht="21.55" customHeight="1" spans="1:10">
      <c r="A8" s="10"/>
      <c r="B8" s="11"/>
      <c r="C8" s="11" t="s">
        <v>740</v>
      </c>
      <c r="D8" s="13" t="s">
        <v>633</v>
      </c>
      <c r="E8" s="13" t="s">
        <v>633</v>
      </c>
      <c r="F8" s="13" t="s">
        <v>633</v>
      </c>
      <c r="G8" s="13" t="s">
        <v>633</v>
      </c>
      <c r="H8" s="13" t="s">
        <v>633</v>
      </c>
      <c r="I8" s="11" t="s">
        <v>541</v>
      </c>
      <c r="J8" s="11"/>
    </row>
    <row r="9" s="1" customFormat="1" ht="21.55" customHeight="1" spans="1:10">
      <c r="A9" s="10"/>
      <c r="B9" s="11"/>
      <c r="C9" s="11" t="s">
        <v>741</v>
      </c>
      <c r="D9" s="13">
        <v>0.05</v>
      </c>
      <c r="E9" s="13">
        <v>0.05</v>
      </c>
      <c r="F9" s="13">
        <v>0.05</v>
      </c>
      <c r="G9" s="15" t="s">
        <v>541</v>
      </c>
      <c r="H9" s="14">
        <v>1</v>
      </c>
      <c r="I9" s="11" t="s">
        <v>541</v>
      </c>
      <c r="J9" s="11"/>
    </row>
    <row r="10" s="1" customFormat="1" ht="21.55" customHeight="1" spans="1:10">
      <c r="A10" s="10"/>
      <c r="B10" s="11"/>
      <c r="C10" s="11" t="s">
        <v>742</v>
      </c>
      <c r="D10" s="13">
        <v>0.03</v>
      </c>
      <c r="E10" s="13">
        <v>0.03</v>
      </c>
      <c r="F10" s="13">
        <v>0.03</v>
      </c>
      <c r="G10" s="15" t="s">
        <v>541</v>
      </c>
      <c r="H10" s="14">
        <v>1</v>
      </c>
      <c r="I10" s="11" t="s">
        <v>541</v>
      </c>
      <c r="J10" s="11"/>
    </row>
    <row r="11" s="1" customFormat="1" ht="21.55" customHeight="1" spans="1:10">
      <c r="A11" s="12" t="s">
        <v>743</v>
      </c>
      <c r="B11" s="11" t="s">
        <v>744</v>
      </c>
      <c r="C11" s="11"/>
      <c r="D11" s="11"/>
      <c r="E11" s="11"/>
      <c r="F11" s="11" t="s">
        <v>638</v>
      </c>
      <c r="G11" s="11"/>
      <c r="H11" s="11"/>
      <c r="I11" s="11"/>
      <c r="J11" s="11"/>
    </row>
    <row r="12" s="1" customFormat="1" ht="21.55" customHeight="1" spans="1:10">
      <c r="A12" s="10"/>
      <c r="B12" s="16" t="s">
        <v>885</v>
      </c>
      <c r="C12" s="16"/>
      <c r="D12" s="16"/>
      <c r="E12" s="16"/>
      <c r="F12" s="11" t="s">
        <v>886</v>
      </c>
      <c r="G12" s="11"/>
      <c r="H12" s="11"/>
      <c r="I12" s="11"/>
      <c r="J12" s="11"/>
    </row>
    <row r="13" s="1" customFormat="1" ht="21.55" customHeight="1" spans="1:10">
      <c r="A13" s="10"/>
      <c r="B13" s="16"/>
      <c r="C13" s="16"/>
      <c r="D13" s="16"/>
      <c r="E13" s="16"/>
      <c r="F13" s="11"/>
      <c r="G13" s="11"/>
      <c r="H13" s="11"/>
      <c r="I13" s="11"/>
      <c r="J13" s="11"/>
    </row>
    <row r="14" s="1" customFormat="1" ht="25" customHeight="1" spans="1:10">
      <c r="A14" s="10" t="s">
        <v>747</v>
      </c>
      <c r="B14" s="11"/>
      <c r="C14" s="11"/>
      <c r="D14" s="11" t="s">
        <v>748</v>
      </c>
      <c r="E14" s="11"/>
      <c r="F14" s="11"/>
      <c r="G14" s="11" t="s">
        <v>678</v>
      </c>
      <c r="H14" s="11" t="s">
        <v>736</v>
      </c>
      <c r="I14" s="11" t="s">
        <v>738</v>
      </c>
      <c r="J14" s="11" t="s">
        <v>679</v>
      </c>
    </row>
    <row r="15" s="1" customFormat="1" ht="25" customHeight="1" spans="1:10">
      <c r="A15" s="10" t="s">
        <v>672</v>
      </c>
      <c r="B15" s="11" t="s">
        <v>673</v>
      </c>
      <c r="C15" s="11" t="s">
        <v>674</v>
      </c>
      <c r="D15" s="17" t="s">
        <v>675</v>
      </c>
      <c r="E15" s="17" t="s">
        <v>676</v>
      </c>
      <c r="F15" s="17" t="s">
        <v>677</v>
      </c>
      <c r="G15" s="17"/>
      <c r="H15" s="17"/>
      <c r="I15" s="17"/>
      <c r="J15" s="17"/>
    </row>
    <row r="16" s="4" customFormat="1" ht="31" customHeight="1" spans="1:10">
      <c r="A16" s="18" t="s">
        <v>680</v>
      </c>
      <c r="B16" s="18" t="s">
        <v>633</v>
      </c>
      <c r="C16" s="18" t="s">
        <v>633</v>
      </c>
      <c r="D16" s="19"/>
      <c r="E16" s="152" t="s">
        <v>808</v>
      </c>
      <c r="F16" s="19" t="s">
        <v>633</v>
      </c>
      <c r="G16" s="20"/>
      <c r="H16" s="20"/>
      <c r="I16" s="20"/>
      <c r="J16" s="20"/>
    </row>
    <row r="17" s="4" customFormat="1" ht="31" customHeight="1" spans="1:10">
      <c r="A17" s="18" t="s">
        <v>633</v>
      </c>
      <c r="B17" s="18" t="s">
        <v>693</v>
      </c>
      <c r="C17" s="18" t="s">
        <v>633</v>
      </c>
      <c r="D17" s="19"/>
      <c r="E17" s="152" t="s">
        <v>808</v>
      </c>
      <c r="F17" s="19" t="s">
        <v>633</v>
      </c>
      <c r="G17" s="20"/>
      <c r="H17" s="20"/>
      <c r="I17" s="20"/>
      <c r="J17" s="20"/>
    </row>
    <row r="18" s="4" customFormat="1" ht="31" customHeight="1" spans="1:10">
      <c r="A18" s="18" t="s">
        <v>633</v>
      </c>
      <c r="B18" s="18" t="s">
        <v>633</v>
      </c>
      <c r="C18" s="18" t="s">
        <v>887</v>
      </c>
      <c r="D18" s="19" t="s">
        <v>689</v>
      </c>
      <c r="E18" s="152" t="s">
        <v>888</v>
      </c>
      <c r="F18" s="19" t="s">
        <v>856</v>
      </c>
      <c r="G18" s="152" t="s">
        <v>888</v>
      </c>
      <c r="H18" s="20">
        <v>20</v>
      </c>
      <c r="I18" s="20">
        <v>20</v>
      </c>
      <c r="J18" s="20"/>
    </row>
    <row r="19" s="4" customFormat="1" ht="31" customHeight="1" spans="1:10">
      <c r="A19" s="18" t="s">
        <v>633</v>
      </c>
      <c r="B19" s="18" t="s">
        <v>702</v>
      </c>
      <c r="C19" s="18" t="s">
        <v>633</v>
      </c>
      <c r="D19" s="19"/>
      <c r="E19" s="152" t="s">
        <v>808</v>
      </c>
      <c r="F19" s="19" t="s">
        <v>633</v>
      </c>
      <c r="G19" s="20"/>
      <c r="H19" s="20"/>
      <c r="I19" s="20"/>
      <c r="J19" s="20"/>
    </row>
    <row r="20" s="4" customFormat="1" ht="31" customHeight="1" spans="1:10">
      <c r="A20" s="18" t="s">
        <v>633</v>
      </c>
      <c r="B20" s="18" t="s">
        <v>633</v>
      </c>
      <c r="C20" s="18" t="s">
        <v>889</v>
      </c>
      <c r="D20" s="19" t="s">
        <v>689</v>
      </c>
      <c r="E20" s="152" t="s">
        <v>890</v>
      </c>
      <c r="F20" s="19" t="s">
        <v>698</v>
      </c>
      <c r="G20" s="20" t="s">
        <v>891</v>
      </c>
      <c r="H20" s="20">
        <v>10</v>
      </c>
      <c r="I20" s="20">
        <v>10</v>
      </c>
      <c r="J20" s="20"/>
    </row>
    <row r="21" s="4" customFormat="1" ht="31" customHeight="1" spans="1:10">
      <c r="A21" s="18" t="s">
        <v>712</v>
      </c>
      <c r="B21" s="18" t="s">
        <v>633</v>
      </c>
      <c r="C21" s="18" t="s">
        <v>633</v>
      </c>
      <c r="D21" s="19"/>
      <c r="E21" s="152" t="s">
        <v>808</v>
      </c>
      <c r="F21" s="19" t="s">
        <v>633</v>
      </c>
      <c r="G21" s="20"/>
      <c r="H21" s="20"/>
      <c r="I21" s="20"/>
      <c r="J21" s="20"/>
    </row>
    <row r="22" s="4" customFormat="1" ht="31" customHeight="1" spans="1:10">
      <c r="A22" s="18" t="s">
        <v>633</v>
      </c>
      <c r="B22" s="18" t="s">
        <v>892</v>
      </c>
      <c r="C22" s="18" t="s">
        <v>633</v>
      </c>
      <c r="D22" s="19"/>
      <c r="E22" s="152" t="s">
        <v>808</v>
      </c>
      <c r="F22" s="19" t="s">
        <v>633</v>
      </c>
      <c r="G22" s="20"/>
      <c r="H22" s="20"/>
      <c r="I22" s="20"/>
      <c r="J22" s="20"/>
    </row>
    <row r="23" s="4" customFormat="1" ht="31" customHeight="1" spans="1:10">
      <c r="A23" s="18" t="s">
        <v>633</v>
      </c>
      <c r="B23" s="18" t="s">
        <v>633</v>
      </c>
      <c r="C23" s="18" t="s">
        <v>893</v>
      </c>
      <c r="D23" s="19" t="s">
        <v>689</v>
      </c>
      <c r="E23" s="152" t="s">
        <v>894</v>
      </c>
      <c r="F23" s="19" t="s">
        <v>856</v>
      </c>
      <c r="G23" s="20" t="s">
        <v>819</v>
      </c>
      <c r="H23" s="20">
        <v>30</v>
      </c>
      <c r="I23" s="20">
        <v>30</v>
      </c>
      <c r="J23" s="20"/>
    </row>
    <row r="24" s="4" customFormat="1" ht="31" customHeight="1" spans="1:10">
      <c r="A24" s="18" t="s">
        <v>719</v>
      </c>
      <c r="B24" s="18" t="s">
        <v>633</v>
      </c>
      <c r="C24" s="18" t="s">
        <v>633</v>
      </c>
      <c r="D24" s="19"/>
      <c r="E24" s="152" t="s">
        <v>808</v>
      </c>
      <c r="F24" s="19" t="s">
        <v>633</v>
      </c>
      <c r="G24" s="20"/>
      <c r="H24" s="20"/>
      <c r="I24" s="20"/>
      <c r="J24" s="20"/>
    </row>
    <row r="25" s="4" customFormat="1" ht="36" customHeight="1" spans="1:10">
      <c r="A25" s="18" t="s">
        <v>633</v>
      </c>
      <c r="B25" s="18" t="s">
        <v>720</v>
      </c>
      <c r="C25" s="18" t="s">
        <v>633</v>
      </c>
      <c r="D25" s="19"/>
      <c r="E25" s="152" t="s">
        <v>808</v>
      </c>
      <c r="F25" s="19" t="s">
        <v>633</v>
      </c>
      <c r="G25" s="20"/>
      <c r="H25" s="20"/>
      <c r="I25" s="20"/>
      <c r="J25" s="20"/>
    </row>
    <row r="26" s="4" customFormat="1" ht="31" customHeight="1" spans="1:10">
      <c r="A26" s="18" t="s">
        <v>633</v>
      </c>
      <c r="B26" s="18" t="s">
        <v>633</v>
      </c>
      <c r="C26" s="18" t="s">
        <v>873</v>
      </c>
      <c r="D26" s="19" t="s">
        <v>683</v>
      </c>
      <c r="E26" s="152" t="s">
        <v>722</v>
      </c>
      <c r="F26" s="19" t="s">
        <v>696</v>
      </c>
      <c r="G26" s="20">
        <v>90</v>
      </c>
      <c r="H26" s="20">
        <v>30</v>
      </c>
      <c r="I26" s="20">
        <v>30</v>
      </c>
      <c r="J26" s="20"/>
    </row>
    <row r="27" s="1" customFormat="1" ht="21.55" customHeight="1" spans="1:10">
      <c r="A27" s="10" t="s">
        <v>778</v>
      </c>
      <c r="B27" s="11"/>
      <c r="C27" s="21"/>
      <c r="D27" s="22" t="s">
        <v>726</v>
      </c>
      <c r="E27" s="22"/>
      <c r="F27" s="22"/>
      <c r="G27" s="22"/>
      <c r="H27" s="22"/>
      <c r="I27" s="22"/>
      <c r="J27" s="22"/>
    </row>
    <row r="28" s="1" customFormat="1" ht="21.55" customHeight="1" spans="1:15">
      <c r="A28" s="10"/>
      <c r="B28" s="11"/>
      <c r="C28" s="21"/>
      <c r="D28" s="22"/>
      <c r="E28" s="22"/>
      <c r="F28" s="22"/>
      <c r="G28" s="22"/>
      <c r="H28" s="22"/>
      <c r="I28" s="22"/>
      <c r="J28" s="22"/>
      <c r="N28" s="27"/>
      <c r="O28" s="28"/>
    </row>
    <row r="29" s="1" customFormat="1" ht="21.55" customHeight="1" spans="1:15">
      <c r="A29" s="10"/>
      <c r="B29" s="11"/>
      <c r="C29" s="21"/>
      <c r="D29" s="22"/>
      <c r="E29" s="22"/>
      <c r="F29" s="22"/>
      <c r="G29" s="22"/>
      <c r="H29" s="22"/>
      <c r="I29" s="22"/>
      <c r="J29" s="22"/>
      <c r="N29" s="27"/>
      <c r="O29" s="28"/>
    </row>
    <row r="30" s="1" customFormat="1" ht="21.55" customHeight="1" spans="1:15">
      <c r="A30" s="10" t="s">
        <v>779</v>
      </c>
      <c r="B30" s="11"/>
      <c r="C30" s="11"/>
      <c r="D30" s="11"/>
      <c r="E30" s="11"/>
      <c r="F30" s="11"/>
      <c r="G30" s="11"/>
      <c r="H30" s="11">
        <f>H18+H20+H23+H26</f>
        <v>90</v>
      </c>
      <c r="I30" s="13">
        <f>I18+I20+I23+I26</f>
        <v>90</v>
      </c>
      <c r="J30" s="11" t="s">
        <v>780</v>
      </c>
      <c r="N30" s="27"/>
      <c r="O30" s="28"/>
    </row>
    <row r="31" s="1" customFormat="1" ht="13.5" spans="14:15">
      <c r="N31" s="27"/>
      <c r="O31" s="28"/>
    </row>
    <row r="32" s="1" customFormat="1" ht="13.5" spans="14:15">
      <c r="N32" s="27"/>
      <c r="O32" s="28"/>
    </row>
    <row r="33" s="1" customFormat="1" ht="13.5" spans="14:15">
      <c r="N33" s="27"/>
      <c r="O33" s="28"/>
    </row>
    <row r="34" s="1" customFormat="1" ht="13.5" spans="14:15">
      <c r="N34" s="27"/>
      <c r="O34" s="28"/>
    </row>
    <row r="35" s="1" customFormat="1" ht="13.5" spans="14:15">
      <c r="N35" s="27"/>
      <c r="O35" s="28"/>
    </row>
    <row r="36" s="1" customFormat="1" ht="13.5" spans="14:15">
      <c r="N36" s="28"/>
      <c r="O36" s="28"/>
    </row>
  </sheetData>
  <mergeCells count="28">
    <mergeCell ref="A3:C3"/>
    <mergeCell ref="A4:B4"/>
    <mergeCell ref="C4:J4"/>
    <mergeCell ref="A5:B5"/>
    <mergeCell ref="C5:E5"/>
    <mergeCell ref="G5:J5"/>
    <mergeCell ref="I6:J6"/>
    <mergeCell ref="I7:J7"/>
    <mergeCell ref="I8:J8"/>
    <mergeCell ref="I9:J9"/>
    <mergeCell ref="I10:J10"/>
    <mergeCell ref="B11:E11"/>
    <mergeCell ref="F11:J11"/>
    <mergeCell ref="A14:C14"/>
    <mergeCell ref="D14:F14"/>
    <mergeCell ref="A30:G30"/>
    <mergeCell ref="A11:A13"/>
    <mergeCell ref="G14:G15"/>
    <mergeCell ref="H14:H15"/>
    <mergeCell ref="I14:I15"/>
    <mergeCell ref="J14:J15"/>
    <mergeCell ref="N28:N31"/>
    <mergeCell ref="N32:N35"/>
    <mergeCell ref="A6:B10"/>
    <mergeCell ref="B12:E13"/>
    <mergeCell ref="F12:J13"/>
    <mergeCell ref="A27:C29"/>
    <mergeCell ref="D27:J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2"/>
  <sheetViews>
    <sheetView workbookViewId="0">
      <pane xSplit="4" ySplit="9" topLeftCell="E10" activePane="bottomRight" state="frozen"/>
      <selection/>
      <selection pane="topRight"/>
      <selection pane="bottomLeft"/>
      <selection pane="bottomRight" activeCell="E9" sqref="E9:G14"/>
    </sheetView>
  </sheetViews>
  <sheetFormatPr defaultColWidth="9" defaultRowHeight="13.5"/>
  <cols>
    <col min="1" max="3" width="3.25" style="37" customWidth="1"/>
    <col min="4" max="4" width="41.25" style="37" customWidth="1"/>
    <col min="5" max="10" width="18.75" style="37" customWidth="1"/>
    <col min="11" max="16384" width="9" style="37"/>
  </cols>
  <sheetData>
    <row r="1" s="37" customFormat="1" ht="27" spans="6:6">
      <c r="F1" s="150" t="s">
        <v>205</v>
      </c>
    </row>
    <row r="2" s="37" customFormat="1" ht="14.25" spans="10:10">
      <c r="J2" s="149" t="s">
        <v>206</v>
      </c>
    </row>
    <row r="3" s="37" customFormat="1" ht="14.25" spans="1:10">
      <c r="A3" s="149" t="s">
        <v>2</v>
      </c>
      <c r="J3" s="149" t="s">
        <v>3</v>
      </c>
    </row>
    <row r="4" s="37" customFormat="1" ht="19.5" customHeight="1" spans="1:10">
      <c r="A4" s="131" t="s">
        <v>6</v>
      </c>
      <c r="B4" s="131"/>
      <c r="C4" s="131"/>
      <c r="D4" s="131"/>
      <c r="E4" s="138" t="s">
        <v>105</v>
      </c>
      <c r="F4" s="138" t="s">
        <v>207</v>
      </c>
      <c r="G4" s="138" t="s">
        <v>208</v>
      </c>
      <c r="H4" s="138" t="s">
        <v>209</v>
      </c>
      <c r="I4" s="138" t="s">
        <v>210</v>
      </c>
      <c r="J4" s="138" t="s">
        <v>211</v>
      </c>
    </row>
    <row r="5" s="37" customFormat="1" ht="19.5" customHeight="1" spans="1:10">
      <c r="A5" s="138" t="s">
        <v>131</v>
      </c>
      <c r="B5" s="138"/>
      <c r="C5" s="138"/>
      <c r="D5" s="131" t="s">
        <v>132</v>
      </c>
      <c r="E5" s="138"/>
      <c r="F5" s="138"/>
      <c r="G5" s="138"/>
      <c r="H5" s="138"/>
      <c r="I5" s="138"/>
      <c r="J5" s="138"/>
    </row>
    <row r="6" s="37" customFormat="1" ht="19.5" customHeight="1" spans="1:10">
      <c r="A6" s="138"/>
      <c r="B6" s="138"/>
      <c r="C6" s="138"/>
      <c r="D6" s="131"/>
      <c r="E6" s="138"/>
      <c r="F6" s="138"/>
      <c r="G6" s="138"/>
      <c r="H6" s="138"/>
      <c r="I6" s="138"/>
      <c r="J6" s="138"/>
    </row>
    <row r="7" s="37" customFormat="1" ht="19.5" customHeight="1" spans="1:10">
      <c r="A7" s="138"/>
      <c r="B7" s="138"/>
      <c r="C7" s="138"/>
      <c r="D7" s="131"/>
      <c r="E7" s="138"/>
      <c r="F7" s="138"/>
      <c r="G7" s="138"/>
      <c r="H7" s="138"/>
      <c r="I7" s="138"/>
      <c r="J7" s="138"/>
    </row>
    <row r="8" s="37" customFormat="1" ht="19.5" customHeight="1" spans="1:10">
      <c r="A8" s="131" t="s">
        <v>135</v>
      </c>
      <c r="B8" s="131" t="s">
        <v>136</v>
      </c>
      <c r="C8" s="131" t="s">
        <v>137</v>
      </c>
      <c r="D8" s="131" t="s">
        <v>10</v>
      </c>
      <c r="E8" s="138" t="s">
        <v>11</v>
      </c>
      <c r="F8" s="138" t="s">
        <v>12</v>
      </c>
      <c r="G8" s="138" t="s">
        <v>20</v>
      </c>
      <c r="H8" s="138" t="s">
        <v>24</v>
      </c>
      <c r="I8" s="138" t="s">
        <v>29</v>
      </c>
      <c r="J8" s="138" t="s">
        <v>33</v>
      </c>
    </row>
    <row r="9" s="37" customFormat="1" ht="19.5" customHeight="1" spans="1:10">
      <c r="A9" s="131"/>
      <c r="B9" s="131"/>
      <c r="C9" s="131"/>
      <c r="D9" s="131" t="s">
        <v>138</v>
      </c>
      <c r="E9" s="148">
        <v>319.32</v>
      </c>
      <c r="F9" s="148" t="s">
        <v>212</v>
      </c>
      <c r="G9" s="148" t="s">
        <v>213</v>
      </c>
      <c r="H9" s="134"/>
      <c r="I9" s="134"/>
      <c r="J9" s="134"/>
    </row>
    <row r="10" s="37" customFormat="1" ht="19.5" customHeight="1" spans="1:10">
      <c r="A10" s="144" t="s">
        <v>139</v>
      </c>
      <c r="B10" s="144"/>
      <c r="C10" s="144"/>
      <c r="D10" s="144" t="s">
        <v>140</v>
      </c>
      <c r="E10" s="148">
        <v>153.17</v>
      </c>
      <c r="F10" s="148" t="s">
        <v>214</v>
      </c>
      <c r="G10" s="148">
        <v>13.04</v>
      </c>
      <c r="H10" s="134"/>
      <c r="I10" s="134"/>
      <c r="J10" s="134"/>
    </row>
    <row r="11" s="37" customFormat="1" ht="19.5" customHeight="1" spans="1:10">
      <c r="A11" s="144" t="s">
        <v>144</v>
      </c>
      <c r="B11" s="144"/>
      <c r="C11" s="144"/>
      <c r="D11" s="144" t="s">
        <v>145</v>
      </c>
      <c r="E11" s="148">
        <v>153.17</v>
      </c>
      <c r="F11" s="148" t="s">
        <v>214</v>
      </c>
      <c r="G11" s="148">
        <v>13.04</v>
      </c>
      <c r="H11" s="134"/>
      <c r="I11" s="134"/>
      <c r="J11" s="134"/>
    </row>
    <row r="12" s="37" customFormat="1" ht="19.5" customHeight="1" spans="1:10">
      <c r="A12" s="144" t="s">
        <v>146</v>
      </c>
      <c r="B12" s="144"/>
      <c r="C12" s="144"/>
      <c r="D12" s="144" t="s">
        <v>147</v>
      </c>
      <c r="E12" s="148" t="s">
        <v>148</v>
      </c>
      <c r="F12" s="148" t="s">
        <v>214</v>
      </c>
      <c r="G12" s="148" t="s">
        <v>215</v>
      </c>
      <c r="H12" s="134"/>
      <c r="I12" s="134"/>
      <c r="J12" s="134"/>
    </row>
    <row r="13" s="37" customFormat="1" ht="19.5" customHeight="1" spans="1:10">
      <c r="A13" s="144" t="s">
        <v>149</v>
      </c>
      <c r="B13" s="144"/>
      <c r="C13" s="144"/>
      <c r="D13" s="144" t="s">
        <v>150</v>
      </c>
      <c r="E13" s="148">
        <v>6.12</v>
      </c>
      <c r="F13" s="148"/>
      <c r="G13" s="148">
        <v>6.12</v>
      </c>
      <c r="H13" s="134"/>
      <c r="I13" s="134"/>
      <c r="J13" s="134"/>
    </row>
    <row r="14" s="37" customFormat="1" ht="19.5" customHeight="1" spans="1:10">
      <c r="A14" s="144" t="s">
        <v>153</v>
      </c>
      <c r="B14" s="144"/>
      <c r="C14" s="144"/>
      <c r="D14" s="144" t="s">
        <v>154</v>
      </c>
      <c r="E14" s="148" t="s">
        <v>45</v>
      </c>
      <c r="F14" s="148" t="s">
        <v>216</v>
      </c>
      <c r="G14" s="148" t="s">
        <v>217</v>
      </c>
      <c r="H14" s="134"/>
      <c r="I14" s="134"/>
      <c r="J14" s="134"/>
    </row>
    <row r="15" s="37" customFormat="1" ht="19.5" customHeight="1" spans="1:10">
      <c r="A15" s="144" t="s">
        <v>158</v>
      </c>
      <c r="B15" s="144"/>
      <c r="C15" s="144"/>
      <c r="D15" s="144" t="s">
        <v>159</v>
      </c>
      <c r="E15" s="134" t="s">
        <v>160</v>
      </c>
      <c r="F15" s="134"/>
      <c r="G15" s="134" t="s">
        <v>160</v>
      </c>
      <c r="H15" s="134"/>
      <c r="I15" s="134"/>
      <c r="J15" s="134"/>
    </row>
    <row r="16" s="37" customFormat="1" ht="19.5" customHeight="1" spans="1:10">
      <c r="A16" s="144" t="s">
        <v>161</v>
      </c>
      <c r="B16" s="144"/>
      <c r="C16" s="144"/>
      <c r="D16" s="144" t="s">
        <v>162</v>
      </c>
      <c r="E16" s="134" t="s">
        <v>160</v>
      </c>
      <c r="F16" s="134"/>
      <c r="G16" s="134" t="s">
        <v>160</v>
      </c>
      <c r="H16" s="134"/>
      <c r="I16" s="134"/>
      <c r="J16" s="134"/>
    </row>
    <row r="17" s="37" customFormat="1" ht="19.5" customHeight="1" spans="1:10">
      <c r="A17" s="144" t="s">
        <v>163</v>
      </c>
      <c r="B17" s="144"/>
      <c r="C17" s="144"/>
      <c r="D17" s="144" t="s">
        <v>164</v>
      </c>
      <c r="E17" s="134" t="s">
        <v>218</v>
      </c>
      <c r="F17" s="134" t="s">
        <v>219</v>
      </c>
      <c r="G17" s="134" t="s">
        <v>220</v>
      </c>
      <c r="H17" s="134"/>
      <c r="I17" s="134"/>
      <c r="J17" s="134"/>
    </row>
    <row r="18" s="37" customFormat="1" ht="19.5" customHeight="1" spans="1:10">
      <c r="A18" s="144" t="s">
        <v>167</v>
      </c>
      <c r="B18" s="144"/>
      <c r="C18" s="144"/>
      <c r="D18" s="144" t="s">
        <v>168</v>
      </c>
      <c r="E18" s="134" t="s">
        <v>169</v>
      </c>
      <c r="F18" s="134" t="s">
        <v>169</v>
      </c>
      <c r="G18" s="134"/>
      <c r="H18" s="134"/>
      <c r="I18" s="134"/>
      <c r="J18" s="134"/>
    </row>
    <row r="19" s="37" customFormat="1" ht="19.5" customHeight="1" spans="1:10">
      <c r="A19" s="144" t="s">
        <v>170</v>
      </c>
      <c r="B19" s="144"/>
      <c r="C19" s="144"/>
      <c r="D19" s="144" t="s">
        <v>171</v>
      </c>
      <c r="E19" s="134" t="s">
        <v>221</v>
      </c>
      <c r="F19" s="134" t="s">
        <v>221</v>
      </c>
      <c r="G19" s="134"/>
      <c r="H19" s="134"/>
      <c r="I19" s="134"/>
      <c r="J19" s="134"/>
    </row>
    <row r="20" s="37" customFormat="1" ht="19.5" customHeight="1" spans="1:10">
      <c r="A20" s="144" t="s">
        <v>173</v>
      </c>
      <c r="B20" s="144"/>
      <c r="C20" s="144"/>
      <c r="D20" s="144" t="s">
        <v>174</v>
      </c>
      <c r="E20" s="134" t="s">
        <v>222</v>
      </c>
      <c r="F20" s="134" t="s">
        <v>222</v>
      </c>
      <c r="G20" s="134"/>
      <c r="H20" s="134"/>
      <c r="I20" s="134"/>
      <c r="J20" s="134"/>
    </row>
    <row r="21" s="37" customFormat="1" ht="19.5" customHeight="1" spans="1:10">
      <c r="A21" s="144" t="s">
        <v>176</v>
      </c>
      <c r="B21" s="144"/>
      <c r="C21" s="144"/>
      <c r="D21" s="144" t="s">
        <v>177</v>
      </c>
      <c r="E21" s="134" t="s">
        <v>223</v>
      </c>
      <c r="F21" s="134" t="s">
        <v>224</v>
      </c>
      <c r="G21" s="134" t="s">
        <v>220</v>
      </c>
      <c r="H21" s="134"/>
      <c r="I21" s="134"/>
      <c r="J21" s="134"/>
    </row>
    <row r="22" s="37" customFormat="1" ht="19.5" customHeight="1" spans="1:10">
      <c r="A22" s="144" t="s">
        <v>180</v>
      </c>
      <c r="B22" s="144"/>
      <c r="C22" s="144"/>
      <c r="D22" s="144" t="s">
        <v>181</v>
      </c>
      <c r="E22" s="134" t="s">
        <v>182</v>
      </c>
      <c r="F22" s="134" t="s">
        <v>182</v>
      </c>
      <c r="G22" s="134"/>
      <c r="H22" s="134"/>
      <c r="I22" s="134"/>
      <c r="J22" s="134"/>
    </row>
    <row r="23" s="37" customFormat="1" ht="19.5" customHeight="1" spans="1:10">
      <c r="A23" s="144" t="s">
        <v>183</v>
      </c>
      <c r="B23" s="144"/>
      <c r="C23" s="144"/>
      <c r="D23" s="144" t="s">
        <v>184</v>
      </c>
      <c r="E23" s="134" t="s">
        <v>182</v>
      </c>
      <c r="F23" s="134" t="s">
        <v>182</v>
      </c>
      <c r="G23" s="134"/>
      <c r="H23" s="134"/>
      <c r="I23" s="134"/>
      <c r="J23" s="134"/>
    </row>
    <row r="24" s="37" customFormat="1" ht="19.5" customHeight="1" spans="1:10">
      <c r="A24" s="144" t="s">
        <v>185</v>
      </c>
      <c r="B24" s="144"/>
      <c r="C24" s="144"/>
      <c r="D24" s="144" t="s">
        <v>186</v>
      </c>
      <c r="E24" s="134" t="s">
        <v>49</v>
      </c>
      <c r="F24" s="134" t="s">
        <v>49</v>
      </c>
      <c r="G24" s="134"/>
      <c r="H24" s="134"/>
      <c r="I24" s="134"/>
      <c r="J24" s="134"/>
    </row>
    <row r="25" s="37" customFormat="1" ht="19.5" customHeight="1" spans="1:10">
      <c r="A25" s="144" t="s">
        <v>187</v>
      </c>
      <c r="B25" s="144"/>
      <c r="C25" s="144"/>
      <c r="D25" s="144" t="s">
        <v>188</v>
      </c>
      <c r="E25" s="134" t="s">
        <v>49</v>
      </c>
      <c r="F25" s="134" t="s">
        <v>49</v>
      </c>
      <c r="G25" s="134"/>
      <c r="H25" s="134"/>
      <c r="I25" s="134"/>
      <c r="J25" s="134"/>
    </row>
    <row r="26" s="37" customFormat="1" ht="19.5" customHeight="1" spans="1:10">
      <c r="A26" s="144" t="s">
        <v>189</v>
      </c>
      <c r="B26" s="144"/>
      <c r="C26" s="144"/>
      <c r="D26" s="144" t="s">
        <v>190</v>
      </c>
      <c r="E26" s="134" t="s">
        <v>191</v>
      </c>
      <c r="F26" s="134" t="s">
        <v>191</v>
      </c>
      <c r="G26" s="134"/>
      <c r="H26" s="134"/>
      <c r="I26" s="134"/>
      <c r="J26" s="134"/>
    </row>
    <row r="27" s="37" customFormat="1" ht="19.5" customHeight="1" spans="1:10">
      <c r="A27" s="144" t="s">
        <v>192</v>
      </c>
      <c r="B27" s="144"/>
      <c r="C27" s="144"/>
      <c r="D27" s="144" t="s">
        <v>193</v>
      </c>
      <c r="E27" s="134" t="s">
        <v>194</v>
      </c>
      <c r="F27" s="134" t="s">
        <v>194</v>
      </c>
      <c r="G27" s="134"/>
      <c r="H27" s="134"/>
      <c r="I27" s="134"/>
      <c r="J27" s="134"/>
    </row>
    <row r="28" s="37" customFormat="1" ht="19.5" customHeight="1" spans="1:10">
      <c r="A28" s="144" t="s">
        <v>195</v>
      </c>
      <c r="B28" s="144"/>
      <c r="C28" s="144"/>
      <c r="D28" s="144" t="s">
        <v>196</v>
      </c>
      <c r="E28" s="134" t="s">
        <v>197</v>
      </c>
      <c r="F28" s="134" t="s">
        <v>197</v>
      </c>
      <c r="G28" s="134"/>
      <c r="H28" s="134"/>
      <c r="I28" s="134"/>
      <c r="J28" s="134"/>
    </row>
    <row r="29" s="37" customFormat="1" ht="19.5" customHeight="1" spans="1:10">
      <c r="A29" s="144" t="s">
        <v>198</v>
      </c>
      <c r="B29" s="144"/>
      <c r="C29" s="144"/>
      <c r="D29" s="144" t="s">
        <v>199</v>
      </c>
      <c r="E29" s="134" t="s">
        <v>80</v>
      </c>
      <c r="F29" s="134" t="s">
        <v>80</v>
      </c>
      <c r="G29" s="134"/>
      <c r="H29" s="134"/>
      <c r="I29" s="134"/>
      <c r="J29" s="134"/>
    </row>
    <row r="30" s="37" customFormat="1" ht="19.5" customHeight="1" spans="1:10">
      <c r="A30" s="144" t="s">
        <v>200</v>
      </c>
      <c r="B30" s="144"/>
      <c r="C30" s="144"/>
      <c r="D30" s="144" t="s">
        <v>201</v>
      </c>
      <c r="E30" s="134" t="s">
        <v>80</v>
      </c>
      <c r="F30" s="134" t="s">
        <v>80</v>
      </c>
      <c r="G30" s="134"/>
      <c r="H30" s="134"/>
      <c r="I30" s="134"/>
      <c r="J30" s="134"/>
    </row>
    <row r="31" s="37" customFormat="1" ht="19.5" customHeight="1" spans="1:10">
      <c r="A31" s="144" t="s">
        <v>202</v>
      </c>
      <c r="B31" s="144"/>
      <c r="C31" s="144"/>
      <c r="D31" s="144" t="s">
        <v>203</v>
      </c>
      <c r="E31" s="134" t="s">
        <v>80</v>
      </c>
      <c r="F31" s="134" t="s">
        <v>80</v>
      </c>
      <c r="G31" s="134"/>
      <c r="H31" s="134"/>
      <c r="I31" s="134"/>
      <c r="J31" s="134"/>
    </row>
    <row r="32" s="37" customFormat="1" ht="19.5" customHeight="1" spans="1:10">
      <c r="A32" s="144" t="s">
        <v>225</v>
      </c>
      <c r="B32" s="144"/>
      <c r="C32" s="144"/>
      <c r="D32" s="144"/>
      <c r="E32" s="144"/>
      <c r="F32" s="144"/>
      <c r="G32" s="144"/>
      <c r="H32" s="144"/>
      <c r="I32" s="144"/>
      <c r="J32" s="14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M31" sqref="M31"/>
    </sheetView>
  </sheetViews>
  <sheetFormatPr defaultColWidth="9" defaultRowHeight="13.5"/>
  <cols>
    <col min="1" max="1" width="30.75" customWidth="1"/>
    <col min="2" max="2" width="4.75" customWidth="1"/>
    <col min="3" max="3" width="18.75" customWidth="1"/>
    <col min="4" max="4" width="34.625" customWidth="1"/>
    <col min="5" max="5" width="4.75" customWidth="1"/>
    <col min="6" max="9" width="18.75" customWidth="1"/>
  </cols>
  <sheetData>
    <row r="1" ht="27" spans="4:4">
      <c r="D1" s="143" t="s">
        <v>226</v>
      </c>
    </row>
    <row r="2" ht="14.25" spans="9:9">
      <c r="I2" s="137" t="s">
        <v>227</v>
      </c>
    </row>
    <row r="3" s="126" customFormat="1" ht="18" customHeight="1" spans="1:9">
      <c r="A3" s="129" t="s">
        <v>2</v>
      </c>
      <c r="I3" s="129" t="s">
        <v>3</v>
      </c>
    </row>
    <row r="4" ht="19.5" customHeight="1" spans="1:9">
      <c r="A4" s="131" t="s">
        <v>228</v>
      </c>
      <c r="B4" s="131"/>
      <c r="C4" s="131"/>
      <c r="D4" s="131" t="s">
        <v>229</v>
      </c>
      <c r="E4" s="131"/>
      <c r="F4" s="131"/>
      <c r="G4" s="131"/>
      <c r="H4" s="131"/>
      <c r="I4" s="131"/>
    </row>
    <row r="5" ht="19.5" customHeight="1" spans="1:9">
      <c r="A5" s="138" t="s">
        <v>230</v>
      </c>
      <c r="B5" s="138" t="s">
        <v>7</v>
      </c>
      <c r="C5" s="138" t="s">
        <v>231</v>
      </c>
      <c r="D5" s="138" t="s">
        <v>232</v>
      </c>
      <c r="E5" s="138" t="s">
        <v>7</v>
      </c>
      <c r="F5" s="131" t="s">
        <v>138</v>
      </c>
      <c r="G5" s="138" t="s">
        <v>233</v>
      </c>
      <c r="H5" s="138" t="s">
        <v>234</v>
      </c>
      <c r="I5" s="138" t="s">
        <v>235</v>
      </c>
    </row>
    <row r="6" ht="19.5" customHeight="1" spans="1:9">
      <c r="A6" s="138"/>
      <c r="B6" s="138"/>
      <c r="C6" s="138"/>
      <c r="D6" s="138"/>
      <c r="E6" s="138"/>
      <c r="F6" s="131" t="s">
        <v>133</v>
      </c>
      <c r="G6" s="138" t="s">
        <v>233</v>
      </c>
      <c r="H6" s="138"/>
      <c r="I6" s="138"/>
    </row>
    <row r="7" ht="19.5" customHeight="1" spans="1:9">
      <c r="A7" s="131" t="s">
        <v>236</v>
      </c>
      <c r="B7" s="131"/>
      <c r="C7" s="131" t="s">
        <v>11</v>
      </c>
      <c r="D7" s="131" t="s">
        <v>236</v>
      </c>
      <c r="E7" s="131"/>
      <c r="F7" s="131" t="s">
        <v>12</v>
      </c>
      <c r="G7" s="131" t="s">
        <v>20</v>
      </c>
      <c r="H7" s="131" t="s">
        <v>24</v>
      </c>
      <c r="I7" s="131" t="s">
        <v>29</v>
      </c>
    </row>
    <row r="8" ht="19.5" customHeight="1" spans="1:9">
      <c r="A8" s="132" t="s">
        <v>237</v>
      </c>
      <c r="B8" s="131" t="s">
        <v>11</v>
      </c>
      <c r="C8" s="148">
        <v>309.05</v>
      </c>
      <c r="D8" s="132" t="s">
        <v>14</v>
      </c>
      <c r="E8" s="131" t="s">
        <v>22</v>
      </c>
      <c r="F8" s="134" t="s">
        <v>142</v>
      </c>
      <c r="G8" s="134" t="s">
        <v>142</v>
      </c>
      <c r="H8" s="134"/>
      <c r="I8" s="134"/>
    </row>
    <row r="9" ht="19.5" customHeight="1" spans="1:9">
      <c r="A9" s="132" t="s">
        <v>238</v>
      </c>
      <c r="B9" s="131" t="s">
        <v>12</v>
      </c>
      <c r="C9" s="134"/>
      <c r="D9" s="132" t="s">
        <v>17</v>
      </c>
      <c r="E9" s="131" t="s">
        <v>27</v>
      </c>
      <c r="F9" s="134"/>
      <c r="G9" s="134"/>
      <c r="H9" s="134"/>
      <c r="I9" s="134"/>
    </row>
    <row r="10" ht="19.5" customHeight="1" spans="1:9">
      <c r="A10" s="132" t="s">
        <v>239</v>
      </c>
      <c r="B10" s="131" t="s">
        <v>20</v>
      </c>
      <c r="C10" s="134"/>
      <c r="D10" s="132" t="s">
        <v>21</v>
      </c>
      <c r="E10" s="131" t="s">
        <v>31</v>
      </c>
      <c r="F10" s="134"/>
      <c r="G10" s="134"/>
      <c r="H10" s="134"/>
      <c r="I10" s="134"/>
    </row>
    <row r="11" ht="19.5" customHeight="1" spans="1:9">
      <c r="A11" s="132"/>
      <c r="B11" s="131" t="s">
        <v>24</v>
      </c>
      <c r="C11" s="134"/>
      <c r="D11" s="132" t="s">
        <v>26</v>
      </c>
      <c r="E11" s="131" t="s">
        <v>35</v>
      </c>
      <c r="F11" s="134"/>
      <c r="G11" s="134"/>
      <c r="H11" s="134"/>
      <c r="I11" s="134"/>
    </row>
    <row r="12" ht="19.5" customHeight="1" spans="1:9">
      <c r="A12" s="132"/>
      <c r="B12" s="131" t="s">
        <v>29</v>
      </c>
      <c r="C12" s="134"/>
      <c r="D12" s="132" t="s">
        <v>30</v>
      </c>
      <c r="E12" s="131" t="s">
        <v>39</v>
      </c>
      <c r="F12" s="134"/>
      <c r="G12" s="134"/>
      <c r="H12" s="134"/>
      <c r="I12" s="134"/>
    </row>
    <row r="13" ht="19.5" customHeight="1" spans="1:9">
      <c r="A13" s="132"/>
      <c r="B13" s="131" t="s">
        <v>33</v>
      </c>
      <c r="C13" s="134"/>
      <c r="D13" s="132" t="s">
        <v>34</v>
      </c>
      <c r="E13" s="131" t="s">
        <v>44</v>
      </c>
      <c r="F13" s="134"/>
      <c r="G13" s="134"/>
      <c r="H13" s="134"/>
      <c r="I13" s="134"/>
    </row>
    <row r="14" ht="19.5" customHeight="1" spans="1:9">
      <c r="A14" s="132"/>
      <c r="B14" s="131" t="s">
        <v>37</v>
      </c>
      <c r="C14" s="134"/>
      <c r="D14" s="132" t="s">
        <v>38</v>
      </c>
      <c r="E14" s="131" t="s">
        <v>48</v>
      </c>
      <c r="F14" s="134"/>
      <c r="G14" s="134"/>
      <c r="H14" s="134"/>
      <c r="I14" s="134"/>
    </row>
    <row r="15" ht="19.5" customHeight="1" spans="1:9">
      <c r="A15" s="132"/>
      <c r="B15" s="131" t="s">
        <v>41</v>
      </c>
      <c r="C15" s="134"/>
      <c r="D15" s="132" t="s">
        <v>43</v>
      </c>
      <c r="E15" s="131" t="s">
        <v>52</v>
      </c>
      <c r="F15" s="134" t="s">
        <v>240</v>
      </c>
      <c r="G15" s="134" t="s">
        <v>240</v>
      </c>
      <c r="H15" s="134"/>
      <c r="I15" s="134"/>
    </row>
    <row r="16" ht="19.5" customHeight="1" spans="1:9">
      <c r="A16" s="132"/>
      <c r="B16" s="131" t="s">
        <v>46</v>
      </c>
      <c r="C16" s="134"/>
      <c r="D16" s="132" t="s">
        <v>47</v>
      </c>
      <c r="E16" s="131" t="s">
        <v>55</v>
      </c>
      <c r="F16" s="134" t="s">
        <v>49</v>
      </c>
      <c r="G16" s="134" t="s">
        <v>49</v>
      </c>
      <c r="H16" s="134"/>
      <c r="I16" s="134"/>
    </row>
    <row r="17" ht="19.5" customHeight="1" spans="1:9">
      <c r="A17" s="132"/>
      <c r="B17" s="131" t="s">
        <v>50</v>
      </c>
      <c r="C17" s="134"/>
      <c r="D17" s="132" t="s">
        <v>51</v>
      </c>
      <c r="E17" s="131" t="s">
        <v>58</v>
      </c>
      <c r="F17" s="134"/>
      <c r="G17" s="134"/>
      <c r="H17" s="134"/>
      <c r="I17" s="134"/>
    </row>
    <row r="18" ht="19.5" customHeight="1" spans="1:9">
      <c r="A18" s="132"/>
      <c r="B18" s="131" t="s">
        <v>53</v>
      </c>
      <c r="C18" s="134"/>
      <c r="D18" s="132" t="s">
        <v>54</v>
      </c>
      <c r="E18" s="131" t="s">
        <v>61</v>
      </c>
      <c r="F18" s="134"/>
      <c r="G18" s="134"/>
      <c r="H18" s="134"/>
      <c r="I18" s="134"/>
    </row>
    <row r="19" ht="19.5" customHeight="1" spans="1:9">
      <c r="A19" s="132"/>
      <c r="B19" s="131" t="s">
        <v>56</v>
      </c>
      <c r="C19" s="134"/>
      <c r="D19" s="132" t="s">
        <v>57</v>
      </c>
      <c r="E19" s="131" t="s">
        <v>64</v>
      </c>
      <c r="F19" s="134"/>
      <c r="G19" s="134"/>
      <c r="H19" s="134"/>
      <c r="I19" s="134"/>
    </row>
    <row r="20" ht="19.5" customHeight="1" spans="1:9">
      <c r="A20" s="132"/>
      <c r="B20" s="131" t="s">
        <v>59</v>
      </c>
      <c r="C20" s="134"/>
      <c r="D20" s="132" t="s">
        <v>60</v>
      </c>
      <c r="E20" s="131" t="s">
        <v>67</v>
      </c>
      <c r="F20" s="134"/>
      <c r="G20" s="134"/>
      <c r="H20" s="134"/>
      <c r="I20" s="134"/>
    </row>
    <row r="21" ht="19.5" customHeight="1" spans="1:9">
      <c r="A21" s="132"/>
      <c r="B21" s="131" t="s">
        <v>62</v>
      </c>
      <c r="C21" s="134"/>
      <c r="D21" s="132" t="s">
        <v>63</v>
      </c>
      <c r="E21" s="131" t="s">
        <v>70</v>
      </c>
      <c r="F21" s="134"/>
      <c r="G21" s="134"/>
      <c r="H21" s="134"/>
      <c r="I21" s="134"/>
    </row>
    <row r="22" ht="19.5" customHeight="1" spans="1:9">
      <c r="A22" s="132"/>
      <c r="B22" s="131" t="s">
        <v>65</v>
      </c>
      <c r="C22" s="134"/>
      <c r="D22" s="132" t="s">
        <v>66</v>
      </c>
      <c r="E22" s="131" t="s">
        <v>73</v>
      </c>
      <c r="F22" s="134"/>
      <c r="G22" s="134"/>
      <c r="H22" s="134"/>
      <c r="I22" s="134"/>
    </row>
    <row r="23" ht="19.5" customHeight="1" spans="1:9">
      <c r="A23" s="132"/>
      <c r="B23" s="131" t="s">
        <v>68</v>
      </c>
      <c r="C23" s="134"/>
      <c r="D23" s="132" t="s">
        <v>69</v>
      </c>
      <c r="E23" s="131" t="s">
        <v>76</v>
      </c>
      <c r="F23" s="134"/>
      <c r="G23" s="134"/>
      <c r="H23" s="134"/>
      <c r="I23" s="134"/>
    </row>
    <row r="24" ht="19.5" customHeight="1" spans="1:9">
      <c r="A24" s="132"/>
      <c r="B24" s="131" t="s">
        <v>71</v>
      </c>
      <c r="C24" s="134"/>
      <c r="D24" s="132" t="s">
        <v>72</v>
      </c>
      <c r="E24" s="131" t="s">
        <v>79</v>
      </c>
      <c r="F24" s="134"/>
      <c r="G24" s="134"/>
      <c r="H24" s="134"/>
      <c r="I24" s="134"/>
    </row>
    <row r="25" ht="19.5" customHeight="1" spans="1:9">
      <c r="A25" s="132"/>
      <c r="B25" s="131" t="s">
        <v>74</v>
      </c>
      <c r="C25" s="134"/>
      <c r="D25" s="132" t="s">
        <v>75</v>
      </c>
      <c r="E25" s="131" t="s">
        <v>83</v>
      </c>
      <c r="F25" s="134"/>
      <c r="G25" s="134"/>
      <c r="H25" s="134"/>
      <c r="I25" s="134"/>
    </row>
    <row r="26" ht="19.5" customHeight="1" spans="1:9">
      <c r="A26" s="132"/>
      <c r="B26" s="131" t="s">
        <v>77</v>
      </c>
      <c r="C26" s="134"/>
      <c r="D26" s="132" t="s">
        <v>78</v>
      </c>
      <c r="E26" s="131" t="s">
        <v>86</v>
      </c>
      <c r="F26" s="134" t="s">
        <v>80</v>
      </c>
      <c r="G26" s="134" t="s">
        <v>80</v>
      </c>
      <c r="H26" s="134"/>
      <c r="I26" s="134"/>
    </row>
    <row r="27" ht="19.5" customHeight="1" spans="1:9">
      <c r="A27" s="132"/>
      <c r="B27" s="131" t="s">
        <v>81</v>
      </c>
      <c r="C27" s="134"/>
      <c r="D27" s="132" t="s">
        <v>82</v>
      </c>
      <c r="E27" s="131" t="s">
        <v>89</v>
      </c>
      <c r="F27" s="134"/>
      <c r="G27" s="134"/>
      <c r="H27" s="134"/>
      <c r="I27" s="134"/>
    </row>
    <row r="28" ht="19.5" customHeight="1" spans="1:9">
      <c r="A28" s="132"/>
      <c r="B28" s="131" t="s">
        <v>84</v>
      </c>
      <c r="C28" s="134"/>
      <c r="D28" s="132" t="s">
        <v>85</v>
      </c>
      <c r="E28" s="131" t="s">
        <v>92</v>
      </c>
      <c r="F28" s="134"/>
      <c r="G28" s="134"/>
      <c r="H28" s="134"/>
      <c r="I28" s="134"/>
    </row>
    <row r="29" ht="19.5" customHeight="1" spans="1:9">
      <c r="A29" s="132"/>
      <c r="B29" s="131" t="s">
        <v>87</v>
      </c>
      <c r="C29" s="134"/>
      <c r="D29" s="132" t="s">
        <v>88</v>
      </c>
      <c r="E29" s="131" t="s">
        <v>95</v>
      </c>
      <c r="F29" s="134"/>
      <c r="G29" s="134"/>
      <c r="H29" s="134"/>
      <c r="I29" s="134"/>
    </row>
    <row r="30" ht="19.5" customHeight="1" spans="1:9">
      <c r="A30" s="132"/>
      <c r="B30" s="131" t="s">
        <v>90</v>
      </c>
      <c r="C30" s="134"/>
      <c r="D30" s="132" t="s">
        <v>91</v>
      </c>
      <c r="E30" s="131" t="s">
        <v>98</v>
      </c>
      <c r="F30" s="134"/>
      <c r="G30" s="134"/>
      <c r="H30" s="134"/>
      <c r="I30" s="134"/>
    </row>
    <row r="31" ht="19.5" customHeight="1" spans="1:9">
      <c r="A31" s="132"/>
      <c r="B31" s="131" t="s">
        <v>93</v>
      </c>
      <c r="C31" s="134"/>
      <c r="D31" s="132" t="s">
        <v>94</v>
      </c>
      <c r="E31" s="131" t="s">
        <v>101</v>
      </c>
      <c r="F31" s="134"/>
      <c r="G31" s="134"/>
      <c r="H31" s="134"/>
      <c r="I31" s="134"/>
    </row>
    <row r="32" ht="19.5" customHeight="1" spans="1:9">
      <c r="A32" s="132"/>
      <c r="B32" s="131" t="s">
        <v>96</v>
      </c>
      <c r="C32" s="134"/>
      <c r="D32" s="132" t="s">
        <v>97</v>
      </c>
      <c r="E32" s="131" t="s">
        <v>106</v>
      </c>
      <c r="F32" s="134"/>
      <c r="G32" s="134"/>
      <c r="H32" s="134"/>
      <c r="I32" s="134"/>
    </row>
    <row r="33" ht="19.5" customHeight="1" spans="1:9">
      <c r="A33" s="132"/>
      <c r="B33" s="131" t="s">
        <v>99</v>
      </c>
      <c r="C33" s="134"/>
      <c r="D33" s="132" t="s">
        <v>100</v>
      </c>
      <c r="E33" s="131" t="s">
        <v>110</v>
      </c>
      <c r="F33" s="134"/>
      <c r="G33" s="134"/>
      <c r="H33" s="134"/>
      <c r="I33" s="134"/>
    </row>
    <row r="34" ht="19.5" customHeight="1" spans="1:9">
      <c r="A34" s="131" t="s">
        <v>102</v>
      </c>
      <c r="B34" s="131" t="s">
        <v>103</v>
      </c>
      <c r="C34" s="148">
        <v>309.05</v>
      </c>
      <c r="D34" s="131" t="s">
        <v>105</v>
      </c>
      <c r="E34" s="131" t="s">
        <v>115</v>
      </c>
      <c r="F34" s="134" t="s">
        <v>241</v>
      </c>
      <c r="G34" s="134" t="s">
        <v>241</v>
      </c>
      <c r="H34" s="134"/>
      <c r="I34" s="134"/>
    </row>
    <row r="35" ht="19.5" customHeight="1" spans="1:9">
      <c r="A35" s="132" t="s">
        <v>242</v>
      </c>
      <c r="B35" s="131" t="s">
        <v>108</v>
      </c>
      <c r="C35" s="148" t="s">
        <v>25</v>
      </c>
      <c r="D35" s="132" t="s">
        <v>243</v>
      </c>
      <c r="E35" s="131" t="s">
        <v>120</v>
      </c>
      <c r="F35" s="134" t="s">
        <v>244</v>
      </c>
      <c r="G35" s="134" t="s">
        <v>244</v>
      </c>
      <c r="H35" s="134"/>
      <c r="I35" s="134"/>
    </row>
    <row r="36" ht="19.5" customHeight="1" spans="1:9">
      <c r="A36" s="132" t="s">
        <v>237</v>
      </c>
      <c r="B36" s="131" t="s">
        <v>112</v>
      </c>
      <c r="C36" s="148" t="s">
        <v>25</v>
      </c>
      <c r="D36" s="132"/>
      <c r="E36" s="131" t="s">
        <v>245</v>
      </c>
      <c r="F36" s="134"/>
      <c r="G36" s="134"/>
      <c r="H36" s="134"/>
      <c r="I36" s="134"/>
    </row>
    <row r="37" ht="19.5" customHeight="1" spans="1:9">
      <c r="A37" s="132" t="s">
        <v>238</v>
      </c>
      <c r="B37" s="131" t="s">
        <v>118</v>
      </c>
      <c r="C37" s="148"/>
      <c r="D37" s="131"/>
      <c r="E37" s="131" t="s">
        <v>246</v>
      </c>
      <c r="F37" s="134"/>
      <c r="G37" s="134"/>
      <c r="H37" s="134"/>
      <c r="I37" s="134"/>
    </row>
    <row r="38" ht="19.5" customHeight="1" spans="1:9">
      <c r="A38" s="132" t="s">
        <v>239</v>
      </c>
      <c r="B38" s="131" t="s">
        <v>15</v>
      </c>
      <c r="C38" s="148"/>
      <c r="D38" s="132"/>
      <c r="E38" s="131" t="s">
        <v>247</v>
      </c>
      <c r="F38" s="134"/>
      <c r="G38" s="134"/>
      <c r="H38" s="134"/>
      <c r="I38" s="134"/>
    </row>
    <row r="39" ht="19.5" customHeight="1" spans="1:9">
      <c r="A39" s="131" t="s">
        <v>117</v>
      </c>
      <c r="B39" s="131" t="s">
        <v>18</v>
      </c>
      <c r="C39" s="148">
        <v>309.05</v>
      </c>
      <c r="D39" s="131" t="s">
        <v>117</v>
      </c>
      <c r="E39" s="131" t="s">
        <v>248</v>
      </c>
      <c r="F39" s="148">
        <v>309.05</v>
      </c>
      <c r="G39" s="148">
        <v>309.05</v>
      </c>
      <c r="H39" s="134"/>
      <c r="I39" s="134"/>
    </row>
    <row r="40" ht="19.5" customHeight="1" spans="1:9">
      <c r="A40" s="144" t="s">
        <v>249</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style="37" customWidth="1"/>
    <col min="4" max="4" width="40.75" style="37" customWidth="1"/>
    <col min="5" max="7" width="14" style="37" customWidth="1"/>
    <col min="8" max="13" width="15" style="37" customWidth="1"/>
    <col min="14" max="14" width="14" style="37" customWidth="1"/>
    <col min="15" max="15" width="15" style="37" customWidth="1"/>
    <col min="16" max="17" width="14" style="37" customWidth="1"/>
    <col min="18" max="18" width="15" style="37" customWidth="1"/>
    <col min="19" max="20" width="14" style="37" customWidth="1"/>
    <col min="21" max="16384" width="9" style="37"/>
  </cols>
  <sheetData>
    <row r="1" s="37" customFormat="1" ht="27" spans="11:11">
      <c r="K1" s="150" t="s">
        <v>250</v>
      </c>
    </row>
    <row r="2" s="37" customFormat="1" ht="14.25" spans="20:20">
      <c r="T2" s="149" t="s">
        <v>251</v>
      </c>
    </row>
    <row r="3" s="37" customFormat="1" ht="14.25" spans="1:20">
      <c r="A3" s="149" t="s">
        <v>2</v>
      </c>
      <c r="T3" s="149" t="s">
        <v>3</v>
      </c>
    </row>
    <row r="4" s="37" customFormat="1" ht="19.5" customHeight="1" spans="1:20">
      <c r="A4" s="138" t="s">
        <v>6</v>
      </c>
      <c r="B4" s="138"/>
      <c r="C4" s="138"/>
      <c r="D4" s="138"/>
      <c r="E4" s="138" t="s">
        <v>252</v>
      </c>
      <c r="F4" s="138"/>
      <c r="G4" s="138"/>
      <c r="H4" s="138" t="s">
        <v>253</v>
      </c>
      <c r="I4" s="138"/>
      <c r="J4" s="138"/>
      <c r="K4" s="138" t="s">
        <v>254</v>
      </c>
      <c r="L4" s="138"/>
      <c r="M4" s="138"/>
      <c r="N4" s="138"/>
      <c r="O4" s="138"/>
      <c r="P4" s="138" t="s">
        <v>114</v>
      </c>
      <c r="Q4" s="138"/>
      <c r="R4" s="138"/>
      <c r="S4" s="138"/>
      <c r="T4" s="138"/>
    </row>
    <row r="5" s="37" customFormat="1" ht="19.5" customHeight="1" spans="1:20">
      <c r="A5" s="138" t="s">
        <v>131</v>
      </c>
      <c r="B5" s="138"/>
      <c r="C5" s="138"/>
      <c r="D5" s="138" t="s">
        <v>132</v>
      </c>
      <c r="E5" s="138" t="s">
        <v>138</v>
      </c>
      <c r="F5" s="138" t="s">
        <v>255</v>
      </c>
      <c r="G5" s="138" t="s">
        <v>256</v>
      </c>
      <c r="H5" s="138" t="s">
        <v>138</v>
      </c>
      <c r="I5" s="138" t="s">
        <v>207</v>
      </c>
      <c r="J5" s="138" t="s">
        <v>208</v>
      </c>
      <c r="K5" s="138" t="s">
        <v>138</v>
      </c>
      <c r="L5" s="138" t="s">
        <v>207</v>
      </c>
      <c r="M5" s="138"/>
      <c r="N5" s="138"/>
      <c r="O5" s="138" t="s">
        <v>208</v>
      </c>
      <c r="P5" s="138" t="s">
        <v>138</v>
      </c>
      <c r="Q5" s="138" t="s">
        <v>255</v>
      </c>
      <c r="R5" s="138" t="s">
        <v>256</v>
      </c>
      <c r="S5" s="138"/>
      <c r="T5" s="138"/>
    </row>
    <row r="6" s="37" customFormat="1" ht="19.5" customHeight="1" spans="1:20">
      <c r="A6" s="138"/>
      <c r="B6" s="138"/>
      <c r="C6" s="138"/>
      <c r="D6" s="138"/>
      <c r="E6" s="138"/>
      <c r="F6" s="138"/>
      <c r="G6" s="138"/>
      <c r="H6" s="138"/>
      <c r="I6" s="138"/>
      <c r="J6" s="138"/>
      <c r="K6" s="138"/>
      <c r="L6" s="138" t="s">
        <v>133</v>
      </c>
      <c r="M6" s="138" t="s">
        <v>257</v>
      </c>
      <c r="N6" s="138" t="s">
        <v>258</v>
      </c>
      <c r="O6" s="138"/>
      <c r="P6" s="138"/>
      <c r="Q6" s="138"/>
      <c r="R6" s="138" t="s">
        <v>133</v>
      </c>
      <c r="S6" s="138" t="s">
        <v>259</v>
      </c>
      <c r="T6" s="138" t="s">
        <v>260</v>
      </c>
    </row>
    <row r="7" s="37" customFormat="1" ht="19.5" customHeight="1" spans="1:20">
      <c r="A7" s="138"/>
      <c r="B7" s="138"/>
      <c r="C7" s="138"/>
      <c r="D7" s="138"/>
      <c r="E7" s="138"/>
      <c r="F7" s="138"/>
      <c r="G7" s="138"/>
      <c r="H7" s="138"/>
      <c r="I7" s="138"/>
      <c r="J7" s="138"/>
      <c r="K7" s="138"/>
      <c r="L7" s="138"/>
      <c r="M7" s="138"/>
      <c r="N7" s="138"/>
      <c r="O7" s="138"/>
      <c r="P7" s="138"/>
      <c r="Q7" s="138"/>
      <c r="R7" s="138"/>
      <c r="S7" s="138"/>
      <c r="T7" s="138"/>
    </row>
    <row r="8" s="37" customFormat="1" ht="19.5" customHeight="1" spans="1:20">
      <c r="A8" s="138" t="s">
        <v>135</v>
      </c>
      <c r="B8" s="138" t="s">
        <v>136</v>
      </c>
      <c r="C8" s="138" t="s">
        <v>137</v>
      </c>
      <c r="D8" s="138" t="s">
        <v>10</v>
      </c>
      <c r="E8" s="131" t="s">
        <v>11</v>
      </c>
      <c r="F8" s="131" t="s">
        <v>12</v>
      </c>
      <c r="G8" s="131" t="s">
        <v>20</v>
      </c>
      <c r="H8" s="131" t="s">
        <v>24</v>
      </c>
      <c r="I8" s="131" t="s">
        <v>29</v>
      </c>
      <c r="J8" s="131" t="s">
        <v>33</v>
      </c>
      <c r="K8" s="131" t="s">
        <v>37</v>
      </c>
      <c r="L8" s="131" t="s">
        <v>41</v>
      </c>
      <c r="M8" s="131" t="s">
        <v>46</v>
      </c>
      <c r="N8" s="131" t="s">
        <v>50</v>
      </c>
      <c r="O8" s="131" t="s">
        <v>53</v>
      </c>
      <c r="P8" s="131" t="s">
        <v>56</v>
      </c>
      <c r="Q8" s="131" t="s">
        <v>59</v>
      </c>
      <c r="R8" s="131" t="s">
        <v>62</v>
      </c>
      <c r="S8" s="131" t="s">
        <v>65</v>
      </c>
      <c r="T8" s="131" t="s">
        <v>68</v>
      </c>
    </row>
    <row r="9" s="37" customFormat="1" ht="19.5" customHeight="1" spans="1:20">
      <c r="A9" s="138"/>
      <c r="B9" s="138"/>
      <c r="C9" s="138"/>
      <c r="D9" s="138" t="s">
        <v>138</v>
      </c>
      <c r="E9" s="134" t="s">
        <v>25</v>
      </c>
      <c r="F9" s="134" t="s">
        <v>25</v>
      </c>
      <c r="G9" s="134" t="s">
        <v>25</v>
      </c>
      <c r="H9" s="148">
        <v>309.05</v>
      </c>
      <c r="I9" s="134" t="s">
        <v>261</v>
      </c>
      <c r="J9" s="134" t="s">
        <v>262</v>
      </c>
      <c r="K9" s="134" t="s">
        <v>241</v>
      </c>
      <c r="L9" s="134" t="s">
        <v>212</v>
      </c>
      <c r="M9" s="134" t="s">
        <v>263</v>
      </c>
      <c r="N9" s="134" t="s">
        <v>264</v>
      </c>
      <c r="O9" s="134" t="s">
        <v>262</v>
      </c>
      <c r="P9" s="134" t="s">
        <v>244</v>
      </c>
      <c r="Q9" s="134" t="s">
        <v>244</v>
      </c>
      <c r="R9" s="134" t="s">
        <v>25</v>
      </c>
      <c r="S9" s="134" t="s">
        <v>25</v>
      </c>
      <c r="T9" s="134" t="s">
        <v>25</v>
      </c>
    </row>
    <row r="10" s="37" customFormat="1" ht="19.5" customHeight="1" spans="1:20">
      <c r="A10" s="144" t="s">
        <v>139</v>
      </c>
      <c r="B10" s="144"/>
      <c r="C10" s="144"/>
      <c r="D10" s="144" t="s">
        <v>140</v>
      </c>
      <c r="E10" s="134" t="s">
        <v>25</v>
      </c>
      <c r="F10" s="134" t="s">
        <v>25</v>
      </c>
      <c r="G10" s="134" t="s">
        <v>25</v>
      </c>
      <c r="H10" s="134" t="s">
        <v>142</v>
      </c>
      <c r="I10" s="134" t="s">
        <v>214</v>
      </c>
      <c r="J10" s="134" t="s">
        <v>265</v>
      </c>
      <c r="K10" s="134" t="s">
        <v>142</v>
      </c>
      <c r="L10" s="134" t="s">
        <v>214</v>
      </c>
      <c r="M10" s="134" t="s">
        <v>266</v>
      </c>
      <c r="N10" s="134" t="s">
        <v>267</v>
      </c>
      <c r="O10" s="134" t="s">
        <v>265</v>
      </c>
      <c r="P10" s="134" t="s">
        <v>25</v>
      </c>
      <c r="Q10" s="134" t="s">
        <v>25</v>
      </c>
      <c r="R10" s="134" t="s">
        <v>25</v>
      </c>
      <c r="S10" s="134" t="s">
        <v>25</v>
      </c>
      <c r="T10" s="134" t="s">
        <v>25</v>
      </c>
    </row>
    <row r="11" s="37" customFormat="1" ht="19.5" customHeight="1" spans="1:20">
      <c r="A11" s="144" t="s">
        <v>144</v>
      </c>
      <c r="B11" s="144"/>
      <c r="C11" s="144"/>
      <c r="D11" s="144" t="s">
        <v>145</v>
      </c>
      <c r="E11" s="134" t="s">
        <v>25</v>
      </c>
      <c r="F11" s="134" t="s">
        <v>25</v>
      </c>
      <c r="G11" s="134" t="s">
        <v>25</v>
      </c>
      <c r="H11" s="134" t="s">
        <v>142</v>
      </c>
      <c r="I11" s="134" t="s">
        <v>214</v>
      </c>
      <c r="J11" s="134" t="s">
        <v>265</v>
      </c>
      <c r="K11" s="134" t="s">
        <v>142</v>
      </c>
      <c r="L11" s="134" t="s">
        <v>214</v>
      </c>
      <c r="M11" s="134" t="s">
        <v>266</v>
      </c>
      <c r="N11" s="134" t="s">
        <v>267</v>
      </c>
      <c r="O11" s="134" t="s">
        <v>265</v>
      </c>
      <c r="P11" s="134" t="s">
        <v>25</v>
      </c>
      <c r="Q11" s="134" t="s">
        <v>25</v>
      </c>
      <c r="R11" s="134" t="s">
        <v>25</v>
      </c>
      <c r="S11" s="134" t="s">
        <v>25</v>
      </c>
      <c r="T11" s="134" t="s">
        <v>25</v>
      </c>
    </row>
    <row r="12" s="37" customFormat="1" ht="19.5" customHeight="1" spans="1:20">
      <c r="A12" s="144" t="s">
        <v>146</v>
      </c>
      <c r="B12" s="144"/>
      <c r="C12" s="144"/>
      <c r="D12" s="144" t="s">
        <v>147</v>
      </c>
      <c r="E12" s="134" t="s">
        <v>25</v>
      </c>
      <c r="F12" s="134" t="s">
        <v>25</v>
      </c>
      <c r="G12" s="134" t="s">
        <v>25</v>
      </c>
      <c r="H12" s="134" t="s">
        <v>148</v>
      </c>
      <c r="I12" s="134" t="s">
        <v>214</v>
      </c>
      <c r="J12" s="134" t="s">
        <v>215</v>
      </c>
      <c r="K12" s="134" t="s">
        <v>148</v>
      </c>
      <c r="L12" s="134" t="s">
        <v>214</v>
      </c>
      <c r="M12" s="134" t="s">
        <v>266</v>
      </c>
      <c r="N12" s="134" t="s">
        <v>267</v>
      </c>
      <c r="O12" s="134" t="s">
        <v>215</v>
      </c>
      <c r="P12" s="134" t="s">
        <v>25</v>
      </c>
      <c r="Q12" s="134" t="s">
        <v>25</v>
      </c>
      <c r="R12" s="134" t="s">
        <v>25</v>
      </c>
      <c r="S12" s="134" t="s">
        <v>25</v>
      </c>
      <c r="T12" s="134" t="s">
        <v>25</v>
      </c>
    </row>
    <row r="13" s="37" customFormat="1" ht="19.5" customHeight="1" spans="1:20">
      <c r="A13" s="144" t="s">
        <v>149</v>
      </c>
      <c r="B13" s="144"/>
      <c r="C13" s="144"/>
      <c r="D13" s="144" t="s">
        <v>150</v>
      </c>
      <c r="E13" s="134" t="s">
        <v>25</v>
      </c>
      <c r="F13" s="134" t="s">
        <v>25</v>
      </c>
      <c r="G13" s="134" t="s">
        <v>25</v>
      </c>
      <c r="H13" s="134" t="s">
        <v>152</v>
      </c>
      <c r="I13" s="134"/>
      <c r="J13" s="134" t="s">
        <v>152</v>
      </c>
      <c r="K13" s="134" t="s">
        <v>152</v>
      </c>
      <c r="L13" s="134"/>
      <c r="M13" s="134"/>
      <c r="N13" s="134"/>
      <c r="O13" s="134" t="s">
        <v>152</v>
      </c>
      <c r="P13" s="134" t="s">
        <v>25</v>
      </c>
      <c r="Q13" s="134" t="s">
        <v>25</v>
      </c>
      <c r="R13" s="134" t="s">
        <v>25</v>
      </c>
      <c r="S13" s="134" t="s">
        <v>25</v>
      </c>
      <c r="T13" s="134" t="s">
        <v>25</v>
      </c>
    </row>
    <row r="14" s="37" customFormat="1" ht="19.5" customHeight="1" spans="1:20">
      <c r="A14" s="144" t="s">
        <v>153</v>
      </c>
      <c r="B14" s="144"/>
      <c r="C14" s="144"/>
      <c r="D14" s="144" t="s">
        <v>154</v>
      </c>
      <c r="E14" s="134" t="s">
        <v>25</v>
      </c>
      <c r="F14" s="134" t="s">
        <v>25</v>
      </c>
      <c r="G14" s="134" t="s">
        <v>25</v>
      </c>
      <c r="H14" s="134" t="s">
        <v>156</v>
      </c>
      <c r="I14" s="134" t="s">
        <v>268</v>
      </c>
      <c r="J14" s="134" t="s">
        <v>269</v>
      </c>
      <c r="K14" s="134" t="s">
        <v>240</v>
      </c>
      <c r="L14" s="134" t="s">
        <v>216</v>
      </c>
      <c r="M14" s="134" t="s">
        <v>270</v>
      </c>
      <c r="N14" s="134" t="s">
        <v>271</v>
      </c>
      <c r="O14" s="134" t="s">
        <v>269</v>
      </c>
      <c r="P14" s="134" t="s">
        <v>244</v>
      </c>
      <c r="Q14" s="134" t="s">
        <v>244</v>
      </c>
      <c r="R14" s="134" t="s">
        <v>25</v>
      </c>
      <c r="S14" s="134" t="s">
        <v>25</v>
      </c>
      <c r="T14" s="134" t="s">
        <v>25</v>
      </c>
    </row>
    <row r="15" s="37" customFormat="1" ht="19.5" customHeight="1" spans="1:20">
      <c r="A15" s="144" t="s">
        <v>158</v>
      </c>
      <c r="B15" s="144"/>
      <c r="C15" s="144"/>
      <c r="D15" s="144" t="s">
        <v>159</v>
      </c>
      <c r="E15" s="134" t="s">
        <v>25</v>
      </c>
      <c r="F15" s="134" t="s">
        <v>25</v>
      </c>
      <c r="G15" s="134" t="s">
        <v>25</v>
      </c>
      <c r="H15" s="134" t="s">
        <v>160</v>
      </c>
      <c r="I15" s="134"/>
      <c r="J15" s="134" t="s">
        <v>160</v>
      </c>
      <c r="K15" s="134" t="s">
        <v>160</v>
      </c>
      <c r="L15" s="134"/>
      <c r="M15" s="134"/>
      <c r="N15" s="134"/>
      <c r="O15" s="134" t="s">
        <v>160</v>
      </c>
      <c r="P15" s="134" t="s">
        <v>25</v>
      </c>
      <c r="Q15" s="134" t="s">
        <v>25</v>
      </c>
      <c r="R15" s="134" t="s">
        <v>25</v>
      </c>
      <c r="S15" s="134" t="s">
        <v>25</v>
      </c>
      <c r="T15" s="134" t="s">
        <v>25</v>
      </c>
    </row>
    <row r="16" s="37" customFormat="1" ht="19.5" customHeight="1" spans="1:20">
      <c r="A16" s="144" t="s">
        <v>161</v>
      </c>
      <c r="B16" s="144"/>
      <c r="C16" s="144"/>
      <c r="D16" s="144" t="s">
        <v>162</v>
      </c>
      <c r="E16" s="134" t="s">
        <v>25</v>
      </c>
      <c r="F16" s="134" t="s">
        <v>25</v>
      </c>
      <c r="G16" s="134" t="s">
        <v>25</v>
      </c>
      <c r="H16" s="134" t="s">
        <v>160</v>
      </c>
      <c r="I16" s="134"/>
      <c r="J16" s="134" t="s">
        <v>160</v>
      </c>
      <c r="K16" s="134" t="s">
        <v>160</v>
      </c>
      <c r="L16" s="134"/>
      <c r="M16" s="134"/>
      <c r="N16" s="134"/>
      <c r="O16" s="134" t="s">
        <v>160</v>
      </c>
      <c r="P16" s="134" t="s">
        <v>25</v>
      </c>
      <c r="Q16" s="134" t="s">
        <v>25</v>
      </c>
      <c r="R16" s="134" t="s">
        <v>25</v>
      </c>
      <c r="S16" s="134" t="s">
        <v>25</v>
      </c>
      <c r="T16" s="134" t="s">
        <v>25</v>
      </c>
    </row>
    <row r="17" s="37" customFormat="1" ht="19.5" customHeight="1" spans="1:20">
      <c r="A17" s="144" t="s">
        <v>163</v>
      </c>
      <c r="B17" s="144"/>
      <c r="C17" s="144"/>
      <c r="D17" s="144" t="s">
        <v>164</v>
      </c>
      <c r="E17" s="134" t="s">
        <v>25</v>
      </c>
      <c r="F17" s="134" t="s">
        <v>25</v>
      </c>
      <c r="G17" s="134" t="s">
        <v>25</v>
      </c>
      <c r="H17" s="134" t="s">
        <v>166</v>
      </c>
      <c r="I17" s="134" t="s">
        <v>272</v>
      </c>
      <c r="J17" s="134" t="s">
        <v>273</v>
      </c>
      <c r="K17" s="134" t="s">
        <v>274</v>
      </c>
      <c r="L17" s="134" t="s">
        <v>219</v>
      </c>
      <c r="M17" s="134" t="s">
        <v>275</v>
      </c>
      <c r="N17" s="134" t="s">
        <v>271</v>
      </c>
      <c r="O17" s="134" t="s">
        <v>273</v>
      </c>
      <c r="P17" s="134" t="s">
        <v>244</v>
      </c>
      <c r="Q17" s="134" t="s">
        <v>244</v>
      </c>
      <c r="R17" s="134" t="s">
        <v>25</v>
      </c>
      <c r="S17" s="134" t="s">
        <v>25</v>
      </c>
      <c r="T17" s="134" t="s">
        <v>25</v>
      </c>
    </row>
    <row r="18" s="37" customFormat="1" ht="19.5" customHeight="1" spans="1:20">
      <c r="A18" s="144" t="s">
        <v>167</v>
      </c>
      <c r="B18" s="144"/>
      <c r="C18" s="144"/>
      <c r="D18" s="144" t="s">
        <v>168</v>
      </c>
      <c r="E18" s="134" t="s">
        <v>25</v>
      </c>
      <c r="F18" s="134" t="s">
        <v>25</v>
      </c>
      <c r="G18" s="134" t="s">
        <v>25</v>
      </c>
      <c r="H18" s="134" t="s">
        <v>169</v>
      </c>
      <c r="I18" s="134" t="s">
        <v>169</v>
      </c>
      <c r="J18" s="134"/>
      <c r="K18" s="134" t="s">
        <v>169</v>
      </c>
      <c r="L18" s="134" t="s">
        <v>169</v>
      </c>
      <c r="M18" s="134" t="s">
        <v>276</v>
      </c>
      <c r="N18" s="134" t="s">
        <v>277</v>
      </c>
      <c r="O18" s="134"/>
      <c r="P18" s="134" t="s">
        <v>25</v>
      </c>
      <c r="Q18" s="134" t="s">
        <v>25</v>
      </c>
      <c r="R18" s="134" t="s">
        <v>25</v>
      </c>
      <c r="S18" s="134" t="s">
        <v>25</v>
      </c>
      <c r="T18" s="134" t="s">
        <v>25</v>
      </c>
    </row>
    <row r="19" s="37" customFormat="1" ht="19.5" customHeight="1" spans="1:20">
      <c r="A19" s="144" t="s">
        <v>170</v>
      </c>
      <c r="B19" s="144"/>
      <c r="C19" s="144"/>
      <c r="D19" s="144" t="s">
        <v>171</v>
      </c>
      <c r="E19" s="134" t="s">
        <v>25</v>
      </c>
      <c r="F19" s="134" t="s">
        <v>25</v>
      </c>
      <c r="G19" s="134" t="s">
        <v>25</v>
      </c>
      <c r="H19" s="134" t="s">
        <v>172</v>
      </c>
      <c r="I19" s="134" t="s">
        <v>172</v>
      </c>
      <c r="J19" s="134"/>
      <c r="K19" s="134" t="s">
        <v>221</v>
      </c>
      <c r="L19" s="134" t="s">
        <v>221</v>
      </c>
      <c r="M19" s="134" t="s">
        <v>221</v>
      </c>
      <c r="N19" s="134" t="s">
        <v>25</v>
      </c>
      <c r="O19" s="134"/>
      <c r="P19" s="134" t="s">
        <v>278</v>
      </c>
      <c r="Q19" s="134" t="s">
        <v>278</v>
      </c>
      <c r="R19" s="134" t="s">
        <v>25</v>
      </c>
      <c r="S19" s="134" t="s">
        <v>25</v>
      </c>
      <c r="T19" s="134" t="s">
        <v>25</v>
      </c>
    </row>
    <row r="20" s="37" customFormat="1" ht="19.5" customHeight="1" spans="1:20">
      <c r="A20" s="144" t="s">
        <v>173</v>
      </c>
      <c r="B20" s="144"/>
      <c r="C20" s="144"/>
      <c r="D20" s="144" t="s">
        <v>174</v>
      </c>
      <c r="E20" s="134" t="s">
        <v>25</v>
      </c>
      <c r="F20" s="134" t="s">
        <v>25</v>
      </c>
      <c r="G20" s="134" t="s">
        <v>25</v>
      </c>
      <c r="H20" s="134" t="s">
        <v>175</v>
      </c>
      <c r="I20" s="134" t="s">
        <v>175</v>
      </c>
      <c r="J20" s="134"/>
      <c r="K20" s="134" t="s">
        <v>222</v>
      </c>
      <c r="L20" s="134" t="s">
        <v>222</v>
      </c>
      <c r="M20" s="134" t="s">
        <v>222</v>
      </c>
      <c r="N20" s="134" t="s">
        <v>25</v>
      </c>
      <c r="O20" s="134"/>
      <c r="P20" s="134" t="s">
        <v>279</v>
      </c>
      <c r="Q20" s="134" t="s">
        <v>279</v>
      </c>
      <c r="R20" s="134" t="s">
        <v>25</v>
      </c>
      <c r="S20" s="134" t="s">
        <v>25</v>
      </c>
      <c r="T20" s="134" t="s">
        <v>25</v>
      </c>
    </row>
    <row r="21" s="37" customFormat="1" ht="19.5" customHeight="1" spans="1:20">
      <c r="A21" s="144" t="s">
        <v>176</v>
      </c>
      <c r="B21" s="144"/>
      <c r="C21" s="144"/>
      <c r="D21" s="144" t="s">
        <v>177</v>
      </c>
      <c r="E21" s="134" t="s">
        <v>25</v>
      </c>
      <c r="F21" s="134" t="s">
        <v>25</v>
      </c>
      <c r="G21" s="134" t="s">
        <v>25</v>
      </c>
      <c r="H21" s="134" t="s">
        <v>179</v>
      </c>
      <c r="I21" s="134" t="s">
        <v>224</v>
      </c>
      <c r="J21" s="134" t="s">
        <v>273</v>
      </c>
      <c r="K21" s="134" t="s">
        <v>179</v>
      </c>
      <c r="L21" s="134" t="s">
        <v>224</v>
      </c>
      <c r="M21" s="134" t="s">
        <v>280</v>
      </c>
      <c r="N21" s="134" t="s">
        <v>281</v>
      </c>
      <c r="O21" s="134" t="s">
        <v>273</v>
      </c>
      <c r="P21" s="134" t="s">
        <v>25</v>
      </c>
      <c r="Q21" s="134" t="s">
        <v>25</v>
      </c>
      <c r="R21" s="134" t="s">
        <v>25</v>
      </c>
      <c r="S21" s="134" t="s">
        <v>25</v>
      </c>
      <c r="T21" s="134" t="s">
        <v>25</v>
      </c>
    </row>
    <row r="22" s="37" customFormat="1" ht="19.5" customHeight="1" spans="1:20">
      <c r="A22" s="144" t="s">
        <v>180</v>
      </c>
      <c r="B22" s="144"/>
      <c r="C22" s="144"/>
      <c r="D22" s="144" t="s">
        <v>181</v>
      </c>
      <c r="E22" s="134" t="s">
        <v>25</v>
      </c>
      <c r="F22" s="134" t="s">
        <v>25</v>
      </c>
      <c r="G22" s="134" t="s">
        <v>25</v>
      </c>
      <c r="H22" s="134" t="s">
        <v>182</v>
      </c>
      <c r="I22" s="134" t="s">
        <v>182</v>
      </c>
      <c r="J22" s="134"/>
      <c r="K22" s="134" t="s">
        <v>182</v>
      </c>
      <c r="L22" s="134" t="s">
        <v>182</v>
      </c>
      <c r="M22" s="134" t="s">
        <v>182</v>
      </c>
      <c r="N22" s="134" t="s">
        <v>25</v>
      </c>
      <c r="O22" s="134"/>
      <c r="P22" s="134" t="s">
        <v>25</v>
      </c>
      <c r="Q22" s="134" t="s">
        <v>25</v>
      </c>
      <c r="R22" s="134" t="s">
        <v>25</v>
      </c>
      <c r="S22" s="134" t="s">
        <v>25</v>
      </c>
      <c r="T22" s="134" t="s">
        <v>25</v>
      </c>
    </row>
    <row r="23" s="37" customFormat="1" ht="19.5" customHeight="1" spans="1:20">
      <c r="A23" s="144" t="s">
        <v>183</v>
      </c>
      <c r="B23" s="144"/>
      <c r="C23" s="144"/>
      <c r="D23" s="144" t="s">
        <v>184</v>
      </c>
      <c r="E23" s="134" t="s">
        <v>25</v>
      </c>
      <c r="F23" s="134" t="s">
        <v>25</v>
      </c>
      <c r="G23" s="134" t="s">
        <v>25</v>
      </c>
      <c r="H23" s="134" t="s">
        <v>182</v>
      </c>
      <c r="I23" s="134" t="s">
        <v>182</v>
      </c>
      <c r="J23" s="134"/>
      <c r="K23" s="134" t="s">
        <v>182</v>
      </c>
      <c r="L23" s="134" t="s">
        <v>182</v>
      </c>
      <c r="M23" s="134" t="s">
        <v>182</v>
      </c>
      <c r="N23" s="134" t="s">
        <v>25</v>
      </c>
      <c r="O23" s="134"/>
      <c r="P23" s="134" t="s">
        <v>25</v>
      </c>
      <c r="Q23" s="134" t="s">
        <v>25</v>
      </c>
      <c r="R23" s="134" t="s">
        <v>25</v>
      </c>
      <c r="S23" s="134" t="s">
        <v>25</v>
      </c>
      <c r="T23" s="134" t="s">
        <v>25</v>
      </c>
    </row>
    <row r="24" s="37" customFormat="1" ht="19.5" customHeight="1" spans="1:20">
      <c r="A24" s="144" t="s">
        <v>185</v>
      </c>
      <c r="B24" s="144"/>
      <c r="C24" s="144"/>
      <c r="D24" s="144" t="s">
        <v>186</v>
      </c>
      <c r="E24" s="134" t="s">
        <v>25</v>
      </c>
      <c r="F24" s="134" t="s">
        <v>25</v>
      </c>
      <c r="G24" s="134" t="s">
        <v>25</v>
      </c>
      <c r="H24" s="134" t="s">
        <v>49</v>
      </c>
      <c r="I24" s="134" t="s">
        <v>49</v>
      </c>
      <c r="J24" s="134"/>
      <c r="K24" s="134" t="s">
        <v>49</v>
      </c>
      <c r="L24" s="134" t="s">
        <v>49</v>
      </c>
      <c r="M24" s="134" t="s">
        <v>49</v>
      </c>
      <c r="N24" s="134" t="s">
        <v>25</v>
      </c>
      <c r="O24" s="134"/>
      <c r="P24" s="134" t="s">
        <v>25</v>
      </c>
      <c r="Q24" s="134" t="s">
        <v>25</v>
      </c>
      <c r="R24" s="134" t="s">
        <v>25</v>
      </c>
      <c r="S24" s="134" t="s">
        <v>25</v>
      </c>
      <c r="T24" s="134" t="s">
        <v>25</v>
      </c>
    </row>
    <row r="25" s="37" customFormat="1" ht="19.5" customHeight="1" spans="1:20">
      <c r="A25" s="144" t="s">
        <v>187</v>
      </c>
      <c r="B25" s="144"/>
      <c r="C25" s="144"/>
      <c r="D25" s="144" t="s">
        <v>188</v>
      </c>
      <c r="E25" s="134" t="s">
        <v>25</v>
      </c>
      <c r="F25" s="134" t="s">
        <v>25</v>
      </c>
      <c r="G25" s="134" t="s">
        <v>25</v>
      </c>
      <c r="H25" s="134" t="s">
        <v>49</v>
      </c>
      <c r="I25" s="134" t="s">
        <v>49</v>
      </c>
      <c r="J25" s="134"/>
      <c r="K25" s="134" t="s">
        <v>49</v>
      </c>
      <c r="L25" s="134" t="s">
        <v>49</v>
      </c>
      <c r="M25" s="134" t="s">
        <v>49</v>
      </c>
      <c r="N25" s="134" t="s">
        <v>25</v>
      </c>
      <c r="O25" s="134"/>
      <c r="P25" s="134" t="s">
        <v>25</v>
      </c>
      <c r="Q25" s="134" t="s">
        <v>25</v>
      </c>
      <c r="R25" s="134" t="s">
        <v>25</v>
      </c>
      <c r="S25" s="134" t="s">
        <v>25</v>
      </c>
      <c r="T25" s="134" t="s">
        <v>25</v>
      </c>
    </row>
    <row r="26" s="37" customFormat="1" ht="19.5" customHeight="1" spans="1:20">
      <c r="A26" s="144" t="s">
        <v>189</v>
      </c>
      <c r="B26" s="144"/>
      <c r="C26" s="144"/>
      <c r="D26" s="144" t="s">
        <v>190</v>
      </c>
      <c r="E26" s="134" t="s">
        <v>25</v>
      </c>
      <c r="F26" s="134" t="s">
        <v>25</v>
      </c>
      <c r="G26" s="134" t="s">
        <v>25</v>
      </c>
      <c r="H26" s="134" t="s">
        <v>191</v>
      </c>
      <c r="I26" s="134" t="s">
        <v>191</v>
      </c>
      <c r="J26" s="134"/>
      <c r="K26" s="134" t="s">
        <v>191</v>
      </c>
      <c r="L26" s="134" t="s">
        <v>191</v>
      </c>
      <c r="M26" s="134" t="s">
        <v>191</v>
      </c>
      <c r="N26" s="134" t="s">
        <v>25</v>
      </c>
      <c r="O26" s="134"/>
      <c r="P26" s="134" t="s">
        <v>25</v>
      </c>
      <c r="Q26" s="134" t="s">
        <v>25</v>
      </c>
      <c r="R26" s="134" t="s">
        <v>25</v>
      </c>
      <c r="S26" s="134" t="s">
        <v>25</v>
      </c>
      <c r="T26" s="134" t="s">
        <v>25</v>
      </c>
    </row>
    <row r="27" s="37" customFormat="1" ht="19.5" customHeight="1" spans="1:20">
      <c r="A27" s="144" t="s">
        <v>192</v>
      </c>
      <c r="B27" s="144"/>
      <c r="C27" s="144"/>
      <c r="D27" s="144" t="s">
        <v>193</v>
      </c>
      <c r="E27" s="134" t="s">
        <v>25</v>
      </c>
      <c r="F27" s="134" t="s">
        <v>25</v>
      </c>
      <c r="G27" s="134" t="s">
        <v>25</v>
      </c>
      <c r="H27" s="134" t="s">
        <v>194</v>
      </c>
      <c r="I27" s="134" t="s">
        <v>194</v>
      </c>
      <c r="J27" s="134"/>
      <c r="K27" s="134" t="s">
        <v>194</v>
      </c>
      <c r="L27" s="134" t="s">
        <v>194</v>
      </c>
      <c r="M27" s="134" t="s">
        <v>194</v>
      </c>
      <c r="N27" s="134" t="s">
        <v>25</v>
      </c>
      <c r="O27" s="134"/>
      <c r="P27" s="134" t="s">
        <v>25</v>
      </c>
      <c r="Q27" s="134" t="s">
        <v>25</v>
      </c>
      <c r="R27" s="134" t="s">
        <v>25</v>
      </c>
      <c r="S27" s="134" t="s">
        <v>25</v>
      </c>
      <c r="T27" s="134" t="s">
        <v>25</v>
      </c>
    </row>
    <row r="28" s="37" customFormat="1" ht="19.5" customHeight="1" spans="1:20">
      <c r="A28" s="144" t="s">
        <v>195</v>
      </c>
      <c r="B28" s="144"/>
      <c r="C28" s="144"/>
      <c r="D28" s="144" t="s">
        <v>196</v>
      </c>
      <c r="E28" s="134" t="s">
        <v>25</v>
      </c>
      <c r="F28" s="134" t="s">
        <v>25</v>
      </c>
      <c r="G28" s="134" t="s">
        <v>25</v>
      </c>
      <c r="H28" s="134" t="s">
        <v>197</v>
      </c>
      <c r="I28" s="134" t="s">
        <v>197</v>
      </c>
      <c r="J28" s="134"/>
      <c r="K28" s="134" t="s">
        <v>197</v>
      </c>
      <c r="L28" s="134" t="s">
        <v>197</v>
      </c>
      <c r="M28" s="134" t="s">
        <v>197</v>
      </c>
      <c r="N28" s="134" t="s">
        <v>25</v>
      </c>
      <c r="O28" s="134"/>
      <c r="P28" s="134" t="s">
        <v>25</v>
      </c>
      <c r="Q28" s="134" t="s">
        <v>25</v>
      </c>
      <c r="R28" s="134" t="s">
        <v>25</v>
      </c>
      <c r="S28" s="134" t="s">
        <v>25</v>
      </c>
      <c r="T28" s="134" t="s">
        <v>25</v>
      </c>
    </row>
    <row r="29" s="37" customFormat="1" ht="19.5" customHeight="1" spans="1:20">
      <c r="A29" s="144" t="s">
        <v>198</v>
      </c>
      <c r="B29" s="144"/>
      <c r="C29" s="144"/>
      <c r="D29" s="144" t="s">
        <v>199</v>
      </c>
      <c r="E29" s="134" t="s">
        <v>25</v>
      </c>
      <c r="F29" s="134" t="s">
        <v>25</v>
      </c>
      <c r="G29" s="134" t="s">
        <v>25</v>
      </c>
      <c r="H29" s="134" t="s">
        <v>80</v>
      </c>
      <c r="I29" s="134" t="s">
        <v>80</v>
      </c>
      <c r="J29" s="134"/>
      <c r="K29" s="134" t="s">
        <v>80</v>
      </c>
      <c r="L29" s="134" t="s">
        <v>80</v>
      </c>
      <c r="M29" s="134" t="s">
        <v>80</v>
      </c>
      <c r="N29" s="134" t="s">
        <v>25</v>
      </c>
      <c r="O29" s="134"/>
      <c r="P29" s="134" t="s">
        <v>25</v>
      </c>
      <c r="Q29" s="134" t="s">
        <v>25</v>
      </c>
      <c r="R29" s="134" t="s">
        <v>25</v>
      </c>
      <c r="S29" s="134" t="s">
        <v>25</v>
      </c>
      <c r="T29" s="134" t="s">
        <v>25</v>
      </c>
    </row>
    <row r="30" s="37" customFormat="1" ht="19.5" customHeight="1" spans="1:20">
      <c r="A30" s="144" t="s">
        <v>200</v>
      </c>
      <c r="B30" s="144"/>
      <c r="C30" s="144"/>
      <c r="D30" s="144" t="s">
        <v>201</v>
      </c>
      <c r="E30" s="134" t="s">
        <v>25</v>
      </c>
      <c r="F30" s="134" t="s">
        <v>25</v>
      </c>
      <c r="G30" s="134" t="s">
        <v>25</v>
      </c>
      <c r="H30" s="134" t="s">
        <v>80</v>
      </c>
      <c r="I30" s="134" t="s">
        <v>80</v>
      </c>
      <c r="J30" s="134"/>
      <c r="K30" s="134" t="s">
        <v>80</v>
      </c>
      <c r="L30" s="134" t="s">
        <v>80</v>
      </c>
      <c r="M30" s="134" t="s">
        <v>80</v>
      </c>
      <c r="N30" s="134" t="s">
        <v>25</v>
      </c>
      <c r="O30" s="134"/>
      <c r="P30" s="134" t="s">
        <v>25</v>
      </c>
      <c r="Q30" s="134" t="s">
        <v>25</v>
      </c>
      <c r="R30" s="134" t="s">
        <v>25</v>
      </c>
      <c r="S30" s="134" t="s">
        <v>25</v>
      </c>
      <c r="T30" s="134" t="s">
        <v>25</v>
      </c>
    </row>
    <row r="31" s="37" customFormat="1" ht="19.5" customHeight="1" spans="1:20">
      <c r="A31" s="144" t="s">
        <v>202</v>
      </c>
      <c r="B31" s="144"/>
      <c r="C31" s="144"/>
      <c r="D31" s="144" t="s">
        <v>203</v>
      </c>
      <c r="E31" s="134" t="s">
        <v>25</v>
      </c>
      <c r="F31" s="134" t="s">
        <v>25</v>
      </c>
      <c r="G31" s="134" t="s">
        <v>25</v>
      </c>
      <c r="H31" s="134" t="s">
        <v>80</v>
      </c>
      <c r="I31" s="134" t="s">
        <v>80</v>
      </c>
      <c r="J31" s="134"/>
      <c r="K31" s="134" t="s">
        <v>80</v>
      </c>
      <c r="L31" s="134" t="s">
        <v>80</v>
      </c>
      <c r="M31" s="134" t="s">
        <v>80</v>
      </c>
      <c r="N31" s="134" t="s">
        <v>25</v>
      </c>
      <c r="O31" s="134"/>
      <c r="P31" s="134" t="s">
        <v>25</v>
      </c>
      <c r="Q31" s="134" t="s">
        <v>25</v>
      </c>
      <c r="R31" s="134" t="s">
        <v>25</v>
      </c>
      <c r="S31" s="134" t="s">
        <v>25</v>
      </c>
      <c r="T31" s="134" t="s">
        <v>25</v>
      </c>
    </row>
    <row r="32" s="37" customFormat="1" ht="19.5" customHeight="1" spans="1:20">
      <c r="A32" s="144" t="s">
        <v>282</v>
      </c>
      <c r="B32" s="144"/>
      <c r="C32" s="144"/>
      <c r="D32" s="144"/>
      <c r="E32" s="144"/>
      <c r="F32" s="144"/>
      <c r="G32" s="144"/>
      <c r="H32" s="144"/>
      <c r="I32" s="144"/>
      <c r="J32" s="144"/>
      <c r="K32" s="144"/>
      <c r="L32" s="144"/>
      <c r="M32" s="144"/>
      <c r="N32" s="144"/>
      <c r="O32" s="144"/>
      <c r="P32" s="144"/>
      <c r="Q32" s="144"/>
      <c r="R32" s="144"/>
      <c r="S32" s="144"/>
      <c r="T32" s="14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F22" sqref="F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8" customWidth="1"/>
    <col min="9" max="9" width="17.125" customWidth="1"/>
  </cols>
  <sheetData>
    <row r="1" ht="27" spans="5:5">
      <c r="E1" s="143" t="s">
        <v>283</v>
      </c>
    </row>
    <row r="2" spans="9:9">
      <c r="I2" s="147" t="s">
        <v>284</v>
      </c>
    </row>
    <row r="3" s="145" customFormat="1" ht="18" customHeight="1" spans="1:9">
      <c r="A3" s="129" t="s">
        <v>2</v>
      </c>
      <c r="I3" s="129" t="s">
        <v>3</v>
      </c>
    </row>
    <row r="4" ht="19.5" customHeight="1" spans="1:9">
      <c r="A4" s="138" t="s">
        <v>257</v>
      </c>
      <c r="B4" s="138"/>
      <c r="C4" s="138"/>
      <c r="D4" s="138" t="s">
        <v>258</v>
      </c>
      <c r="E4" s="138"/>
      <c r="F4" s="138"/>
      <c r="G4" s="138"/>
      <c r="H4" s="138"/>
      <c r="I4" s="138"/>
    </row>
    <row r="5" ht="19.5" customHeight="1" spans="1:9">
      <c r="A5" s="138" t="s">
        <v>285</v>
      </c>
      <c r="B5" s="138" t="s">
        <v>132</v>
      </c>
      <c r="C5" s="138" t="s">
        <v>8</v>
      </c>
      <c r="D5" s="138" t="s">
        <v>285</v>
      </c>
      <c r="E5" s="138" t="s">
        <v>132</v>
      </c>
      <c r="F5" s="138" t="s">
        <v>8</v>
      </c>
      <c r="G5" s="138" t="s">
        <v>285</v>
      </c>
      <c r="H5" s="138" t="s">
        <v>132</v>
      </c>
      <c r="I5" s="138" t="s">
        <v>8</v>
      </c>
    </row>
    <row r="6" ht="19.5" customHeight="1" spans="1:9">
      <c r="A6" s="138"/>
      <c r="B6" s="138"/>
      <c r="C6" s="138"/>
      <c r="D6" s="138"/>
      <c r="E6" s="138"/>
      <c r="F6" s="138"/>
      <c r="G6" s="138"/>
      <c r="H6" s="138"/>
      <c r="I6" s="138"/>
    </row>
    <row r="7" ht="19.5" customHeight="1" spans="1:9">
      <c r="A7" s="132" t="s">
        <v>286</v>
      </c>
      <c r="B7" s="132" t="s">
        <v>287</v>
      </c>
      <c r="C7" s="134" t="s">
        <v>288</v>
      </c>
      <c r="D7" s="132" t="s">
        <v>289</v>
      </c>
      <c r="E7" s="132" t="s">
        <v>290</v>
      </c>
      <c r="F7" s="134" t="s">
        <v>264</v>
      </c>
      <c r="G7" s="132" t="s">
        <v>291</v>
      </c>
      <c r="H7" s="132" t="s">
        <v>292</v>
      </c>
      <c r="I7" s="134" t="s">
        <v>25</v>
      </c>
    </row>
    <row r="8" ht="19.5" customHeight="1" spans="1:9">
      <c r="A8" s="132" t="s">
        <v>293</v>
      </c>
      <c r="B8" s="132" t="s">
        <v>294</v>
      </c>
      <c r="C8" s="134" t="s">
        <v>179</v>
      </c>
      <c r="D8" s="132" t="s">
        <v>295</v>
      </c>
      <c r="E8" s="132" t="s">
        <v>296</v>
      </c>
      <c r="F8" s="134" t="s">
        <v>297</v>
      </c>
      <c r="G8" s="132" t="s">
        <v>298</v>
      </c>
      <c r="H8" s="132" t="s">
        <v>299</v>
      </c>
      <c r="I8" s="134" t="s">
        <v>25</v>
      </c>
    </row>
    <row r="9" ht="19.5" customHeight="1" spans="1:9">
      <c r="A9" s="132" t="s">
        <v>300</v>
      </c>
      <c r="B9" s="132" t="s">
        <v>301</v>
      </c>
      <c r="C9" s="134" t="s">
        <v>302</v>
      </c>
      <c r="D9" s="132" t="s">
        <v>303</v>
      </c>
      <c r="E9" s="132" t="s">
        <v>304</v>
      </c>
      <c r="F9" s="134" t="s">
        <v>25</v>
      </c>
      <c r="G9" s="132" t="s">
        <v>305</v>
      </c>
      <c r="H9" s="132" t="s">
        <v>306</v>
      </c>
      <c r="I9" s="134" t="s">
        <v>25</v>
      </c>
    </row>
    <row r="10" ht="19.5" customHeight="1" spans="1:9">
      <c r="A10" s="132" t="s">
        <v>307</v>
      </c>
      <c r="B10" s="132" t="s">
        <v>308</v>
      </c>
      <c r="C10" s="134" t="s">
        <v>309</v>
      </c>
      <c r="D10" s="132" t="s">
        <v>310</v>
      </c>
      <c r="E10" s="132" t="s">
        <v>311</v>
      </c>
      <c r="F10" s="134" t="s">
        <v>25</v>
      </c>
      <c r="G10" s="132" t="s">
        <v>312</v>
      </c>
      <c r="H10" s="132" t="s">
        <v>313</v>
      </c>
      <c r="I10" s="134" t="s">
        <v>25</v>
      </c>
    </row>
    <row r="11" ht="19.5" customHeight="1" spans="1:9">
      <c r="A11" s="132" t="s">
        <v>314</v>
      </c>
      <c r="B11" s="132" t="s">
        <v>315</v>
      </c>
      <c r="C11" s="134" t="s">
        <v>25</v>
      </c>
      <c r="D11" s="132" t="s">
        <v>316</v>
      </c>
      <c r="E11" s="132" t="s">
        <v>317</v>
      </c>
      <c r="F11" s="134" t="s">
        <v>25</v>
      </c>
      <c r="G11" s="132" t="s">
        <v>318</v>
      </c>
      <c r="H11" s="132" t="s">
        <v>319</v>
      </c>
      <c r="I11" s="134" t="s">
        <v>25</v>
      </c>
    </row>
    <row r="12" ht="19.5" customHeight="1" spans="1:9">
      <c r="A12" s="132" t="s">
        <v>320</v>
      </c>
      <c r="B12" s="132" t="s">
        <v>321</v>
      </c>
      <c r="C12" s="134" t="s">
        <v>25</v>
      </c>
      <c r="D12" s="132" t="s">
        <v>322</v>
      </c>
      <c r="E12" s="132" t="s">
        <v>323</v>
      </c>
      <c r="F12" s="134" t="s">
        <v>279</v>
      </c>
      <c r="G12" s="132" t="s">
        <v>324</v>
      </c>
      <c r="H12" s="132" t="s">
        <v>325</v>
      </c>
      <c r="I12" s="134" t="s">
        <v>25</v>
      </c>
    </row>
    <row r="13" ht="19.5" customHeight="1" spans="1:9">
      <c r="A13" s="132" t="s">
        <v>326</v>
      </c>
      <c r="B13" s="132" t="s">
        <v>327</v>
      </c>
      <c r="C13" s="134" t="s">
        <v>221</v>
      </c>
      <c r="D13" s="132" t="s">
        <v>328</v>
      </c>
      <c r="E13" s="132" t="s">
        <v>329</v>
      </c>
      <c r="F13" s="134" t="s">
        <v>25</v>
      </c>
      <c r="G13" s="132" t="s">
        <v>330</v>
      </c>
      <c r="H13" s="132" t="s">
        <v>331</v>
      </c>
      <c r="I13" s="134" t="s">
        <v>25</v>
      </c>
    </row>
    <row r="14" ht="19.5" customHeight="1" spans="1:9">
      <c r="A14" s="132" t="s">
        <v>332</v>
      </c>
      <c r="B14" s="132" t="s">
        <v>333</v>
      </c>
      <c r="C14" s="134" t="s">
        <v>222</v>
      </c>
      <c r="D14" s="132" t="s">
        <v>334</v>
      </c>
      <c r="E14" s="132" t="s">
        <v>335</v>
      </c>
      <c r="F14" s="134" t="s">
        <v>336</v>
      </c>
      <c r="G14" s="132" t="s">
        <v>337</v>
      </c>
      <c r="H14" s="132" t="s">
        <v>338</v>
      </c>
      <c r="I14" s="134" t="s">
        <v>25</v>
      </c>
    </row>
    <row r="15" ht="19.5" customHeight="1" spans="1:9">
      <c r="A15" s="132" t="s">
        <v>339</v>
      </c>
      <c r="B15" s="132" t="s">
        <v>340</v>
      </c>
      <c r="C15" s="134" t="s">
        <v>191</v>
      </c>
      <c r="D15" s="132" t="s">
        <v>341</v>
      </c>
      <c r="E15" s="132" t="s">
        <v>342</v>
      </c>
      <c r="F15" s="134" t="s">
        <v>25</v>
      </c>
      <c r="G15" s="132" t="s">
        <v>343</v>
      </c>
      <c r="H15" s="132" t="s">
        <v>344</v>
      </c>
      <c r="I15" s="134" t="s">
        <v>25</v>
      </c>
    </row>
    <row r="16" ht="19.5" customHeight="1" spans="1:9">
      <c r="A16" s="132" t="s">
        <v>345</v>
      </c>
      <c r="B16" s="132" t="s">
        <v>346</v>
      </c>
      <c r="C16" s="134" t="s">
        <v>194</v>
      </c>
      <c r="D16" s="132" t="s">
        <v>347</v>
      </c>
      <c r="E16" s="132" t="s">
        <v>348</v>
      </c>
      <c r="F16" s="134" t="s">
        <v>25</v>
      </c>
      <c r="G16" s="132" t="s">
        <v>349</v>
      </c>
      <c r="H16" s="132" t="s">
        <v>350</v>
      </c>
      <c r="I16" s="134" t="s">
        <v>25</v>
      </c>
    </row>
    <row r="17" ht="19.5" customHeight="1" spans="1:9">
      <c r="A17" s="132" t="s">
        <v>351</v>
      </c>
      <c r="B17" s="132" t="s">
        <v>352</v>
      </c>
      <c r="C17" s="134" t="s">
        <v>353</v>
      </c>
      <c r="D17" s="132" t="s">
        <v>354</v>
      </c>
      <c r="E17" s="132" t="s">
        <v>355</v>
      </c>
      <c r="F17" s="134" t="s">
        <v>356</v>
      </c>
      <c r="G17" s="132" t="s">
        <v>357</v>
      </c>
      <c r="H17" s="132" t="s">
        <v>358</v>
      </c>
      <c r="I17" s="134" t="s">
        <v>25</v>
      </c>
    </row>
    <row r="18" ht="19.5" customHeight="1" spans="1:9">
      <c r="A18" s="132" t="s">
        <v>359</v>
      </c>
      <c r="B18" s="132" t="s">
        <v>360</v>
      </c>
      <c r="C18" s="134" t="s">
        <v>80</v>
      </c>
      <c r="D18" s="132" t="s">
        <v>361</v>
      </c>
      <c r="E18" s="132" t="s">
        <v>362</v>
      </c>
      <c r="F18" s="134" t="s">
        <v>25</v>
      </c>
      <c r="G18" s="132" t="s">
        <v>363</v>
      </c>
      <c r="H18" s="132" t="s">
        <v>364</v>
      </c>
      <c r="I18" s="134" t="s">
        <v>25</v>
      </c>
    </row>
    <row r="19" ht="19.5" customHeight="1" spans="1:9">
      <c r="A19" s="132" t="s">
        <v>365</v>
      </c>
      <c r="B19" s="132" t="s">
        <v>366</v>
      </c>
      <c r="C19" s="134" t="s">
        <v>25</v>
      </c>
      <c r="D19" s="132" t="s">
        <v>367</v>
      </c>
      <c r="E19" s="132" t="s">
        <v>368</v>
      </c>
      <c r="F19" s="134" t="s">
        <v>25</v>
      </c>
      <c r="G19" s="132" t="s">
        <v>369</v>
      </c>
      <c r="H19" s="132" t="s">
        <v>370</v>
      </c>
      <c r="I19" s="134" t="s">
        <v>25</v>
      </c>
    </row>
    <row r="20" ht="19.5" customHeight="1" spans="1:9">
      <c r="A20" s="132" t="s">
        <v>371</v>
      </c>
      <c r="B20" s="132" t="s">
        <v>372</v>
      </c>
      <c r="C20" s="134" t="s">
        <v>25</v>
      </c>
      <c r="D20" s="132" t="s">
        <v>373</v>
      </c>
      <c r="E20" s="132" t="s">
        <v>374</v>
      </c>
      <c r="F20" s="134" t="s">
        <v>375</v>
      </c>
      <c r="G20" s="132" t="s">
        <v>376</v>
      </c>
      <c r="H20" s="132" t="s">
        <v>377</v>
      </c>
      <c r="I20" s="134" t="s">
        <v>25</v>
      </c>
    </row>
    <row r="21" ht="19.5" customHeight="1" spans="1:9">
      <c r="A21" s="132" t="s">
        <v>378</v>
      </c>
      <c r="B21" s="132" t="s">
        <v>379</v>
      </c>
      <c r="C21" s="134" t="s">
        <v>380</v>
      </c>
      <c r="D21" s="132" t="s">
        <v>381</v>
      </c>
      <c r="E21" s="132" t="s">
        <v>382</v>
      </c>
      <c r="F21" s="134" t="s">
        <v>25</v>
      </c>
      <c r="G21" s="132" t="s">
        <v>383</v>
      </c>
      <c r="H21" s="132" t="s">
        <v>384</v>
      </c>
      <c r="I21" s="134" t="s">
        <v>25</v>
      </c>
    </row>
    <row r="22" ht="19.5" customHeight="1" spans="1:9">
      <c r="A22" s="132" t="s">
        <v>385</v>
      </c>
      <c r="B22" s="132" t="s">
        <v>386</v>
      </c>
      <c r="C22" s="134" t="s">
        <v>25</v>
      </c>
      <c r="D22" s="132" t="s">
        <v>387</v>
      </c>
      <c r="E22" s="132" t="s">
        <v>388</v>
      </c>
      <c r="F22" s="148">
        <v>1.12</v>
      </c>
      <c r="G22" s="132" t="s">
        <v>389</v>
      </c>
      <c r="H22" s="132" t="s">
        <v>390</v>
      </c>
      <c r="I22" s="134" t="s">
        <v>25</v>
      </c>
    </row>
    <row r="23" ht="19.5" customHeight="1" spans="1:9">
      <c r="A23" s="132" t="s">
        <v>391</v>
      </c>
      <c r="B23" s="132" t="s">
        <v>392</v>
      </c>
      <c r="C23" s="134" t="s">
        <v>25</v>
      </c>
      <c r="D23" s="132" t="s">
        <v>393</v>
      </c>
      <c r="E23" s="132" t="s">
        <v>394</v>
      </c>
      <c r="F23" s="134" t="s">
        <v>336</v>
      </c>
      <c r="G23" s="132" t="s">
        <v>395</v>
      </c>
      <c r="H23" s="132" t="s">
        <v>396</v>
      </c>
      <c r="I23" s="134" t="s">
        <v>25</v>
      </c>
    </row>
    <row r="24" ht="19.5" customHeight="1" spans="1:9">
      <c r="A24" s="132" t="s">
        <v>397</v>
      </c>
      <c r="B24" s="132" t="s">
        <v>398</v>
      </c>
      <c r="C24" s="134" t="s">
        <v>25</v>
      </c>
      <c r="D24" s="132" t="s">
        <v>399</v>
      </c>
      <c r="E24" s="132" t="s">
        <v>400</v>
      </c>
      <c r="F24" s="134" t="s">
        <v>25</v>
      </c>
      <c r="G24" s="132" t="s">
        <v>401</v>
      </c>
      <c r="H24" s="132" t="s">
        <v>402</v>
      </c>
      <c r="I24" s="134" t="s">
        <v>25</v>
      </c>
    </row>
    <row r="25" ht="19.5" customHeight="1" spans="1:9">
      <c r="A25" s="132" t="s">
        <v>403</v>
      </c>
      <c r="B25" s="132" t="s">
        <v>404</v>
      </c>
      <c r="C25" s="134" t="s">
        <v>405</v>
      </c>
      <c r="D25" s="132" t="s">
        <v>406</v>
      </c>
      <c r="E25" s="132" t="s">
        <v>407</v>
      </c>
      <c r="F25" s="134" t="s">
        <v>25</v>
      </c>
      <c r="G25" s="132" t="s">
        <v>408</v>
      </c>
      <c r="H25" s="132" t="s">
        <v>409</v>
      </c>
      <c r="I25" s="134" t="s">
        <v>25</v>
      </c>
    </row>
    <row r="26" ht="19.5" customHeight="1" spans="1:9">
      <c r="A26" s="132" t="s">
        <v>410</v>
      </c>
      <c r="B26" s="132" t="s">
        <v>411</v>
      </c>
      <c r="C26" s="134" t="s">
        <v>412</v>
      </c>
      <c r="D26" s="132" t="s">
        <v>413</v>
      </c>
      <c r="E26" s="132" t="s">
        <v>414</v>
      </c>
      <c r="F26" s="134" t="s">
        <v>25</v>
      </c>
      <c r="G26" s="132" t="s">
        <v>415</v>
      </c>
      <c r="H26" s="132" t="s">
        <v>416</v>
      </c>
      <c r="I26" s="134" t="s">
        <v>25</v>
      </c>
    </row>
    <row r="27" ht="19.5" customHeight="1" spans="1:9">
      <c r="A27" s="132" t="s">
        <v>417</v>
      </c>
      <c r="B27" s="132" t="s">
        <v>418</v>
      </c>
      <c r="C27" s="134" t="s">
        <v>25</v>
      </c>
      <c r="D27" s="132" t="s">
        <v>419</v>
      </c>
      <c r="E27" s="132" t="s">
        <v>420</v>
      </c>
      <c r="F27" s="134" t="s">
        <v>421</v>
      </c>
      <c r="G27" s="132" t="s">
        <v>422</v>
      </c>
      <c r="H27" s="132" t="s">
        <v>423</v>
      </c>
      <c r="I27" s="134" t="s">
        <v>25</v>
      </c>
    </row>
    <row r="28" ht="19.5" customHeight="1" spans="1:9">
      <c r="A28" s="132" t="s">
        <v>424</v>
      </c>
      <c r="B28" s="132" t="s">
        <v>425</v>
      </c>
      <c r="C28" s="134" t="s">
        <v>25</v>
      </c>
      <c r="D28" s="132" t="s">
        <v>426</v>
      </c>
      <c r="E28" s="132" t="s">
        <v>427</v>
      </c>
      <c r="F28" s="134" t="s">
        <v>428</v>
      </c>
      <c r="G28" s="132" t="s">
        <v>429</v>
      </c>
      <c r="H28" s="132" t="s">
        <v>430</v>
      </c>
      <c r="I28" s="134" t="s">
        <v>25</v>
      </c>
    </row>
    <row r="29" ht="19.5" customHeight="1" spans="1:9">
      <c r="A29" s="132" t="s">
        <v>431</v>
      </c>
      <c r="B29" s="132" t="s">
        <v>432</v>
      </c>
      <c r="C29" s="134" t="s">
        <v>25</v>
      </c>
      <c r="D29" s="132" t="s">
        <v>433</v>
      </c>
      <c r="E29" s="132" t="s">
        <v>434</v>
      </c>
      <c r="F29" s="134" t="s">
        <v>25</v>
      </c>
      <c r="G29" s="132" t="s">
        <v>435</v>
      </c>
      <c r="H29" s="132" t="s">
        <v>436</v>
      </c>
      <c r="I29" s="134" t="s">
        <v>25</v>
      </c>
    </row>
    <row r="30" ht="19.5" customHeight="1" spans="1:9">
      <c r="A30" s="132" t="s">
        <v>437</v>
      </c>
      <c r="B30" s="132" t="s">
        <v>438</v>
      </c>
      <c r="C30" s="134" t="s">
        <v>25</v>
      </c>
      <c r="D30" s="132" t="s">
        <v>439</v>
      </c>
      <c r="E30" s="132" t="s">
        <v>440</v>
      </c>
      <c r="F30" s="134" t="s">
        <v>277</v>
      </c>
      <c r="G30" s="132" t="s">
        <v>441</v>
      </c>
      <c r="H30" s="132" t="s">
        <v>442</v>
      </c>
      <c r="I30" s="134" t="s">
        <v>25</v>
      </c>
    </row>
    <row r="31" ht="19.5" customHeight="1" spans="1:9">
      <c r="A31" s="132" t="s">
        <v>443</v>
      </c>
      <c r="B31" s="132" t="s">
        <v>444</v>
      </c>
      <c r="C31" s="134" t="s">
        <v>25</v>
      </c>
      <c r="D31" s="132" t="s">
        <v>445</v>
      </c>
      <c r="E31" s="132" t="s">
        <v>446</v>
      </c>
      <c r="F31" s="134" t="s">
        <v>25</v>
      </c>
      <c r="G31" s="132" t="s">
        <v>447</v>
      </c>
      <c r="H31" s="132" t="s">
        <v>448</v>
      </c>
      <c r="I31" s="134" t="s">
        <v>25</v>
      </c>
    </row>
    <row r="32" ht="19.5" customHeight="1" spans="1:9">
      <c r="A32" s="132" t="s">
        <v>449</v>
      </c>
      <c r="B32" s="132" t="s">
        <v>450</v>
      </c>
      <c r="C32" s="134" t="s">
        <v>25</v>
      </c>
      <c r="D32" s="132" t="s">
        <v>451</v>
      </c>
      <c r="E32" s="132" t="s">
        <v>452</v>
      </c>
      <c r="F32" s="134" t="s">
        <v>453</v>
      </c>
      <c r="G32" s="132" t="s">
        <v>454</v>
      </c>
      <c r="H32" s="132" t="s">
        <v>455</v>
      </c>
      <c r="I32" s="134" t="s">
        <v>25</v>
      </c>
    </row>
    <row r="33" ht="19.5" customHeight="1" spans="1:9">
      <c r="A33" s="132" t="s">
        <v>456</v>
      </c>
      <c r="B33" s="132" t="s">
        <v>457</v>
      </c>
      <c r="C33" s="148">
        <v>0.8</v>
      </c>
      <c r="D33" s="132" t="s">
        <v>458</v>
      </c>
      <c r="E33" s="132" t="s">
        <v>459</v>
      </c>
      <c r="F33" s="134" t="s">
        <v>25</v>
      </c>
      <c r="G33" s="132" t="s">
        <v>460</v>
      </c>
      <c r="H33" s="132" t="s">
        <v>461</v>
      </c>
      <c r="I33" s="134" t="s">
        <v>25</v>
      </c>
    </row>
    <row r="34" ht="19.5" customHeight="1" spans="1:9">
      <c r="A34" s="132"/>
      <c r="B34" s="132"/>
      <c r="C34" s="134"/>
      <c r="D34" s="132" t="s">
        <v>462</v>
      </c>
      <c r="E34" s="132" t="s">
        <v>463</v>
      </c>
      <c r="F34" s="134" t="s">
        <v>464</v>
      </c>
      <c r="G34" s="132" t="s">
        <v>465</v>
      </c>
      <c r="H34" s="132" t="s">
        <v>466</v>
      </c>
      <c r="I34" s="134" t="s">
        <v>25</v>
      </c>
    </row>
    <row r="35" ht="19.5" customHeight="1" spans="1:9">
      <c r="A35" s="132"/>
      <c r="B35" s="132"/>
      <c r="C35" s="134"/>
      <c r="D35" s="132" t="s">
        <v>467</v>
      </c>
      <c r="E35" s="132" t="s">
        <v>468</v>
      </c>
      <c r="F35" s="134" t="s">
        <v>25</v>
      </c>
      <c r="G35" s="132" t="s">
        <v>469</v>
      </c>
      <c r="H35" s="132" t="s">
        <v>470</v>
      </c>
      <c r="I35" s="134" t="s">
        <v>25</v>
      </c>
    </row>
    <row r="36" ht="19.5" customHeight="1" spans="1:9">
      <c r="A36" s="132"/>
      <c r="B36" s="132"/>
      <c r="C36" s="134"/>
      <c r="D36" s="132" t="s">
        <v>471</v>
      </c>
      <c r="E36" s="132" t="s">
        <v>472</v>
      </c>
      <c r="F36" s="134" t="s">
        <v>25</v>
      </c>
      <c r="G36" s="132"/>
      <c r="H36" s="132"/>
      <c r="I36" s="134"/>
    </row>
    <row r="37" ht="19.5" customHeight="1" spans="1:9">
      <c r="A37" s="132"/>
      <c r="B37" s="132"/>
      <c r="C37" s="134"/>
      <c r="D37" s="132" t="s">
        <v>473</v>
      </c>
      <c r="E37" s="132" t="s">
        <v>474</v>
      </c>
      <c r="F37" s="134" t="s">
        <v>25</v>
      </c>
      <c r="G37" s="132"/>
      <c r="H37" s="132"/>
      <c r="I37" s="134"/>
    </row>
    <row r="38" ht="19.5" customHeight="1" spans="1:9">
      <c r="A38" s="132"/>
      <c r="B38" s="132"/>
      <c r="C38" s="134"/>
      <c r="D38" s="132" t="s">
        <v>475</v>
      </c>
      <c r="E38" s="132" t="s">
        <v>476</v>
      </c>
      <c r="F38" s="134" t="s">
        <v>25</v>
      </c>
      <c r="G38" s="132"/>
      <c r="H38" s="132"/>
      <c r="I38" s="134"/>
    </row>
    <row r="39" ht="19.5" customHeight="1" spans="1:9">
      <c r="A39" s="132"/>
      <c r="B39" s="132"/>
      <c r="C39" s="134"/>
      <c r="D39" s="132" t="s">
        <v>477</v>
      </c>
      <c r="E39" s="132" t="s">
        <v>478</v>
      </c>
      <c r="F39" s="134" t="s">
        <v>25</v>
      </c>
      <c r="G39" s="132"/>
      <c r="H39" s="132"/>
      <c r="I39" s="134"/>
    </row>
    <row r="40" ht="19.5" customHeight="1" spans="1:9">
      <c r="A40" s="131" t="s">
        <v>479</v>
      </c>
      <c r="B40" s="131"/>
      <c r="C40" s="134" t="s">
        <v>263</v>
      </c>
      <c r="D40" s="131" t="s">
        <v>480</v>
      </c>
      <c r="E40" s="131"/>
      <c r="F40" s="131"/>
      <c r="G40" s="131"/>
      <c r="H40" s="131"/>
      <c r="I40" s="134" t="s">
        <v>264</v>
      </c>
    </row>
    <row r="41" ht="19.5" customHeight="1" spans="1:9">
      <c r="A41" s="144" t="s">
        <v>481</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M3" sqref="M3"/>
    </sheetView>
  </sheetViews>
  <sheetFormatPr defaultColWidth="9" defaultRowHeight="13.5"/>
  <cols>
    <col min="1" max="1" width="8.375" customWidth="1"/>
    <col min="2" max="2" width="34.375" customWidth="1"/>
    <col min="3" max="3" width="15" customWidth="1"/>
    <col min="4" max="4" width="8.375" customWidth="1"/>
    <col min="5" max="5" width="25.75" customWidth="1"/>
    <col min="6" max="6" width="15" customWidth="1"/>
    <col min="7" max="7" width="8.375" customWidth="1"/>
    <col min="8" max="8" width="36.5" customWidth="1"/>
    <col min="9" max="9" width="15" customWidth="1"/>
    <col min="10" max="10" width="8.375" customWidth="1"/>
    <col min="11" max="11" width="45" customWidth="1"/>
    <col min="12" max="12" width="15" customWidth="1"/>
  </cols>
  <sheetData>
    <row r="1" ht="27" spans="7:7">
      <c r="G1" s="146" t="s">
        <v>482</v>
      </c>
    </row>
    <row r="2" ht="15" customHeight="1" spans="11:12">
      <c r="K2" t="s">
        <v>483</v>
      </c>
      <c r="L2" s="147" t="s">
        <v>484</v>
      </c>
    </row>
    <row r="3" s="145" customFormat="1" ht="17" customHeight="1" spans="1:12">
      <c r="A3" s="129" t="s">
        <v>2</v>
      </c>
      <c r="K3" s="130" t="s">
        <v>485</v>
      </c>
      <c r="L3" s="129"/>
    </row>
    <row r="4" ht="15" customHeight="1" spans="1:12">
      <c r="A4" s="131" t="s">
        <v>486</v>
      </c>
      <c r="B4" s="131"/>
      <c r="C4" s="131"/>
      <c r="D4" s="131"/>
      <c r="E4" s="131"/>
      <c r="F4" s="131"/>
      <c r="G4" s="131"/>
      <c r="H4" s="131"/>
      <c r="I4" s="131"/>
      <c r="J4" s="131"/>
      <c r="K4" s="131"/>
      <c r="L4" s="131"/>
    </row>
    <row r="5" ht="15" customHeight="1" spans="1:12">
      <c r="A5" s="131" t="s">
        <v>285</v>
      </c>
      <c r="B5" s="131" t="s">
        <v>132</v>
      </c>
      <c r="C5" s="131" t="s">
        <v>8</v>
      </c>
      <c r="D5" s="131" t="s">
        <v>285</v>
      </c>
      <c r="E5" s="131" t="s">
        <v>132</v>
      </c>
      <c r="F5" s="131" t="s">
        <v>8</v>
      </c>
      <c r="G5" s="131" t="s">
        <v>285</v>
      </c>
      <c r="H5" s="131" t="s">
        <v>132</v>
      </c>
      <c r="I5" s="131" t="s">
        <v>8</v>
      </c>
      <c r="J5" s="131" t="s">
        <v>285</v>
      </c>
      <c r="K5" s="131" t="s">
        <v>132</v>
      </c>
      <c r="L5" s="131" t="s">
        <v>8</v>
      </c>
    </row>
    <row r="6" ht="15" customHeight="1" spans="1:12">
      <c r="A6" s="132" t="s">
        <v>286</v>
      </c>
      <c r="B6" s="132" t="s">
        <v>287</v>
      </c>
      <c r="C6" s="134" t="s">
        <v>25</v>
      </c>
      <c r="D6" s="132" t="s">
        <v>289</v>
      </c>
      <c r="E6" s="132" t="s">
        <v>290</v>
      </c>
      <c r="F6" s="134" t="s">
        <v>487</v>
      </c>
      <c r="G6" s="132" t="s">
        <v>488</v>
      </c>
      <c r="H6" s="132" t="s">
        <v>489</v>
      </c>
      <c r="I6" s="134" t="s">
        <v>25</v>
      </c>
      <c r="J6" s="132" t="s">
        <v>490</v>
      </c>
      <c r="K6" s="132" t="s">
        <v>491</v>
      </c>
      <c r="L6" s="134" t="s">
        <v>25</v>
      </c>
    </row>
    <row r="7" ht="15" customHeight="1" spans="1:12">
      <c r="A7" s="132" t="s">
        <v>293</v>
      </c>
      <c r="B7" s="132" t="s">
        <v>294</v>
      </c>
      <c r="C7" s="134" t="s">
        <v>25</v>
      </c>
      <c r="D7" s="132" t="s">
        <v>295</v>
      </c>
      <c r="E7" s="132" t="s">
        <v>296</v>
      </c>
      <c r="F7" s="134" t="s">
        <v>492</v>
      </c>
      <c r="G7" s="132" t="s">
        <v>493</v>
      </c>
      <c r="H7" s="132" t="s">
        <v>299</v>
      </c>
      <c r="I7" s="134" t="s">
        <v>25</v>
      </c>
      <c r="J7" s="132" t="s">
        <v>494</v>
      </c>
      <c r="K7" s="132" t="s">
        <v>409</v>
      </c>
      <c r="L7" s="134" t="s">
        <v>25</v>
      </c>
    </row>
    <row r="8" ht="15" customHeight="1" spans="1:12">
      <c r="A8" s="132" t="s">
        <v>300</v>
      </c>
      <c r="B8" s="132" t="s">
        <v>301</v>
      </c>
      <c r="C8" s="134" t="s">
        <v>25</v>
      </c>
      <c r="D8" s="132" t="s">
        <v>303</v>
      </c>
      <c r="E8" s="132" t="s">
        <v>304</v>
      </c>
      <c r="F8" s="134" t="s">
        <v>25</v>
      </c>
      <c r="G8" s="132" t="s">
        <v>495</v>
      </c>
      <c r="H8" s="132" t="s">
        <v>306</v>
      </c>
      <c r="I8" s="134" t="s">
        <v>25</v>
      </c>
      <c r="J8" s="132" t="s">
        <v>496</v>
      </c>
      <c r="K8" s="132" t="s">
        <v>436</v>
      </c>
      <c r="L8" s="134" t="s">
        <v>25</v>
      </c>
    </row>
    <row r="9" ht="15" customHeight="1" spans="1:12">
      <c r="A9" s="132" t="s">
        <v>307</v>
      </c>
      <c r="B9" s="132" t="s">
        <v>308</v>
      </c>
      <c r="C9" s="134" t="s">
        <v>25</v>
      </c>
      <c r="D9" s="132" t="s">
        <v>310</v>
      </c>
      <c r="E9" s="132" t="s">
        <v>311</v>
      </c>
      <c r="F9" s="134" t="s">
        <v>25</v>
      </c>
      <c r="G9" s="132" t="s">
        <v>497</v>
      </c>
      <c r="H9" s="132" t="s">
        <v>313</v>
      </c>
      <c r="I9" s="134" t="s">
        <v>25</v>
      </c>
      <c r="J9" s="132" t="s">
        <v>401</v>
      </c>
      <c r="K9" s="132" t="s">
        <v>402</v>
      </c>
      <c r="L9" s="134" t="s">
        <v>25</v>
      </c>
    </row>
    <row r="10" ht="15" customHeight="1" spans="1:12">
      <c r="A10" s="132" t="s">
        <v>314</v>
      </c>
      <c r="B10" s="132" t="s">
        <v>315</v>
      </c>
      <c r="C10" s="134" t="s">
        <v>25</v>
      </c>
      <c r="D10" s="132" t="s">
        <v>316</v>
      </c>
      <c r="E10" s="132" t="s">
        <v>317</v>
      </c>
      <c r="F10" s="134" t="s">
        <v>25</v>
      </c>
      <c r="G10" s="132" t="s">
        <v>498</v>
      </c>
      <c r="H10" s="132" t="s">
        <v>319</v>
      </c>
      <c r="I10" s="134" t="s">
        <v>25</v>
      </c>
      <c r="J10" s="132" t="s">
        <v>408</v>
      </c>
      <c r="K10" s="132" t="s">
        <v>409</v>
      </c>
      <c r="L10" s="134" t="s">
        <v>25</v>
      </c>
    </row>
    <row r="11" ht="15" customHeight="1" spans="1:12">
      <c r="A11" s="132" t="s">
        <v>320</v>
      </c>
      <c r="B11" s="132" t="s">
        <v>321</v>
      </c>
      <c r="C11" s="134" t="s">
        <v>25</v>
      </c>
      <c r="D11" s="132" t="s">
        <v>322</v>
      </c>
      <c r="E11" s="132" t="s">
        <v>323</v>
      </c>
      <c r="F11" s="134" t="s">
        <v>499</v>
      </c>
      <c r="G11" s="132" t="s">
        <v>500</v>
      </c>
      <c r="H11" s="132" t="s">
        <v>325</v>
      </c>
      <c r="I11" s="134" t="s">
        <v>25</v>
      </c>
      <c r="J11" s="132" t="s">
        <v>415</v>
      </c>
      <c r="K11" s="132" t="s">
        <v>416</v>
      </c>
      <c r="L11" s="134" t="s">
        <v>25</v>
      </c>
    </row>
    <row r="12" ht="15" customHeight="1" spans="1:12">
      <c r="A12" s="132" t="s">
        <v>326</v>
      </c>
      <c r="B12" s="132" t="s">
        <v>327</v>
      </c>
      <c r="C12" s="134" t="s">
        <v>25</v>
      </c>
      <c r="D12" s="132" t="s">
        <v>328</v>
      </c>
      <c r="E12" s="132" t="s">
        <v>329</v>
      </c>
      <c r="F12" s="134" t="s">
        <v>501</v>
      </c>
      <c r="G12" s="132" t="s">
        <v>502</v>
      </c>
      <c r="H12" s="132" t="s">
        <v>331</v>
      </c>
      <c r="I12" s="134" t="s">
        <v>25</v>
      </c>
      <c r="J12" s="132" t="s">
        <v>422</v>
      </c>
      <c r="K12" s="132" t="s">
        <v>423</v>
      </c>
      <c r="L12" s="134" t="s">
        <v>25</v>
      </c>
    </row>
    <row r="13" ht="15" customHeight="1" spans="1:12">
      <c r="A13" s="132" t="s">
        <v>332</v>
      </c>
      <c r="B13" s="132" t="s">
        <v>333</v>
      </c>
      <c r="C13" s="134" t="s">
        <v>25</v>
      </c>
      <c r="D13" s="132" t="s">
        <v>334</v>
      </c>
      <c r="E13" s="132" t="s">
        <v>335</v>
      </c>
      <c r="F13" s="134" t="s">
        <v>25</v>
      </c>
      <c r="G13" s="132" t="s">
        <v>503</v>
      </c>
      <c r="H13" s="132" t="s">
        <v>338</v>
      </c>
      <c r="I13" s="134" t="s">
        <v>25</v>
      </c>
      <c r="J13" s="132" t="s">
        <v>429</v>
      </c>
      <c r="K13" s="132" t="s">
        <v>430</v>
      </c>
      <c r="L13" s="134" t="s">
        <v>25</v>
      </c>
    </row>
    <row r="14" ht="15" customHeight="1" spans="1:12">
      <c r="A14" s="132" t="s">
        <v>339</v>
      </c>
      <c r="B14" s="132" t="s">
        <v>340</v>
      </c>
      <c r="C14" s="134" t="s">
        <v>25</v>
      </c>
      <c r="D14" s="132" t="s">
        <v>341</v>
      </c>
      <c r="E14" s="132" t="s">
        <v>342</v>
      </c>
      <c r="F14" s="134" t="s">
        <v>25</v>
      </c>
      <c r="G14" s="132" t="s">
        <v>504</v>
      </c>
      <c r="H14" s="132" t="s">
        <v>370</v>
      </c>
      <c r="I14" s="134" t="s">
        <v>25</v>
      </c>
      <c r="J14" s="132" t="s">
        <v>435</v>
      </c>
      <c r="K14" s="132" t="s">
        <v>436</v>
      </c>
      <c r="L14" s="134" t="s">
        <v>25</v>
      </c>
    </row>
    <row r="15" ht="15" customHeight="1" spans="1:12">
      <c r="A15" s="132" t="s">
        <v>345</v>
      </c>
      <c r="B15" s="132" t="s">
        <v>346</v>
      </c>
      <c r="C15" s="134" t="s">
        <v>25</v>
      </c>
      <c r="D15" s="132" t="s">
        <v>347</v>
      </c>
      <c r="E15" s="132" t="s">
        <v>348</v>
      </c>
      <c r="F15" s="134" t="s">
        <v>25</v>
      </c>
      <c r="G15" s="132" t="s">
        <v>505</v>
      </c>
      <c r="H15" s="132" t="s">
        <v>377</v>
      </c>
      <c r="I15" s="134" t="s">
        <v>25</v>
      </c>
      <c r="J15" s="132" t="s">
        <v>506</v>
      </c>
      <c r="K15" s="132" t="s">
        <v>507</v>
      </c>
      <c r="L15" s="134" t="s">
        <v>25</v>
      </c>
    </row>
    <row r="16" ht="15" customHeight="1" spans="1:12">
      <c r="A16" s="132" t="s">
        <v>351</v>
      </c>
      <c r="B16" s="132" t="s">
        <v>352</v>
      </c>
      <c r="C16" s="134" t="s">
        <v>25</v>
      </c>
      <c r="D16" s="132" t="s">
        <v>354</v>
      </c>
      <c r="E16" s="132" t="s">
        <v>355</v>
      </c>
      <c r="F16" s="134" t="s">
        <v>25</v>
      </c>
      <c r="G16" s="132" t="s">
        <v>508</v>
      </c>
      <c r="H16" s="132" t="s">
        <v>384</v>
      </c>
      <c r="I16" s="134" t="s">
        <v>25</v>
      </c>
      <c r="J16" s="132" t="s">
        <v>509</v>
      </c>
      <c r="K16" s="132" t="s">
        <v>510</v>
      </c>
      <c r="L16" s="134" t="s">
        <v>25</v>
      </c>
    </row>
    <row r="17" ht="15" customHeight="1" spans="1:12">
      <c r="A17" s="132" t="s">
        <v>359</v>
      </c>
      <c r="B17" s="132" t="s">
        <v>360</v>
      </c>
      <c r="C17" s="134" t="s">
        <v>25</v>
      </c>
      <c r="D17" s="132" t="s">
        <v>361</v>
      </c>
      <c r="E17" s="132" t="s">
        <v>362</v>
      </c>
      <c r="F17" s="134" t="s">
        <v>25</v>
      </c>
      <c r="G17" s="132" t="s">
        <v>511</v>
      </c>
      <c r="H17" s="132" t="s">
        <v>390</v>
      </c>
      <c r="I17" s="134" t="s">
        <v>25</v>
      </c>
      <c r="J17" s="132" t="s">
        <v>512</v>
      </c>
      <c r="K17" s="132" t="s">
        <v>513</v>
      </c>
      <c r="L17" s="134" t="s">
        <v>25</v>
      </c>
    </row>
    <row r="18" ht="15" customHeight="1" spans="1:12">
      <c r="A18" s="132" t="s">
        <v>365</v>
      </c>
      <c r="B18" s="132" t="s">
        <v>366</v>
      </c>
      <c r="C18" s="134" t="s">
        <v>25</v>
      </c>
      <c r="D18" s="132" t="s">
        <v>367</v>
      </c>
      <c r="E18" s="132" t="s">
        <v>368</v>
      </c>
      <c r="F18" s="134" t="s">
        <v>514</v>
      </c>
      <c r="G18" s="132" t="s">
        <v>515</v>
      </c>
      <c r="H18" s="132" t="s">
        <v>516</v>
      </c>
      <c r="I18" s="134" t="s">
        <v>25</v>
      </c>
      <c r="J18" s="132" t="s">
        <v>517</v>
      </c>
      <c r="K18" s="132" t="s">
        <v>518</v>
      </c>
      <c r="L18" s="134" t="s">
        <v>25</v>
      </c>
    </row>
    <row r="19" ht="15" customHeight="1" spans="1:12">
      <c r="A19" s="132" t="s">
        <v>371</v>
      </c>
      <c r="B19" s="132" t="s">
        <v>372</v>
      </c>
      <c r="C19" s="134" t="s">
        <v>25</v>
      </c>
      <c r="D19" s="132" t="s">
        <v>373</v>
      </c>
      <c r="E19" s="132" t="s">
        <v>374</v>
      </c>
      <c r="F19" s="134" t="s">
        <v>25</v>
      </c>
      <c r="G19" s="132" t="s">
        <v>291</v>
      </c>
      <c r="H19" s="132" t="s">
        <v>292</v>
      </c>
      <c r="I19" s="134" t="s">
        <v>25</v>
      </c>
      <c r="J19" s="132" t="s">
        <v>441</v>
      </c>
      <c r="K19" s="132" t="s">
        <v>442</v>
      </c>
      <c r="L19" s="134" t="s">
        <v>25</v>
      </c>
    </row>
    <row r="20" ht="15" customHeight="1" spans="1:12">
      <c r="A20" s="132" t="s">
        <v>378</v>
      </c>
      <c r="B20" s="132" t="s">
        <v>379</v>
      </c>
      <c r="C20" s="134" t="s">
        <v>519</v>
      </c>
      <c r="D20" s="132" t="s">
        <v>381</v>
      </c>
      <c r="E20" s="132" t="s">
        <v>382</v>
      </c>
      <c r="F20" s="134" t="s">
        <v>25</v>
      </c>
      <c r="G20" s="132" t="s">
        <v>298</v>
      </c>
      <c r="H20" s="132" t="s">
        <v>299</v>
      </c>
      <c r="I20" s="134" t="s">
        <v>25</v>
      </c>
      <c r="J20" s="132" t="s">
        <v>447</v>
      </c>
      <c r="K20" s="132" t="s">
        <v>448</v>
      </c>
      <c r="L20" s="134" t="s">
        <v>25</v>
      </c>
    </row>
    <row r="21" ht="15" customHeight="1" spans="1:12">
      <c r="A21" s="132" t="s">
        <v>385</v>
      </c>
      <c r="B21" s="132" t="s">
        <v>386</v>
      </c>
      <c r="C21" s="134" t="s">
        <v>25</v>
      </c>
      <c r="D21" s="132" t="s">
        <v>387</v>
      </c>
      <c r="E21" s="132" t="s">
        <v>388</v>
      </c>
      <c r="F21" s="134" t="s">
        <v>25</v>
      </c>
      <c r="G21" s="132" t="s">
        <v>305</v>
      </c>
      <c r="H21" s="132" t="s">
        <v>306</v>
      </c>
      <c r="I21" s="134" t="s">
        <v>25</v>
      </c>
      <c r="J21" s="132" t="s">
        <v>454</v>
      </c>
      <c r="K21" s="132" t="s">
        <v>455</v>
      </c>
      <c r="L21" s="134" t="s">
        <v>25</v>
      </c>
    </row>
    <row r="22" ht="15" customHeight="1" spans="1:12">
      <c r="A22" s="132" t="s">
        <v>391</v>
      </c>
      <c r="B22" s="132" t="s">
        <v>392</v>
      </c>
      <c r="C22" s="134" t="s">
        <v>25</v>
      </c>
      <c r="D22" s="132" t="s">
        <v>393</v>
      </c>
      <c r="E22" s="132" t="s">
        <v>394</v>
      </c>
      <c r="F22" s="134" t="s">
        <v>25</v>
      </c>
      <c r="G22" s="132" t="s">
        <v>312</v>
      </c>
      <c r="H22" s="132" t="s">
        <v>313</v>
      </c>
      <c r="I22" s="134" t="s">
        <v>25</v>
      </c>
      <c r="J22" s="132" t="s">
        <v>460</v>
      </c>
      <c r="K22" s="132" t="s">
        <v>461</v>
      </c>
      <c r="L22" s="134" t="s">
        <v>25</v>
      </c>
    </row>
    <row r="23" ht="15" customHeight="1" spans="1:12">
      <c r="A23" s="132" t="s">
        <v>397</v>
      </c>
      <c r="B23" s="132" t="s">
        <v>398</v>
      </c>
      <c r="C23" s="134" t="s">
        <v>25</v>
      </c>
      <c r="D23" s="132" t="s">
        <v>399</v>
      </c>
      <c r="E23" s="132" t="s">
        <v>400</v>
      </c>
      <c r="F23" s="134" t="s">
        <v>25</v>
      </c>
      <c r="G23" s="132" t="s">
        <v>318</v>
      </c>
      <c r="H23" s="132" t="s">
        <v>319</v>
      </c>
      <c r="I23" s="134" t="s">
        <v>25</v>
      </c>
      <c r="J23" s="132" t="s">
        <v>465</v>
      </c>
      <c r="K23" s="132" t="s">
        <v>466</v>
      </c>
      <c r="L23" s="134" t="s">
        <v>25</v>
      </c>
    </row>
    <row r="24" ht="15" customHeight="1" spans="1:12">
      <c r="A24" s="132" t="s">
        <v>403</v>
      </c>
      <c r="B24" s="132" t="s">
        <v>404</v>
      </c>
      <c r="C24" s="134" t="s">
        <v>25</v>
      </c>
      <c r="D24" s="132" t="s">
        <v>406</v>
      </c>
      <c r="E24" s="132" t="s">
        <v>407</v>
      </c>
      <c r="F24" s="134" t="s">
        <v>25</v>
      </c>
      <c r="G24" s="132" t="s">
        <v>324</v>
      </c>
      <c r="H24" s="132" t="s">
        <v>325</v>
      </c>
      <c r="I24" s="134" t="s">
        <v>25</v>
      </c>
      <c r="J24" s="132" t="s">
        <v>469</v>
      </c>
      <c r="K24" s="132" t="s">
        <v>470</v>
      </c>
      <c r="L24" s="134" t="s">
        <v>25</v>
      </c>
    </row>
    <row r="25" ht="15" customHeight="1" spans="1:12">
      <c r="A25" s="132" t="s">
        <v>410</v>
      </c>
      <c r="B25" s="132" t="s">
        <v>411</v>
      </c>
      <c r="C25" s="134" t="s">
        <v>519</v>
      </c>
      <c r="D25" s="132" t="s">
        <v>413</v>
      </c>
      <c r="E25" s="132" t="s">
        <v>414</v>
      </c>
      <c r="F25" s="134" t="s">
        <v>25</v>
      </c>
      <c r="G25" s="132" t="s">
        <v>330</v>
      </c>
      <c r="H25" s="132" t="s">
        <v>331</v>
      </c>
      <c r="I25" s="134" t="s">
        <v>25</v>
      </c>
      <c r="J25" s="132"/>
      <c r="K25" s="132"/>
      <c r="L25" s="133"/>
    </row>
    <row r="26" ht="15" customHeight="1" spans="1:12">
      <c r="A26" s="132" t="s">
        <v>417</v>
      </c>
      <c r="B26" s="132" t="s">
        <v>418</v>
      </c>
      <c r="C26" s="134" t="s">
        <v>25</v>
      </c>
      <c r="D26" s="132" t="s">
        <v>419</v>
      </c>
      <c r="E26" s="132" t="s">
        <v>420</v>
      </c>
      <c r="F26" s="134" t="s">
        <v>520</v>
      </c>
      <c r="G26" s="132" t="s">
        <v>337</v>
      </c>
      <c r="H26" s="132" t="s">
        <v>338</v>
      </c>
      <c r="I26" s="134" t="s">
        <v>25</v>
      </c>
      <c r="J26" s="132"/>
      <c r="K26" s="132"/>
      <c r="L26" s="133"/>
    </row>
    <row r="27" ht="15" customHeight="1" spans="1:12">
      <c r="A27" s="132" t="s">
        <v>424</v>
      </c>
      <c r="B27" s="132" t="s">
        <v>425</v>
      </c>
      <c r="C27" s="134" t="s">
        <v>25</v>
      </c>
      <c r="D27" s="132" t="s">
        <v>426</v>
      </c>
      <c r="E27" s="132" t="s">
        <v>427</v>
      </c>
      <c r="F27" s="134" t="s">
        <v>25</v>
      </c>
      <c r="G27" s="132" t="s">
        <v>343</v>
      </c>
      <c r="H27" s="132" t="s">
        <v>344</v>
      </c>
      <c r="I27" s="134" t="s">
        <v>25</v>
      </c>
      <c r="J27" s="132"/>
      <c r="K27" s="132"/>
      <c r="L27" s="133"/>
    </row>
    <row r="28" ht="15" customHeight="1" spans="1:12">
      <c r="A28" s="132" t="s">
        <v>431</v>
      </c>
      <c r="B28" s="132" t="s">
        <v>432</v>
      </c>
      <c r="C28" s="134" t="s">
        <v>25</v>
      </c>
      <c r="D28" s="132" t="s">
        <v>433</v>
      </c>
      <c r="E28" s="132" t="s">
        <v>434</v>
      </c>
      <c r="F28" s="134" t="s">
        <v>25</v>
      </c>
      <c r="G28" s="132" t="s">
        <v>349</v>
      </c>
      <c r="H28" s="132" t="s">
        <v>350</v>
      </c>
      <c r="I28" s="134" t="s">
        <v>25</v>
      </c>
      <c r="J28" s="132"/>
      <c r="K28" s="132"/>
      <c r="L28" s="133"/>
    </row>
    <row r="29" ht="15" customHeight="1" spans="1:12">
      <c r="A29" s="132" t="s">
        <v>437</v>
      </c>
      <c r="B29" s="132" t="s">
        <v>438</v>
      </c>
      <c r="C29" s="134" t="s">
        <v>25</v>
      </c>
      <c r="D29" s="132" t="s">
        <v>439</v>
      </c>
      <c r="E29" s="132" t="s">
        <v>440</v>
      </c>
      <c r="F29" s="134" t="s">
        <v>25</v>
      </c>
      <c r="G29" s="132" t="s">
        <v>357</v>
      </c>
      <c r="H29" s="132" t="s">
        <v>358</v>
      </c>
      <c r="I29" s="134" t="s">
        <v>25</v>
      </c>
      <c r="J29" s="132"/>
      <c r="K29" s="132"/>
      <c r="L29" s="133"/>
    </row>
    <row r="30" ht="15" customHeight="1" spans="1:12">
      <c r="A30" s="132" t="s">
        <v>443</v>
      </c>
      <c r="B30" s="132" t="s">
        <v>444</v>
      </c>
      <c r="C30" s="134" t="s">
        <v>25</v>
      </c>
      <c r="D30" s="132" t="s">
        <v>445</v>
      </c>
      <c r="E30" s="132" t="s">
        <v>446</v>
      </c>
      <c r="F30" s="134" t="s">
        <v>25</v>
      </c>
      <c r="G30" s="132" t="s">
        <v>363</v>
      </c>
      <c r="H30" s="132" t="s">
        <v>364</v>
      </c>
      <c r="I30" s="134" t="s">
        <v>25</v>
      </c>
      <c r="J30" s="132"/>
      <c r="K30" s="132"/>
      <c r="L30" s="133"/>
    </row>
    <row r="31" ht="15" customHeight="1" spans="1:12">
      <c r="A31" s="132" t="s">
        <v>449</v>
      </c>
      <c r="B31" s="132" t="s">
        <v>450</v>
      </c>
      <c r="C31" s="134" t="s">
        <v>25</v>
      </c>
      <c r="D31" s="132" t="s">
        <v>451</v>
      </c>
      <c r="E31" s="132" t="s">
        <v>452</v>
      </c>
      <c r="F31" s="134" t="s">
        <v>521</v>
      </c>
      <c r="G31" s="132" t="s">
        <v>369</v>
      </c>
      <c r="H31" s="132" t="s">
        <v>370</v>
      </c>
      <c r="I31" s="134" t="s">
        <v>25</v>
      </c>
      <c r="J31" s="132"/>
      <c r="K31" s="132"/>
      <c r="L31" s="133"/>
    </row>
    <row r="32" ht="15" customHeight="1" spans="1:12">
      <c r="A32" s="132" t="s">
        <v>456</v>
      </c>
      <c r="B32" s="132" t="s">
        <v>522</v>
      </c>
      <c r="C32" s="134" t="s">
        <v>25</v>
      </c>
      <c r="D32" s="132" t="s">
        <v>458</v>
      </c>
      <c r="E32" s="132" t="s">
        <v>459</v>
      </c>
      <c r="F32" s="134" t="s">
        <v>25</v>
      </c>
      <c r="G32" s="132" t="s">
        <v>376</v>
      </c>
      <c r="H32" s="132" t="s">
        <v>377</v>
      </c>
      <c r="I32" s="134" t="s">
        <v>25</v>
      </c>
      <c r="J32" s="132"/>
      <c r="K32" s="132"/>
      <c r="L32" s="133"/>
    </row>
    <row r="33" ht="15" customHeight="1" spans="1:12">
      <c r="A33" s="132"/>
      <c r="B33" s="132"/>
      <c r="C33" s="133"/>
      <c r="D33" s="132" t="s">
        <v>462</v>
      </c>
      <c r="E33" s="132" t="s">
        <v>463</v>
      </c>
      <c r="F33" s="134" t="s">
        <v>25</v>
      </c>
      <c r="G33" s="132" t="s">
        <v>383</v>
      </c>
      <c r="H33" s="132" t="s">
        <v>384</v>
      </c>
      <c r="I33" s="134" t="s">
        <v>25</v>
      </c>
      <c r="J33" s="132"/>
      <c r="K33" s="132"/>
      <c r="L33" s="133"/>
    </row>
    <row r="34" ht="15" customHeight="1" spans="1:12">
      <c r="A34" s="132"/>
      <c r="B34" s="132"/>
      <c r="C34" s="133"/>
      <c r="D34" s="132" t="s">
        <v>467</v>
      </c>
      <c r="E34" s="132" t="s">
        <v>468</v>
      </c>
      <c r="F34" s="134" t="s">
        <v>25</v>
      </c>
      <c r="G34" s="132" t="s">
        <v>389</v>
      </c>
      <c r="H34" s="132" t="s">
        <v>390</v>
      </c>
      <c r="I34" s="134" t="s">
        <v>25</v>
      </c>
      <c r="J34" s="132"/>
      <c r="K34" s="132"/>
      <c r="L34" s="133"/>
    </row>
    <row r="35" ht="15" customHeight="1" spans="1:12">
      <c r="A35" s="132"/>
      <c r="B35" s="132"/>
      <c r="C35" s="133"/>
      <c r="D35" s="132" t="s">
        <v>471</v>
      </c>
      <c r="E35" s="132" t="s">
        <v>472</v>
      </c>
      <c r="F35" s="134" t="s">
        <v>25</v>
      </c>
      <c r="G35" s="132" t="s">
        <v>395</v>
      </c>
      <c r="H35" s="132" t="s">
        <v>396</v>
      </c>
      <c r="I35" s="134" t="s">
        <v>25</v>
      </c>
      <c r="J35" s="132"/>
      <c r="K35" s="132"/>
      <c r="L35" s="133"/>
    </row>
    <row r="36" ht="15" customHeight="1" spans="1:12">
      <c r="A36" s="132"/>
      <c r="B36" s="132"/>
      <c r="C36" s="133"/>
      <c r="D36" s="132" t="s">
        <v>473</v>
      </c>
      <c r="E36" s="132" t="s">
        <v>474</v>
      </c>
      <c r="F36" s="134" t="s">
        <v>25</v>
      </c>
      <c r="G36" s="132"/>
      <c r="H36" s="132"/>
      <c r="I36" s="133"/>
      <c r="J36" s="132"/>
      <c r="K36" s="132"/>
      <c r="L36" s="133"/>
    </row>
    <row r="37" ht="15" customHeight="1" spans="1:12">
      <c r="A37" s="132"/>
      <c r="B37" s="132"/>
      <c r="C37" s="133"/>
      <c r="D37" s="132" t="s">
        <v>475</v>
      </c>
      <c r="E37" s="132" t="s">
        <v>476</v>
      </c>
      <c r="F37" s="134" t="s">
        <v>25</v>
      </c>
      <c r="G37" s="132"/>
      <c r="H37" s="132"/>
      <c r="I37" s="133"/>
      <c r="J37" s="132"/>
      <c r="K37" s="132"/>
      <c r="L37" s="133"/>
    </row>
    <row r="38" ht="15" customHeight="1" spans="1:12">
      <c r="A38" s="132"/>
      <c r="B38" s="132"/>
      <c r="C38" s="133"/>
      <c r="D38" s="132" t="s">
        <v>477</v>
      </c>
      <c r="E38" s="132" t="s">
        <v>478</v>
      </c>
      <c r="F38" s="134" t="s">
        <v>25</v>
      </c>
      <c r="G38" s="132"/>
      <c r="H38" s="132"/>
      <c r="I38" s="133"/>
      <c r="J38" s="132"/>
      <c r="K38" s="132"/>
      <c r="L38" s="133"/>
    </row>
    <row r="39" ht="15" customHeight="1" spans="1:12">
      <c r="A39" s="144" t="s">
        <v>523</v>
      </c>
      <c r="B39" s="144"/>
      <c r="C39" s="144"/>
      <c r="D39" s="144"/>
      <c r="E39" s="144"/>
      <c r="F39" s="144"/>
      <c r="G39" s="144"/>
      <c r="H39" s="144"/>
      <c r="I39" s="144"/>
      <c r="J39" s="144"/>
      <c r="K39" s="144"/>
      <c r="L39" s="144"/>
    </row>
  </sheetData>
  <mergeCells count="3">
    <mergeCell ref="K3:L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524</v>
      </c>
    </row>
    <row r="2" ht="14.25" spans="19:20">
      <c r="S2" s="128" t="s">
        <v>525</v>
      </c>
      <c r="T2" s="137"/>
    </row>
    <row r="3" s="126" customFormat="1" ht="21" customHeight="1" spans="1:20">
      <c r="A3" s="129" t="s">
        <v>2</v>
      </c>
      <c r="S3" s="130" t="s">
        <v>3</v>
      </c>
      <c r="T3" s="129"/>
    </row>
    <row r="4" ht="19.5" customHeight="1" spans="1:20">
      <c r="A4" s="138" t="s">
        <v>6</v>
      </c>
      <c r="B4" s="138"/>
      <c r="C4" s="138"/>
      <c r="D4" s="138"/>
      <c r="E4" s="138" t="s">
        <v>252</v>
      </c>
      <c r="F4" s="138"/>
      <c r="G4" s="138"/>
      <c r="H4" s="138" t="s">
        <v>253</v>
      </c>
      <c r="I4" s="138"/>
      <c r="J4" s="138"/>
      <c r="K4" s="138" t="s">
        <v>254</v>
      </c>
      <c r="L4" s="138"/>
      <c r="M4" s="138"/>
      <c r="N4" s="138"/>
      <c r="O4" s="138"/>
      <c r="P4" s="138" t="s">
        <v>114</v>
      </c>
      <c r="Q4" s="138"/>
      <c r="R4" s="138"/>
      <c r="S4" s="138"/>
      <c r="T4" s="138"/>
    </row>
    <row r="5" ht="19.5" customHeight="1" spans="1:20">
      <c r="A5" s="138" t="s">
        <v>131</v>
      </c>
      <c r="B5" s="138"/>
      <c r="C5" s="138"/>
      <c r="D5" s="138" t="s">
        <v>132</v>
      </c>
      <c r="E5" s="138" t="s">
        <v>138</v>
      </c>
      <c r="F5" s="138" t="s">
        <v>255</v>
      </c>
      <c r="G5" s="138" t="s">
        <v>256</v>
      </c>
      <c r="H5" s="138" t="s">
        <v>138</v>
      </c>
      <c r="I5" s="138" t="s">
        <v>207</v>
      </c>
      <c r="J5" s="138" t="s">
        <v>208</v>
      </c>
      <c r="K5" s="138" t="s">
        <v>138</v>
      </c>
      <c r="L5" s="138" t="s">
        <v>207</v>
      </c>
      <c r="M5" s="138"/>
      <c r="N5" s="138" t="s">
        <v>207</v>
      </c>
      <c r="O5" s="138" t="s">
        <v>208</v>
      </c>
      <c r="P5" s="138" t="s">
        <v>138</v>
      </c>
      <c r="Q5" s="138" t="s">
        <v>255</v>
      </c>
      <c r="R5" s="138" t="s">
        <v>256</v>
      </c>
      <c r="S5" s="138" t="s">
        <v>256</v>
      </c>
      <c r="T5" s="138"/>
    </row>
    <row r="6" ht="19.5" customHeight="1" spans="1:20">
      <c r="A6" s="138"/>
      <c r="B6" s="138"/>
      <c r="C6" s="138"/>
      <c r="D6" s="138"/>
      <c r="E6" s="138"/>
      <c r="F6" s="138"/>
      <c r="G6" s="138" t="s">
        <v>133</v>
      </c>
      <c r="H6" s="138"/>
      <c r="I6" s="138"/>
      <c r="J6" s="138" t="s">
        <v>133</v>
      </c>
      <c r="K6" s="138"/>
      <c r="L6" s="138" t="s">
        <v>133</v>
      </c>
      <c r="M6" s="138" t="s">
        <v>257</v>
      </c>
      <c r="N6" s="138" t="s">
        <v>258</v>
      </c>
      <c r="O6" s="138" t="s">
        <v>133</v>
      </c>
      <c r="P6" s="138"/>
      <c r="Q6" s="138"/>
      <c r="R6" s="138" t="s">
        <v>133</v>
      </c>
      <c r="S6" s="138" t="s">
        <v>259</v>
      </c>
      <c r="T6" s="138" t="s">
        <v>260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135</v>
      </c>
      <c r="B8" s="138" t="s">
        <v>136</v>
      </c>
      <c r="C8" s="138" t="s">
        <v>137</v>
      </c>
      <c r="D8" s="138" t="s">
        <v>10</v>
      </c>
      <c r="E8" s="131" t="s">
        <v>11</v>
      </c>
      <c r="F8" s="131" t="s">
        <v>12</v>
      </c>
      <c r="G8" s="131" t="s">
        <v>20</v>
      </c>
      <c r="H8" s="131" t="s">
        <v>24</v>
      </c>
      <c r="I8" s="131" t="s">
        <v>29</v>
      </c>
      <c r="J8" s="131" t="s">
        <v>33</v>
      </c>
      <c r="K8" s="131" t="s">
        <v>37</v>
      </c>
      <c r="L8" s="131" t="s">
        <v>41</v>
      </c>
      <c r="M8" s="131" t="s">
        <v>46</v>
      </c>
      <c r="N8" s="131" t="s">
        <v>50</v>
      </c>
      <c r="O8" s="131" t="s">
        <v>53</v>
      </c>
      <c r="P8" s="131" t="s">
        <v>56</v>
      </c>
      <c r="Q8" s="131" t="s">
        <v>59</v>
      </c>
      <c r="R8" s="131" t="s">
        <v>62</v>
      </c>
      <c r="S8" s="131" t="s">
        <v>65</v>
      </c>
      <c r="T8" s="131" t="s">
        <v>68</v>
      </c>
    </row>
    <row r="9" ht="19.5" customHeight="1" spans="1:20">
      <c r="A9" s="138"/>
      <c r="B9" s="138"/>
      <c r="C9" s="138"/>
      <c r="D9" s="138" t="s">
        <v>138</v>
      </c>
      <c r="E9" s="134"/>
      <c r="F9" s="134"/>
      <c r="G9" s="134"/>
      <c r="H9" s="134"/>
      <c r="I9" s="134"/>
      <c r="J9" s="134"/>
      <c r="K9" s="134"/>
      <c r="L9" s="134"/>
      <c r="M9" s="134"/>
      <c r="N9" s="134"/>
      <c r="O9" s="134"/>
      <c r="P9" s="134"/>
      <c r="Q9" s="134"/>
      <c r="R9" s="134"/>
      <c r="S9" s="134"/>
      <c r="T9" s="134"/>
    </row>
    <row r="10" ht="19.5" customHeight="1" spans="1:20">
      <c r="A10" s="144"/>
      <c r="B10" s="144"/>
      <c r="C10" s="144"/>
      <c r="D10" s="144"/>
      <c r="E10" s="134"/>
      <c r="F10" s="134"/>
      <c r="G10" s="134"/>
      <c r="H10" s="134"/>
      <c r="I10" s="134"/>
      <c r="J10" s="134"/>
      <c r="K10" s="134"/>
      <c r="L10" s="134"/>
      <c r="M10" s="134"/>
      <c r="N10" s="134"/>
      <c r="O10" s="134"/>
      <c r="P10" s="134"/>
      <c r="Q10" s="134"/>
      <c r="R10" s="134"/>
      <c r="S10" s="134"/>
      <c r="T10" s="134"/>
    </row>
    <row r="11" ht="38" customHeight="1" spans="1:20">
      <c r="A11" s="135" t="s">
        <v>526</v>
      </c>
      <c r="B11" s="144"/>
      <c r="C11" s="144"/>
      <c r="D11" s="144"/>
      <c r="E11" s="144"/>
      <c r="F11" s="144"/>
      <c r="G11" s="144"/>
      <c r="H11" s="144"/>
      <c r="I11" s="144"/>
      <c r="J11" s="144"/>
      <c r="K11" s="144"/>
      <c r="L11" s="144"/>
      <c r="M11" s="144"/>
      <c r="N11" s="144"/>
      <c r="O11" s="144"/>
      <c r="P11" s="144"/>
      <c r="Q11" s="144"/>
      <c r="R11" s="144"/>
      <c r="S11" s="144"/>
      <c r="T11" s="144"/>
    </row>
  </sheetData>
  <mergeCells count="32">
    <mergeCell ref="S2:T2"/>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527</v>
      </c>
    </row>
    <row r="2" ht="14.25" spans="12:12">
      <c r="L2" s="137" t="s">
        <v>528</v>
      </c>
    </row>
    <row r="3" s="126" customFormat="1" ht="20" customHeight="1" spans="1:12">
      <c r="A3" s="129" t="s">
        <v>2</v>
      </c>
      <c r="L3" s="129" t="s">
        <v>3</v>
      </c>
    </row>
    <row r="4" ht="19.5" customHeight="1" spans="1:12">
      <c r="A4" s="138" t="s">
        <v>6</v>
      </c>
      <c r="B4" s="138"/>
      <c r="C4" s="138"/>
      <c r="D4" s="138"/>
      <c r="E4" s="138" t="s">
        <v>252</v>
      </c>
      <c r="F4" s="138"/>
      <c r="G4" s="138"/>
      <c r="H4" s="138" t="s">
        <v>253</v>
      </c>
      <c r="I4" s="138" t="s">
        <v>254</v>
      </c>
      <c r="J4" s="138" t="s">
        <v>114</v>
      </c>
      <c r="K4" s="138"/>
      <c r="L4" s="138"/>
    </row>
    <row r="5" ht="19.5" customHeight="1" spans="1:12">
      <c r="A5" s="138" t="s">
        <v>131</v>
      </c>
      <c r="B5" s="138"/>
      <c r="C5" s="138"/>
      <c r="D5" s="138" t="s">
        <v>132</v>
      </c>
      <c r="E5" s="138" t="s">
        <v>138</v>
      </c>
      <c r="F5" s="138" t="s">
        <v>529</v>
      </c>
      <c r="G5" s="138" t="s">
        <v>530</v>
      </c>
      <c r="H5" s="138"/>
      <c r="I5" s="138"/>
      <c r="J5" s="138" t="s">
        <v>138</v>
      </c>
      <c r="K5" s="138" t="s">
        <v>529</v>
      </c>
      <c r="L5" s="131" t="s">
        <v>530</v>
      </c>
    </row>
    <row r="6" ht="19.5" customHeight="1" spans="1:12">
      <c r="A6" s="138"/>
      <c r="B6" s="138"/>
      <c r="C6" s="138"/>
      <c r="D6" s="138"/>
      <c r="E6" s="138"/>
      <c r="F6" s="138"/>
      <c r="G6" s="138"/>
      <c r="H6" s="138"/>
      <c r="I6" s="138"/>
      <c r="J6" s="138"/>
      <c r="K6" s="138"/>
      <c r="L6" s="131" t="s">
        <v>259</v>
      </c>
    </row>
    <row r="7" ht="19.5" customHeight="1" spans="1:12">
      <c r="A7" s="138"/>
      <c r="B7" s="138"/>
      <c r="C7" s="138"/>
      <c r="D7" s="138"/>
      <c r="E7" s="138"/>
      <c r="F7" s="138"/>
      <c r="G7" s="138"/>
      <c r="H7" s="138"/>
      <c r="I7" s="138"/>
      <c r="J7" s="138"/>
      <c r="K7" s="138"/>
      <c r="L7" s="131"/>
    </row>
    <row r="8" ht="19.5" customHeight="1" spans="1:12">
      <c r="A8" s="138" t="s">
        <v>135</v>
      </c>
      <c r="B8" s="138" t="s">
        <v>136</v>
      </c>
      <c r="C8" s="138" t="s">
        <v>137</v>
      </c>
      <c r="D8" s="138" t="s">
        <v>10</v>
      </c>
      <c r="E8" s="131" t="s">
        <v>11</v>
      </c>
      <c r="F8" s="131" t="s">
        <v>12</v>
      </c>
      <c r="G8" s="131" t="s">
        <v>20</v>
      </c>
      <c r="H8" s="131" t="s">
        <v>24</v>
      </c>
      <c r="I8" s="131" t="s">
        <v>29</v>
      </c>
      <c r="J8" s="131" t="s">
        <v>33</v>
      </c>
      <c r="K8" s="131" t="s">
        <v>37</v>
      </c>
      <c r="L8" s="131" t="s">
        <v>41</v>
      </c>
    </row>
    <row r="9" ht="19.5" customHeight="1" spans="1:12">
      <c r="A9" s="138"/>
      <c r="B9" s="138"/>
      <c r="C9" s="138"/>
      <c r="D9" s="138" t="s">
        <v>138</v>
      </c>
      <c r="E9" s="134"/>
      <c r="F9" s="134"/>
      <c r="G9" s="134"/>
      <c r="H9" s="134"/>
      <c r="I9" s="134"/>
      <c r="J9" s="134"/>
      <c r="K9" s="134"/>
      <c r="L9" s="134"/>
    </row>
    <row r="10" ht="19.5" customHeight="1" spans="1:12">
      <c r="A10" s="144"/>
      <c r="B10" s="144"/>
      <c r="C10" s="144"/>
      <c r="D10" s="144"/>
      <c r="E10" s="134"/>
      <c r="F10" s="134"/>
      <c r="G10" s="134"/>
      <c r="H10" s="134"/>
      <c r="I10" s="134"/>
      <c r="J10" s="134"/>
      <c r="K10" s="134"/>
      <c r="L10" s="134"/>
    </row>
    <row r="11" ht="36" customHeight="1" spans="1:12">
      <c r="A11" s="135" t="s">
        <v>531</v>
      </c>
      <c r="B11" s="144"/>
      <c r="C11" s="144"/>
      <c r="D11" s="144"/>
      <c r="E11" s="144"/>
      <c r="F11" s="144"/>
      <c r="G11" s="144"/>
      <c r="H11" s="144"/>
      <c r="I11" s="144"/>
      <c r="J11" s="144"/>
      <c r="K11" s="144"/>
      <c r="L11" s="14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2024-09-12T04:01:00Z</dcterms:created>
  <dcterms:modified xsi:type="dcterms:W3CDTF">2024-11-07T12:00:12Z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