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tabRatio="583"/>
  </bookViews>
  <sheets>
    <sheet name="公示版2024年1月高龄津贴" sheetId="2" r:id="rId1"/>
  </sheets>
  <calcPr calcId="144525"/>
</workbook>
</file>

<file path=xl/sharedStrings.xml><?xml version="1.0" encoding="utf-8"?>
<sst xmlns="http://schemas.openxmlformats.org/spreadsheetml/2006/main" count="25" uniqueCount="21">
  <si>
    <t>昆明市晋宁区2024年1月份高龄老年人保健补助汇总表</t>
  </si>
  <si>
    <t>制表单位：昆明市晋宁区民政局                                                                        制表时间：2024年2月27日</t>
  </si>
  <si>
    <t>序号</t>
  </si>
  <si>
    <t>乡镇（街道）名称</t>
  </si>
  <si>
    <t>80－89岁（人）</t>
  </si>
  <si>
    <t>发放
标准(元/人/月)</t>
  </si>
  <si>
    <t>金额
（元）</t>
  </si>
  <si>
    <t>90－99岁（人）</t>
  </si>
  <si>
    <t>100岁以上（人）</t>
  </si>
  <si>
    <t>合计（人）</t>
  </si>
  <si>
    <t>金额合计（元）</t>
  </si>
  <si>
    <t>备注</t>
  </si>
  <si>
    <t>昆阳街道</t>
  </si>
  <si>
    <t>宝峰街道</t>
  </si>
  <si>
    <t>晋城街道</t>
  </si>
  <si>
    <t>上蒜镇</t>
  </si>
  <si>
    <t>六街镇</t>
  </si>
  <si>
    <t>二街镇</t>
  </si>
  <si>
    <t>双河乡</t>
  </si>
  <si>
    <t>夕阳乡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</si>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</sst>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;[Red]0"/>
  </numFmts>
  <fonts count="25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2"/>
      <color theme="1" tint="0.05"/>
      <name val="宋体"/>
      <charset val="134"/>
    </font>
    <font>
      <sz val="12"/>
      <color theme="1" tint="0.05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19" fillId="12" borderId="3" applyNumberFormat="0" applyAlignment="0" applyProtection="0">
      <alignment vertical="center"/>
    </xf>
    <xf numFmtId="0" fontId="20" fillId="13" borderId="8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/>
    </xf>
    <xf numFmtId="176" fontId="2" fillId="0" borderId="1" xfId="0" applyNumberFormat="1" applyFont="1" applyBorder="1" applyAlignment="1">
      <alignment horizontal="center" wrapText="1"/>
    </xf>
    <xf numFmtId="176" fontId="3" fillId="0" borderId="1" xfId="0" applyNumberFormat="1" applyFont="1" applyFill="1" applyBorder="1" applyAlignment="1">
      <alignment horizontal="center" wrapText="1"/>
    </xf>
    <xf numFmtId="176" fontId="3" fillId="2" borderId="1" xfId="0" applyNumberFormat="1" applyFont="1" applyFill="1" applyBorder="1" applyAlignment="1">
      <alignment horizontal="center" wrapText="1"/>
    </xf>
    <xf numFmtId="176" fontId="4" fillId="0" borderId="1" xfId="0" applyNumberFormat="1" applyFont="1" applyBorder="1" applyAlignment="1">
      <alignment horizontal="center" wrapText="1"/>
    </xf>
    <xf numFmtId="176" fontId="2" fillId="0" borderId="2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tabSelected="1" workbookViewId="0">
      <selection activeCell="G20" sqref="G20"/>
    </sheetView>
  </sheetViews>
  <sheetFormatPr defaultColWidth="9" defaultRowHeight="13.5"/>
  <sheetData>
    <row r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">
      <c r="A2" t="s">
        <v>1</v>
      </c>
    </row>
    <row r="3" ht="40.5" spans="1:14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5</v>
      </c>
      <c r="H3" s="3" t="s">
        <v>6</v>
      </c>
      <c r="I3" s="3" t="s">
        <v>8</v>
      </c>
      <c r="J3" s="3" t="s">
        <v>5</v>
      </c>
      <c r="K3" s="3" t="s">
        <v>6</v>
      </c>
      <c r="L3" s="3" t="s">
        <v>9</v>
      </c>
      <c r="M3" s="3" t="s">
        <v>10</v>
      </c>
      <c r="N3" s="11" t="s">
        <v>11</v>
      </c>
    </row>
    <row r="4" ht="14.25" spans="1:14">
      <c r="A4" s="4">
        <v>1</v>
      </c>
      <c r="B4" s="5" t="s">
        <v>12</v>
      </c>
      <c r="C4" s="6">
        <v>2500</v>
      </c>
      <c r="D4" s="6">
        <v>60</v>
      </c>
      <c r="E4" s="7">
        <f t="shared" ref="E4:E12" si="0">C4*D4</f>
        <v>150000</v>
      </c>
      <c r="F4" s="6">
        <v>231</v>
      </c>
      <c r="G4" s="6">
        <v>120</v>
      </c>
      <c r="H4" s="6">
        <f t="shared" ref="H4:H12" si="1">F4*G4</f>
        <v>27720</v>
      </c>
      <c r="I4" s="6">
        <v>3</v>
      </c>
      <c r="J4" s="6">
        <v>500</v>
      </c>
      <c r="K4" s="6">
        <f t="shared" ref="K4:K12" si="2">I4*J4</f>
        <v>1500</v>
      </c>
      <c r="L4" s="6">
        <f t="shared" ref="L4:L12" si="3">C4+F4+I4</f>
        <v>2734</v>
      </c>
      <c r="M4" s="7">
        <f t="shared" ref="M4:M12" si="4">E4+H4+K4</f>
        <v>179220</v>
      </c>
      <c r="N4" s="11"/>
    </row>
    <row r="5" ht="14.25" spans="1:14">
      <c r="A5" s="4">
        <v>2</v>
      </c>
      <c r="B5" s="5" t="s">
        <v>13</v>
      </c>
      <c r="C5" s="6">
        <v>429</v>
      </c>
      <c r="D5" s="6">
        <v>60</v>
      </c>
      <c r="E5" s="7">
        <f t="shared" si="0"/>
        <v>25740</v>
      </c>
      <c r="F5" s="6">
        <v>44</v>
      </c>
      <c r="G5" s="6">
        <v>120</v>
      </c>
      <c r="H5" s="6">
        <f t="shared" si="1"/>
        <v>5280</v>
      </c>
      <c r="I5" s="6">
        <v>1</v>
      </c>
      <c r="J5" s="6">
        <v>500</v>
      </c>
      <c r="K5" s="6">
        <f t="shared" si="2"/>
        <v>500</v>
      </c>
      <c r="L5" s="6">
        <f t="shared" si="3"/>
        <v>474</v>
      </c>
      <c r="M5" s="7">
        <f t="shared" si="4"/>
        <v>31520</v>
      </c>
      <c r="N5" s="11"/>
    </row>
    <row r="6" ht="14.25" spans="1:14">
      <c r="A6" s="4">
        <v>3</v>
      </c>
      <c r="B6" s="5" t="s">
        <v>14</v>
      </c>
      <c r="C6" s="6">
        <v>2213</v>
      </c>
      <c r="D6" s="6">
        <v>60</v>
      </c>
      <c r="E6" s="7">
        <f t="shared" si="0"/>
        <v>132780</v>
      </c>
      <c r="F6" s="6">
        <v>308</v>
      </c>
      <c r="G6" s="6">
        <v>120</v>
      </c>
      <c r="H6" s="6">
        <f t="shared" si="1"/>
        <v>36960</v>
      </c>
      <c r="I6" s="6">
        <v>2</v>
      </c>
      <c r="J6" s="6">
        <v>500</v>
      </c>
      <c r="K6" s="6">
        <f t="shared" si="2"/>
        <v>1000</v>
      </c>
      <c r="L6" s="6">
        <f t="shared" si="3"/>
        <v>2523</v>
      </c>
      <c r="M6" s="7">
        <f t="shared" si="4"/>
        <v>170740</v>
      </c>
      <c r="N6" s="11"/>
    </row>
    <row r="7" ht="14.25" spans="1:14">
      <c r="A7" s="4">
        <v>4</v>
      </c>
      <c r="B7" s="5" t="s">
        <v>15</v>
      </c>
      <c r="C7" s="6">
        <v>831</v>
      </c>
      <c r="D7" s="6">
        <v>60</v>
      </c>
      <c r="E7" s="7">
        <f t="shared" si="0"/>
        <v>49860</v>
      </c>
      <c r="F7" s="6">
        <v>111</v>
      </c>
      <c r="G7" s="6">
        <v>120</v>
      </c>
      <c r="H7" s="6">
        <f t="shared" si="1"/>
        <v>13320</v>
      </c>
      <c r="I7" s="6">
        <v>1</v>
      </c>
      <c r="J7" s="6">
        <v>500</v>
      </c>
      <c r="K7" s="6">
        <f t="shared" si="2"/>
        <v>500</v>
      </c>
      <c r="L7" s="6">
        <f t="shared" si="3"/>
        <v>943</v>
      </c>
      <c r="M7" s="7">
        <f t="shared" si="4"/>
        <v>63680</v>
      </c>
      <c r="N7" s="11"/>
    </row>
    <row r="8" ht="14.25" spans="1:14">
      <c r="A8" s="4">
        <v>5</v>
      </c>
      <c r="B8" s="5" t="s">
        <v>16</v>
      </c>
      <c r="C8" s="6">
        <v>370</v>
      </c>
      <c r="D8" s="6">
        <v>60</v>
      </c>
      <c r="E8" s="7">
        <f t="shared" si="0"/>
        <v>22200</v>
      </c>
      <c r="F8" s="6">
        <v>47</v>
      </c>
      <c r="G8" s="6">
        <v>120</v>
      </c>
      <c r="H8" s="6">
        <f t="shared" si="1"/>
        <v>5640</v>
      </c>
      <c r="I8" s="6">
        <v>0</v>
      </c>
      <c r="J8" s="6">
        <v>500</v>
      </c>
      <c r="K8" s="6">
        <f t="shared" si="2"/>
        <v>0</v>
      </c>
      <c r="L8" s="6">
        <f t="shared" si="3"/>
        <v>417</v>
      </c>
      <c r="M8" s="7">
        <f t="shared" si="4"/>
        <v>27840</v>
      </c>
      <c r="N8" s="11"/>
    </row>
    <row r="9" ht="14.25" spans="1:14">
      <c r="A9" s="4">
        <v>6</v>
      </c>
      <c r="B9" s="5" t="s">
        <v>17</v>
      </c>
      <c r="C9" s="6">
        <v>382</v>
      </c>
      <c r="D9" s="6">
        <v>60</v>
      </c>
      <c r="E9" s="7">
        <f t="shared" si="0"/>
        <v>22920</v>
      </c>
      <c r="F9" s="6">
        <v>60</v>
      </c>
      <c r="G9" s="6">
        <v>120</v>
      </c>
      <c r="H9" s="6">
        <f t="shared" si="1"/>
        <v>7200</v>
      </c>
      <c r="I9" s="6">
        <v>3</v>
      </c>
      <c r="J9" s="6">
        <v>500</v>
      </c>
      <c r="K9" s="6">
        <f t="shared" si="2"/>
        <v>1500</v>
      </c>
      <c r="L9" s="6">
        <f t="shared" si="3"/>
        <v>445</v>
      </c>
      <c r="M9" s="7">
        <f t="shared" si="4"/>
        <v>31620</v>
      </c>
      <c r="N9" s="11"/>
    </row>
    <row r="10" ht="14.25" spans="1:14">
      <c r="A10" s="4">
        <v>7</v>
      </c>
      <c r="B10" s="8" t="s">
        <v>18</v>
      </c>
      <c r="C10" s="6">
        <v>222</v>
      </c>
      <c r="D10" s="6">
        <v>60</v>
      </c>
      <c r="E10" s="7">
        <f t="shared" si="0"/>
        <v>13320</v>
      </c>
      <c r="F10" s="6">
        <v>35</v>
      </c>
      <c r="G10" s="6">
        <v>120</v>
      </c>
      <c r="H10" s="6">
        <f t="shared" si="1"/>
        <v>4200</v>
      </c>
      <c r="I10" s="6">
        <v>2</v>
      </c>
      <c r="J10" s="6">
        <v>500</v>
      </c>
      <c r="K10" s="6">
        <f t="shared" si="2"/>
        <v>1000</v>
      </c>
      <c r="L10" s="6">
        <f t="shared" si="3"/>
        <v>259</v>
      </c>
      <c r="M10" s="7">
        <f t="shared" si="4"/>
        <v>18520</v>
      </c>
      <c r="N10" s="11"/>
    </row>
    <row r="11" ht="14.25" spans="1:14">
      <c r="A11" s="9">
        <v>8</v>
      </c>
      <c r="B11" s="10" t="s">
        <v>19</v>
      </c>
      <c r="C11" s="6">
        <v>296</v>
      </c>
      <c r="D11" s="6">
        <v>60</v>
      </c>
      <c r="E11" s="7">
        <f t="shared" si="0"/>
        <v>17760</v>
      </c>
      <c r="F11" s="6">
        <v>39</v>
      </c>
      <c r="G11" s="6">
        <v>120</v>
      </c>
      <c r="H11" s="6">
        <f t="shared" si="1"/>
        <v>4680</v>
      </c>
      <c r="I11" s="6">
        <v>0</v>
      </c>
      <c r="J11" s="6">
        <v>500</v>
      </c>
      <c r="K11" s="6">
        <f t="shared" si="2"/>
        <v>0</v>
      </c>
      <c r="L11" s="6">
        <f t="shared" si="3"/>
        <v>335</v>
      </c>
      <c r="M11" s="7">
        <f t="shared" si="4"/>
        <v>22440</v>
      </c>
      <c r="N11" s="11"/>
    </row>
    <row r="12" ht="14.25" spans="1:14">
      <c r="A12" s="4" t="s">
        <v>20</v>
      </c>
      <c r="B12" s="4"/>
      <c r="C12" s="6">
        <f>SUM(C4:C11)</f>
        <v>7243</v>
      </c>
      <c r="D12" s="6">
        <v>60</v>
      </c>
      <c r="E12" s="7">
        <f t="shared" si="0"/>
        <v>434580</v>
      </c>
      <c r="F12" s="6">
        <f>SUM(F4:F11)</f>
        <v>875</v>
      </c>
      <c r="G12" s="6">
        <v>120</v>
      </c>
      <c r="H12" s="6">
        <f t="shared" si="1"/>
        <v>105000</v>
      </c>
      <c r="I12" s="6">
        <f>SUM(I4:I11)</f>
        <v>12</v>
      </c>
      <c r="J12" s="6">
        <v>500</v>
      </c>
      <c r="K12" s="6">
        <f t="shared" si="2"/>
        <v>6000</v>
      </c>
      <c r="L12" s="6">
        <f t="shared" si="3"/>
        <v>8130</v>
      </c>
      <c r="M12" s="7">
        <f t="shared" si="4"/>
        <v>545580</v>
      </c>
      <c r="N12" s="11"/>
    </row>
  </sheetData>
  <mergeCells count="3">
    <mergeCell ref="A1:N1"/>
    <mergeCell ref="A2:N2"/>
    <mergeCell ref="A12:B1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公示版2024年1月高龄津贴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XSD-PC12</dc:creator>
  <cp:lastModifiedBy>Administrator</cp:lastModifiedBy>
  <dcterms:created xsi:type="dcterms:W3CDTF">2020-11-20T04:50:00Z</dcterms:created>
  <cp:lastPrinted>2020-11-20T05:10:00Z</cp:lastPrinted>
  <dcterms:modified xsi:type="dcterms:W3CDTF">2024-02-27T03:48:56Z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2052-11.8.6.11825</vt:lpwstr>
  </property>
  <property fmtid="{D5CDD505-2E9C-101B-9397-08002B2CF9AE}" pid="3" name="ICV">
    <vt:lpwstr>D957F40CD8104231A3B0C7CF26D3F9D6</vt:lpwstr>
  </property>
</Properties>
</file>