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1.2021年养老机构申请补助评估结果汇总表" sheetId="1" r:id="rId1"/>
  </sheets>
  <definedNames>
    <definedName name="_xlnm.Print_Titles" localSheetId="0">附件1.2021年养老机构申请补助评估结果汇总表!$1:$4</definedName>
  </definedNames>
  <calcPr calcId="144525"/>
</workbook>
</file>

<file path=xl/sharedStrings.xml><?xml version="1.0" encoding="utf-8"?>
<sst xmlns="http://schemas.openxmlformats.org/spreadsheetml/2006/main" count="37" uniqueCount="23">
  <si>
    <t>附件1</t>
  </si>
  <si>
    <t>2021年养老机构申请补助评估结果汇总表</t>
  </si>
  <si>
    <t>总序</t>
  </si>
  <si>
    <t>区划</t>
  </si>
  <si>
    <t>机构名称</t>
  </si>
  <si>
    <t>运营补助（元）</t>
  </si>
  <si>
    <t>护理员补助（元）</t>
  </si>
  <si>
    <t>一次性床位建设补助（元）</t>
  </si>
  <si>
    <t>护理型床位建设补助（元）</t>
  </si>
  <si>
    <t>申请金额合计
（元）</t>
  </si>
  <si>
    <t>核减金额合计
（元）</t>
  </si>
  <si>
    <t>评估金额合计
（元）</t>
  </si>
  <si>
    <t>申请</t>
  </si>
  <si>
    <t>核减</t>
  </si>
  <si>
    <t>评估</t>
  </si>
  <si>
    <t>晋宁</t>
  </si>
  <si>
    <t>滇池康悦养老度假中心</t>
  </si>
  <si>
    <t>云南然遐康养服务有限公司</t>
  </si>
  <si>
    <t>昆明康谊淳心养老服务有限公司</t>
  </si>
  <si>
    <t>昆明市晋宁区六街镇敬老院</t>
  </si>
  <si>
    <t>昆明市晋宁区老年人乐养中心</t>
  </si>
  <si>
    <t>昆明市晋宁区昆阳幸福九九老年公寓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</si>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</sst>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name val="宋体"/>
      <charset val="134"/>
    </font>
    <font>
      <sz val="12"/>
      <name val="黑体"/>
      <charset val="134"/>
    </font>
    <font>
      <sz val="20"/>
      <name val="黑体"/>
      <charset val="134"/>
    </font>
    <font>
      <sz val="12"/>
      <name val="楷体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1"/>
  <sheetViews>
    <sheetView tabSelected="1" zoomScale="85" zoomScaleNormal="85" workbookViewId="0">
      <selection activeCell="A5" sqref="A5:A10"/>
    </sheetView>
  </sheetViews>
  <sheetFormatPr defaultColWidth="5.25" defaultRowHeight="13.5"/>
  <cols>
    <col min="1" max="1" width="4.75" style="2" customWidth="1"/>
    <col min="2" max="2" width="7.13333333333333" style="3" customWidth="1"/>
    <col min="3" max="3" width="25" style="4" customWidth="1"/>
    <col min="4" max="5" width="11.6333333333333" style="3" customWidth="1"/>
    <col min="6" max="6" width="12.3416666666667" style="3" customWidth="1"/>
    <col min="7" max="7" width="11.9" style="3" customWidth="1"/>
    <col min="8" max="8" width="10.7333333333333" style="3" customWidth="1"/>
    <col min="9" max="9" width="10.8833333333333" style="3" customWidth="1"/>
    <col min="10" max="10" width="12.8" style="3" customWidth="1"/>
    <col min="11" max="11" width="13.525" style="3" customWidth="1"/>
    <col min="12" max="12" width="14.7" style="3" customWidth="1"/>
    <col min="13" max="14" width="10.5" style="3" customWidth="1"/>
    <col min="15" max="15" width="13.0333333333333" style="3" customWidth="1"/>
    <col min="16" max="16" width="14.6416666666667" style="3" customWidth="1"/>
    <col min="17" max="17" width="16.2416666666667" style="3" customWidth="1"/>
    <col min="18" max="18" width="15.7" style="3" customWidth="1"/>
    <col min="19" max="16381" width="5.25" style="3" customWidth="1"/>
    <col min="16382" max="16384" width="5.25" style="5"/>
  </cols>
  <sheetData>
    <row r="1" ht="22" customHeight="1" spans="1:2">
      <c r="A1" s="6" t="s">
        <v>0</v>
      </c>
      <c r="B1" s="6"/>
    </row>
    <row r="2" ht="36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32" customHeight="1" spans="1:16384">
      <c r="A3" s="8" t="s">
        <v>2</v>
      </c>
      <c r="B3" s="8" t="s">
        <v>3</v>
      </c>
      <c r="C3" s="9" t="s">
        <v>4</v>
      </c>
      <c r="D3" s="8" t="s">
        <v>5</v>
      </c>
      <c r="E3" s="8"/>
      <c r="F3" s="8"/>
      <c r="G3" s="8" t="s">
        <v>6</v>
      </c>
      <c r="H3" s="8"/>
      <c r="I3" s="8"/>
      <c r="J3" s="8" t="s">
        <v>7</v>
      </c>
      <c r="K3" s="8"/>
      <c r="L3" s="8"/>
      <c r="M3" s="8" t="s">
        <v>8</v>
      </c>
      <c r="N3" s="8"/>
      <c r="O3" s="8"/>
      <c r="P3" s="9" t="s">
        <v>9</v>
      </c>
      <c r="Q3" s="9" t="s">
        <v>10</v>
      </c>
      <c r="R3" s="9" t="s">
        <v>11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  <c r="XFB3" s="17"/>
      <c r="XFC3" s="17"/>
      <c r="XFD3" s="17"/>
    </row>
    <row r="4" s="1" customFormat="1" ht="32" customHeight="1" spans="1:16384">
      <c r="A4" s="8"/>
      <c r="B4" s="8"/>
      <c r="C4" s="9"/>
      <c r="D4" s="8" t="s">
        <v>12</v>
      </c>
      <c r="E4" s="8" t="s">
        <v>13</v>
      </c>
      <c r="F4" s="8" t="s">
        <v>14</v>
      </c>
      <c r="G4" s="8" t="s">
        <v>12</v>
      </c>
      <c r="H4" s="8" t="s">
        <v>13</v>
      </c>
      <c r="I4" s="8" t="s">
        <v>14</v>
      </c>
      <c r="J4" s="8" t="s">
        <v>12</v>
      </c>
      <c r="K4" s="8" t="s">
        <v>13</v>
      </c>
      <c r="L4" s="8" t="s">
        <v>14</v>
      </c>
      <c r="M4" s="8" t="s">
        <v>12</v>
      </c>
      <c r="N4" s="8" t="s">
        <v>13</v>
      </c>
      <c r="O4" s="8" t="s">
        <v>14</v>
      </c>
      <c r="P4" s="8"/>
      <c r="Q4" s="8"/>
      <c r="R4" s="8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7"/>
      <c r="XFC4" s="17"/>
      <c r="XFD4" s="17"/>
    </row>
    <row r="5" ht="14.25" spans="1:18">
      <c r="A5" s="10">
        <v>1</v>
      </c>
      <c r="B5" s="11" t="s">
        <v>15</v>
      </c>
      <c r="C5" s="12" t="s">
        <v>16</v>
      </c>
      <c r="D5" s="13">
        <v>60750</v>
      </c>
      <c r="E5" s="13">
        <v>-17820</v>
      </c>
      <c r="F5" s="13">
        <f t="shared" ref="F5:F10" si="0">SUM(D5:E5)</f>
        <v>42930</v>
      </c>
      <c r="G5" s="13">
        <v>29400</v>
      </c>
      <c r="H5" s="13">
        <v>-29400</v>
      </c>
      <c r="I5" s="10">
        <f t="shared" ref="I5:I10" si="1">SUM(G5:H5)</f>
        <v>0</v>
      </c>
      <c r="J5" s="13">
        <v>0</v>
      </c>
      <c r="K5" s="13">
        <v>0</v>
      </c>
      <c r="L5" s="10">
        <f t="shared" ref="L5:L10" si="2">SUM(J5:K5)</f>
        <v>0</v>
      </c>
      <c r="M5" s="10">
        <v>0</v>
      </c>
      <c r="N5" s="10">
        <v>0</v>
      </c>
      <c r="O5" s="10">
        <f t="shared" ref="O5:O10" si="3">SUM(M5:N5)</f>
        <v>0</v>
      </c>
      <c r="P5" s="10">
        <f t="shared" ref="P5:P10" si="4">D5+G5+J5+M5</f>
        <v>90150</v>
      </c>
      <c r="Q5" s="10">
        <f t="shared" ref="Q5:Q10" si="5">SUM(E5,H5,K5,N5)</f>
        <v>-47220</v>
      </c>
      <c r="R5" s="10">
        <f t="shared" ref="R5:R10" si="6">SUM(P5:Q5)</f>
        <v>42930</v>
      </c>
    </row>
    <row r="6" ht="14.25" spans="1:18">
      <c r="A6" s="10">
        <v>2</v>
      </c>
      <c r="B6" s="11" t="s">
        <v>15</v>
      </c>
      <c r="C6" s="12" t="s">
        <v>17</v>
      </c>
      <c r="D6" s="13">
        <v>0</v>
      </c>
      <c r="E6" s="13">
        <v>0</v>
      </c>
      <c r="F6" s="13">
        <f t="shared" si="0"/>
        <v>0</v>
      </c>
      <c r="G6" s="13">
        <v>0</v>
      </c>
      <c r="H6" s="13">
        <v>0</v>
      </c>
      <c r="I6" s="10">
        <f t="shared" si="1"/>
        <v>0</v>
      </c>
      <c r="J6" s="13">
        <v>250000</v>
      </c>
      <c r="K6" s="13">
        <v>0</v>
      </c>
      <c r="L6" s="10">
        <f t="shared" si="2"/>
        <v>250000</v>
      </c>
      <c r="M6" s="10">
        <v>50000</v>
      </c>
      <c r="N6" s="10">
        <v>-50000</v>
      </c>
      <c r="O6" s="10">
        <f t="shared" si="3"/>
        <v>0</v>
      </c>
      <c r="P6" s="10">
        <f t="shared" si="4"/>
        <v>300000</v>
      </c>
      <c r="Q6" s="10">
        <f t="shared" si="5"/>
        <v>-50000</v>
      </c>
      <c r="R6" s="10">
        <f t="shared" si="6"/>
        <v>250000</v>
      </c>
    </row>
    <row r="7" ht="28.5" spans="1:18">
      <c r="A7" s="10">
        <v>3</v>
      </c>
      <c r="B7" s="11" t="s">
        <v>15</v>
      </c>
      <c r="C7" s="12" t="s">
        <v>18</v>
      </c>
      <c r="D7" s="13">
        <v>4690</v>
      </c>
      <c r="E7" s="13">
        <v>-780</v>
      </c>
      <c r="F7" s="13">
        <f t="shared" si="0"/>
        <v>3910</v>
      </c>
      <c r="G7" s="13">
        <v>5760</v>
      </c>
      <c r="H7" s="13">
        <v>-5760</v>
      </c>
      <c r="I7" s="10">
        <f t="shared" si="1"/>
        <v>0</v>
      </c>
      <c r="J7" s="13">
        <v>0</v>
      </c>
      <c r="K7" s="13">
        <v>0</v>
      </c>
      <c r="L7" s="10">
        <f t="shared" si="2"/>
        <v>0</v>
      </c>
      <c r="M7" s="10">
        <v>0</v>
      </c>
      <c r="N7" s="10">
        <v>0</v>
      </c>
      <c r="O7" s="10">
        <f t="shared" si="3"/>
        <v>0</v>
      </c>
      <c r="P7" s="10">
        <f t="shared" si="4"/>
        <v>10450</v>
      </c>
      <c r="Q7" s="10">
        <f t="shared" si="5"/>
        <v>-6540</v>
      </c>
      <c r="R7" s="10">
        <f t="shared" si="6"/>
        <v>3910</v>
      </c>
    </row>
    <row r="8" ht="14.25" spans="1:18">
      <c r="A8" s="10">
        <v>4</v>
      </c>
      <c r="B8" s="11" t="s">
        <v>15</v>
      </c>
      <c r="C8" s="12" t="s">
        <v>19</v>
      </c>
      <c r="D8" s="13">
        <v>4750</v>
      </c>
      <c r="E8" s="13">
        <v>-4750</v>
      </c>
      <c r="F8" s="13">
        <f t="shared" si="0"/>
        <v>0</v>
      </c>
      <c r="G8" s="13">
        <v>0</v>
      </c>
      <c r="H8" s="13">
        <v>0</v>
      </c>
      <c r="I8" s="10">
        <f t="shared" si="1"/>
        <v>0</v>
      </c>
      <c r="J8" s="13">
        <v>0</v>
      </c>
      <c r="K8" s="13">
        <v>0</v>
      </c>
      <c r="L8" s="10">
        <f t="shared" si="2"/>
        <v>0</v>
      </c>
      <c r="M8" s="10">
        <v>0</v>
      </c>
      <c r="N8" s="10">
        <v>0</v>
      </c>
      <c r="O8" s="10">
        <f t="shared" si="3"/>
        <v>0</v>
      </c>
      <c r="P8" s="10">
        <f t="shared" si="4"/>
        <v>4750</v>
      </c>
      <c r="Q8" s="10">
        <f t="shared" si="5"/>
        <v>-4750</v>
      </c>
      <c r="R8" s="10">
        <f t="shared" si="6"/>
        <v>0</v>
      </c>
    </row>
    <row r="9" ht="28.5" spans="1:18">
      <c r="A9" s="10">
        <v>5</v>
      </c>
      <c r="B9" s="11" t="s">
        <v>15</v>
      </c>
      <c r="C9" s="12" t="s">
        <v>20</v>
      </c>
      <c r="D9" s="13">
        <v>20330</v>
      </c>
      <c r="E9" s="13">
        <v>-810</v>
      </c>
      <c r="F9" s="13">
        <f t="shared" si="0"/>
        <v>19520</v>
      </c>
      <c r="G9" s="13">
        <v>0</v>
      </c>
      <c r="H9" s="13">
        <v>0</v>
      </c>
      <c r="I9" s="10">
        <f t="shared" si="1"/>
        <v>0</v>
      </c>
      <c r="J9" s="13">
        <v>0</v>
      </c>
      <c r="K9" s="13">
        <v>0</v>
      </c>
      <c r="L9" s="10">
        <f t="shared" si="2"/>
        <v>0</v>
      </c>
      <c r="M9" s="10">
        <v>0</v>
      </c>
      <c r="N9" s="10">
        <v>0</v>
      </c>
      <c r="O9" s="10">
        <f t="shared" si="3"/>
        <v>0</v>
      </c>
      <c r="P9" s="10">
        <f t="shared" si="4"/>
        <v>20330</v>
      </c>
      <c r="Q9" s="10">
        <f t="shared" si="5"/>
        <v>-810</v>
      </c>
      <c r="R9" s="10">
        <f t="shared" si="6"/>
        <v>19520</v>
      </c>
    </row>
    <row r="10" ht="28.5" spans="1:18">
      <c r="A10" s="10">
        <v>6</v>
      </c>
      <c r="B10" s="11" t="s">
        <v>15</v>
      </c>
      <c r="C10" s="12" t="s">
        <v>21</v>
      </c>
      <c r="D10" s="13">
        <v>149770</v>
      </c>
      <c r="E10" s="13">
        <v>-10810</v>
      </c>
      <c r="F10" s="13">
        <f t="shared" si="0"/>
        <v>138960</v>
      </c>
      <c r="G10" s="13">
        <v>7200</v>
      </c>
      <c r="H10" s="13">
        <v>0</v>
      </c>
      <c r="I10" s="10">
        <f t="shared" si="1"/>
        <v>7200</v>
      </c>
      <c r="J10" s="13">
        <v>620000</v>
      </c>
      <c r="K10" s="13">
        <v>-60000</v>
      </c>
      <c r="L10" s="10">
        <f t="shared" si="2"/>
        <v>560000</v>
      </c>
      <c r="M10" s="10">
        <v>124000</v>
      </c>
      <c r="N10" s="10">
        <v>-12000</v>
      </c>
      <c r="O10" s="10">
        <f t="shared" si="3"/>
        <v>112000</v>
      </c>
      <c r="P10" s="10">
        <f t="shared" si="4"/>
        <v>900970</v>
      </c>
      <c r="Q10" s="10">
        <f t="shared" si="5"/>
        <v>-82810</v>
      </c>
      <c r="R10" s="10">
        <f t="shared" si="6"/>
        <v>818160</v>
      </c>
    </row>
    <row r="11" ht="14.25" spans="1:18">
      <c r="A11" s="14" t="s">
        <v>22</v>
      </c>
      <c r="B11" s="14"/>
      <c r="C11" s="15"/>
      <c r="D11" s="10">
        <f t="shared" ref="D11:R11" si="7">SUM(D5:D10)</f>
        <v>240290</v>
      </c>
      <c r="E11" s="10">
        <f t="shared" si="7"/>
        <v>-34970</v>
      </c>
      <c r="F11" s="10">
        <f t="shared" si="7"/>
        <v>205320</v>
      </c>
      <c r="G11" s="10">
        <f t="shared" si="7"/>
        <v>42360</v>
      </c>
      <c r="H11" s="10">
        <f t="shared" si="7"/>
        <v>-35160</v>
      </c>
      <c r="I11" s="10">
        <f t="shared" si="7"/>
        <v>7200</v>
      </c>
      <c r="J11" s="10">
        <f t="shared" si="7"/>
        <v>870000</v>
      </c>
      <c r="K11" s="10">
        <f t="shared" si="7"/>
        <v>-60000</v>
      </c>
      <c r="L11" s="10">
        <f t="shared" si="7"/>
        <v>810000</v>
      </c>
      <c r="M11" s="10">
        <f t="shared" si="7"/>
        <v>174000</v>
      </c>
      <c r="N11" s="10">
        <f t="shared" si="7"/>
        <v>-62000</v>
      </c>
      <c r="O11" s="10">
        <f t="shared" si="7"/>
        <v>112000</v>
      </c>
      <c r="P11" s="10">
        <f t="shared" si="7"/>
        <v>1326650</v>
      </c>
      <c r="Q11" s="10">
        <f t="shared" si="7"/>
        <v>-192130</v>
      </c>
      <c r="R11" s="10">
        <f t="shared" si="7"/>
        <v>1134520</v>
      </c>
    </row>
  </sheetData>
  <mergeCells count="13">
    <mergeCell ref="A1:B1"/>
    <mergeCell ref="A2:R2"/>
    <mergeCell ref="D3:F3"/>
    <mergeCell ref="G3:I3"/>
    <mergeCell ref="J3:L3"/>
    <mergeCell ref="M3:O3"/>
    <mergeCell ref="A11:C11"/>
    <mergeCell ref="A3:A4"/>
    <mergeCell ref="B3:B4"/>
    <mergeCell ref="C3:C4"/>
    <mergeCell ref="P3:P4"/>
    <mergeCell ref="Q3:Q4"/>
    <mergeCell ref="R3:R4"/>
  </mergeCells>
  <pageMargins left="0.751388888888889" right="0.751388888888889" top="1" bottom="1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附件1.2021年养老机构申请补助评估结果汇总表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XSD-PC12</cp:lastModifiedBy>
  <dcterms:created xsi:type="dcterms:W3CDTF">2021-10-08T04:05:00Z</dcterms:created>
  <cp:lastPrinted>2021-10-12T10:07:00Z</cp:lastPrinted>
  <dcterms:modified xsi:type="dcterms:W3CDTF">2022-12-02T07:26:52Z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1538165E1B7048E6AD0EBF49B680B9D0</vt:lpwstr>
  </property>
  <property fmtid="{D5CDD505-2E9C-101B-9397-08002B2CF9AE}" pid="3" name="KSOProductBuildVer">
    <vt:lpwstr>2052-11.8.6.8722</vt:lpwstr>
  </property>
</Properties>
</file>